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hz-my.sharepoint.com/personal/nicoltri_ethz_ch/Documents/Documents/ETH/22.23/A_Semester Project/Unity Project/Recordings/"/>
    </mc:Choice>
  </mc:AlternateContent>
  <xr:revisionPtr revIDLastSave="239" documentId="13_ncr:1_{9FC2F7D0-A899-4270-9D5F-908EAA3FBA46}" xr6:coauthVersionLast="47" xr6:coauthVersionMax="47" xr10:uidLastSave="{7BF2603E-8BFB-439A-BD10-BCB1F5F69BFB}"/>
  <bookViews>
    <workbookView xWindow="-120" yWindow="-120" windowWidth="51840" windowHeight="21240" xr2:uid="{00000000-000D-0000-FFFF-FFFF00000000}"/>
  </bookViews>
  <sheets>
    <sheet name="Mov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3" i="1"/>
  <c r="L3" i="1" s="1"/>
  <c r="J3" i="1"/>
  <c r="K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G3" i="1"/>
  <c r="H3" i="1"/>
  <c r="F3" i="1"/>
  <c r="K135" i="1" l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L131" i="1" s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L121" i="1" s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L112" i="1" s="1"/>
  <c r="K111" i="1"/>
  <c r="J111" i="1"/>
  <c r="I111" i="1"/>
  <c r="K110" i="1"/>
  <c r="J110" i="1"/>
  <c r="I110" i="1"/>
  <c r="K109" i="1"/>
  <c r="J109" i="1"/>
  <c r="I109" i="1"/>
  <c r="L109" i="1" s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L100" i="1" s="1"/>
  <c r="K99" i="1"/>
  <c r="J99" i="1"/>
  <c r="I99" i="1"/>
  <c r="L99" i="1" s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L88" i="1" s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L83" i="1" s="1"/>
  <c r="K82" i="1"/>
  <c r="J82" i="1"/>
  <c r="I82" i="1"/>
  <c r="K81" i="1"/>
  <c r="J81" i="1"/>
  <c r="I81" i="1"/>
  <c r="K80" i="1"/>
  <c r="J80" i="1"/>
  <c r="I80" i="1"/>
  <c r="L80" i="1" s="1"/>
  <c r="K79" i="1"/>
  <c r="J79" i="1"/>
  <c r="I79" i="1"/>
  <c r="K78" i="1"/>
  <c r="J78" i="1"/>
  <c r="I78" i="1"/>
  <c r="K77" i="1"/>
  <c r="J77" i="1"/>
  <c r="I77" i="1"/>
  <c r="L77" i="1" s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L67" i="1" s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L53" i="1" s="1"/>
  <c r="K52" i="1"/>
  <c r="J52" i="1"/>
  <c r="I52" i="1"/>
  <c r="K51" i="1"/>
  <c r="J51" i="1"/>
  <c r="I51" i="1"/>
  <c r="L51" i="1" s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N60" i="1"/>
  <c r="O69" i="1"/>
  <c r="N76" i="1"/>
  <c r="N78" i="1"/>
  <c r="O85" i="1"/>
  <c r="N94" i="1"/>
  <c r="O101" i="1"/>
  <c r="N110" i="1"/>
  <c r="O117" i="1"/>
  <c r="O119" i="1"/>
  <c r="N126" i="1"/>
  <c r="O135" i="1"/>
  <c r="O22" i="1"/>
  <c r="N23" i="1"/>
  <c r="N33" i="1"/>
  <c r="N39" i="1"/>
  <c r="N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2" i="1"/>
  <c r="N4" i="1"/>
  <c r="O4" i="1"/>
  <c r="N5" i="1"/>
  <c r="O5" i="1"/>
  <c r="N6" i="1"/>
  <c r="O6" i="1"/>
  <c r="O7" i="1"/>
  <c r="N8" i="1"/>
  <c r="O8" i="1"/>
  <c r="O9" i="1"/>
  <c r="N10" i="1"/>
  <c r="O10" i="1"/>
  <c r="N11" i="1"/>
  <c r="O11" i="1"/>
  <c r="N12" i="1"/>
  <c r="N13" i="1"/>
  <c r="O13" i="1"/>
  <c r="N14" i="1"/>
  <c r="O14" i="1"/>
  <c r="N15" i="1"/>
  <c r="O15" i="1"/>
  <c r="N16" i="1"/>
  <c r="N17" i="1"/>
  <c r="O17" i="1"/>
  <c r="N18" i="1"/>
  <c r="N19" i="1"/>
  <c r="O19" i="1"/>
  <c r="N20" i="1"/>
  <c r="O20" i="1"/>
  <c r="N21" i="1"/>
  <c r="O21" i="1"/>
  <c r="N22" i="1"/>
  <c r="O23" i="1"/>
  <c r="N24" i="1"/>
  <c r="O24" i="1"/>
  <c r="O25" i="1"/>
  <c r="N26" i="1"/>
  <c r="O26" i="1"/>
  <c r="N27" i="1"/>
  <c r="O27" i="1"/>
  <c r="N28" i="1"/>
  <c r="N29" i="1"/>
  <c r="O29" i="1"/>
  <c r="N30" i="1"/>
  <c r="O30" i="1"/>
  <c r="N31" i="1"/>
  <c r="O31" i="1"/>
  <c r="O33" i="1"/>
  <c r="N34" i="1"/>
  <c r="O35" i="1"/>
  <c r="N36" i="1"/>
  <c r="O36" i="1"/>
  <c r="N37" i="1"/>
  <c r="O37" i="1"/>
  <c r="N38" i="1"/>
  <c r="O38" i="1"/>
  <c r="O39" i="1"/>
  <c r="O40" i="1"/>
  <c r="N41" i="1"/>
  <c r="O41" i="1"/>
  <c r="N42" i="1"/>
  <c r="O42" i="1"/>
  <c r="N43" i="1"/>
  <c r="O43" i="1"/>
  <c r="N44" i="1"/>
  <c r="N45" i="1"/>
  <c r="O45" i="1"/>
  <c r="N46" i="1"/>
  <c r="O46" i="1"/>
  <c r="N47" i="1"/>
  <c r="O47" i="1"/>
  <c r="N48" i="1"/>
  <c r="O48" i="1"/>
  <c r="N49" i="1"/>
  <c r="O49" i="1"/>
  <c r="N50" i="1"/>
  <c r="O50" i="1"/>
  <c r="O51" i="1"/>
  <c r="N52" i="1"/>
  <c r="O52" i="1"/>
  <c r="N53" i="1"/>
  <c r="O53" i="1"/>
  <c r="N54" i="1"/>
  <c r="O54" i="1"/>
  <c r="O55" i="1"/>
  <c r="N56" i="1"/>
  <c r="O56" i="1"/>
  <c r="N57" i="1"/>
  <c r="O57" i="1"/>
  <c r="N58" i="1"/>
  <c r="O58" i="1"/>
  <c r="N59" i="1"/>
  <c r="O59" i="1"/>
  <c r="N61" i="1"/>
  <c r="O61" i="1"/>
  <c r="N62" i="1"/>
  <c r="O62" i="1"/>
  <c r="N63" i="1"/>
  <c r="O63" i="1"/>
  <c r="N64" i="1"/>
  <c r="O64" i="1"/>
  <c r="O65" i="1"/>
  <c r="N66" i="1"/>
  <c r="O66" i="1"/>
  <c r="N67" i="1"/>
  <c r="O67" i="1"/>
  <c r="N68" i="1"/>
  <c r="O68" i="1"/>
  <c r="N69" i="1"/>
  <c r="N70" i="1"/>
  <c r="O70" i="1"/>
  <c r="O71" i="1"/>
  <c r="N72" i="1"/>
  <c r="O72" i="1"/>
  <c r="N73" i="1"/>
  <c r="O73" i="1"/>
  <c r="N74" i="1"/>
  <c r="O74" i="1"/>
  <c r="N75" i="1"/>
  <c r="O75" i="1"/>
  <c r="N77" i="1"/>
  <c r="O77" i="1"/>
  <c r="O78" i="1"/>
  <c r="N79" i="1"/>
  <c r="O79" i="1"/>
  <c r="N80" i="1"/>
  <c r="O80" i="1"/>
  <c r="O81" i="1"/>
  <c r="N82" i="1"/>
  <c r="O82" i="1"/>
  <c r="N83" i="1"/>
  <c r="O83" i="1"/>
  <c r="N84" i="1"/>
  <c r="O84" i="1"/>
  <c r="N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N93" i="1"/>
  <c r="O93" i="1"/>
  <c r="O94" i="1"/>
  <c r="N95" i="1"/>
  <c r="O95" i="1"/>
  <c r="N96" i="1"/>
  <c r="O96" i="1"/>
  <c r="O97" i="1"/>
  <c r="N98" i="1"/>
  <c r="O98" i="1"/>
  <c r="O99" i="1"/>
  <c r="N100" i="1"/>
  <c r="O100" i="1"/>
  <c r="N101" i="1"/>
  <c r="N102" i="1"/>
  <c r="O102" i="1"/>
  <c r="N103" i="1"/>
  <c r="O103" i="1"/>
  <c r="N104" i="1"/>
  <c r="O104" i="1"/>
  <c r="N105" i="1"/>
  <c r="O105" i="1"/>
  <c r="N106" i="1"/>
  <c r="N107" i="1"/>
  <c r="O107" i="1"/>
  <c r="N109" i="1"/>
  <c r="O109" i="1"/>
  <c r="O110" i="1"/>
  <c r="N111" i="1"/>
  <c r="O111" i="1"/>
  <c r="N112" i="1"/>
  <c r="O112" i="1"/>
  <c r="O113" i="1"/>
  <c r="N114" i="1"/>
  <c r="O114" i="1"/>
  <c r="O115" i="1"/>
  <c r="N116" i="1"/>
  <c r="O116" i="1"/>
  <c r="N117" i="1"/>
  <c r="N118" i="1"/>
  <c r="O118" i="1"/>
  <c r="N119" i="1"/>
  <c r="N120" i="1"/>
  <c r="O120" i="1"/>
  <c r="N121" i="1"/>
  <c r="O121" i="1"/>
  <c r="N122" i="1"/>
  <c r="N123" i="1"/>
  <c r="O123" i="1"/>
  <c r="N124" i="1"/>
  <c r="N125" i="1"/>
  <c r="O125" i="1"/>
  <c r="O126" i="1"/>
  <c r="N127" i="1"/>
  <c r="O127" i="1"/>
  <c r="N128" i="1"/>
  <c r="O128" i="1"/>
  <c r="O129" i="1"/>
  <c r="N130" i="1"/>
  <c r="O130" i="1"/>
  <c r="O131" i="1"/>
  <c r="N132" i="1"/>
  <c r="O132" i="1"/>
  <c r="N133" i="1"/>
  <c r="O133" i="1"/>
  <c r="N134" i="1"/>
  <c r="O134" i="1"/>
  <c r="N135" i="1"/>
  <c r="R3" i="1"/>
  <c r="Q3" i="1"/>
  <c r="N3" i="1"/>
  <c r="O3" i="1"/>
  <c r="R4" i="1"/>
  <c r="N2" i="1"/>
  <c r="L24" i="1" l="1"/>
  <c r="L9" i="1"/>
  <c r="L25" i="1"/>
  <c r="L57" i="1"/>
  <c r="L96" i="1"/>
  <c r="L107" i="1"/>
  <c r="L54" i="1"/>
  <c r="L39" i="1"/>
  <c r="L71" i="1"/>
  <c r="L135" i="1"/>
  <c r="L18" i="1"/>
  <c r="L108" i="1"/>
  <c r="L35" i="1"/>
  <c r="L13" i="1"/>
  <c r="L36" i="1"/>
  <c r="L52" i="1"/>
  <c r="L79" i="1"/>
  <c r="L5" i="1"/>
  <c r="L101" i="1"/>
  <c r="L27" i="1"/>
  <c r="L75" i="1"/>
  <c r="L17" i="1"/>
  <c r="L7" i="1"/>
  <c r="L12" i="1"/>
  <c r="L28" i="1"/>
  <c r="L44" i="1"/>
  <c r="L76" i="1"/>
  <c r="L92" i="1"/>
  <c r="L10" i="1"/>
  <c r="L15" i="1"/>
  <c r="L20" i="1"/>
  <c r="L72" i="1"/>
  <c r="L31" i="1"/>
  <c r="L104" i="1"/>
  <c r="L6" i="1"/>
  <c r="L11" i="1"/>
  <c r="L16" i="1"/>
  <c r="L21" i="1"/>
  <c r="L47" i="1"/>
  <c r="L68" i="1"/>
  <c r="L89" i="1"/>
  <c r="L115" i="1"/>
  <c r="L32" i="1"/>
  <c r="L37" i="1"/>
  <c r="L63" i="1"/>
  <c r="L84" i="1"/>
  <c r="L22" i="1"/>
  <c r="L43" i="1"/>
  <c r="L48" i="1"/>
  <c r="L64" i="1"/>
  <c r="L69" i="1"/>
  <c r="L95" i="1"/>
  <c r="L116" i="1"/>
  <c r="L59" i="1"/>
  <c r="L85" i="1"/>
  <c r="L111" i="1"/>
  <c r="L127" i="1"/>
  <c r="L8" i="1"/>
  <c r="L23" i="1"/>
  <c r="L91" i="1"/>
  <c r="L60" i="1"/>
  <c r="L86" i="1"/>
  <c r="L55" i="1"/>
  <c r="L4" i="1"/>
  <c r="L14" i="1"/>
  <c r="L19" i="1"/>
  <c r="L45" i="1"/>
  <c r="L87" i="1"/>
  <c r="L40" i="1"/>
  <c r="L56" i="1"/>
  <c r="L103" i="1"/>
  <c r="L132" i="1"/>
  <c r="L117" i="1"/>
  <c r="L128" i="1"/>
  <c r="L133" i="1"/>
  <c r="L123" i="1"/>
  <c r="L118" i="1"/>
  <c r="L124" i="1"/>
  <c r="L119" i="1"/>
  <c r="L120" i="1"/>
  <c r="L50" i="1"/>
  <c r="L82" i="1"/>
  <c r="L114" i="1"/>
  <c r="L41" i="1"/>
  <c r="L73" i="1"/>
  <c r="L105" i="1"/>
  <c r="L46" i="1"/>
  <c r="L78" i="1"/>
  <c r="L110" i="1"/>
  <c r="L42" i="1"/>
  <c r="L74" i="1"/>
  <c r="L106" i="1"/>
  <c r="L33" i="1"/>
  <c r="L65" i="1"/>
  <c r="L97" i="1"/>
  <c r="L129" i="1"/>
  <c r="L38" i="1"/>
  <c r="L70" i="1"/>
  <c r="L102" i="1"/>
  <c r="L134" i="1"/>
  <c r="L29" i="1"/>
  <c r="L61" i="1"/>
  <c r="L93" i="1"/>
  <c r="L125" i="1"/>
  <c r="L34" i="1"/>
  <c r="L66" i="1"/>
  <c r="L98" i="1"/>
  <c r="L130" i="1"/>
  <c r="L30" i="1"/>
  <c r="L62" i="1"/>
  <c r="L94" i="1"/>
  <c r="L126" i="1"/>
  <c r="L26" i="1"/>
  <c r="L58" i="1"/>
  <c r="L90" i="1"/>
  <c r="L122" i="1"/>
  <c r="L49" i="1"/>
  <c r="L81" i="1"/>
  <c r="L113" i="1"/>
  <c r="N108" i="1"/>
  <c r="N115" i="1"/>
  <c r="O106" i="1"/>
  <c r="N65" i="1"/>
  <c r="N131" i="1"/>
  <c r="N81" i="1"/>
  <c r="N97" i="1"/>
  <c r="N113" i="1"/>
  <c r="N129" i="1"/>
  <c r="O122" i="1"/>
  <c r="O44" i="1"/>
  <c r="N99" i="1"/>
  <c r="N51" i="1"/>
  <c r="N35" i="1"/>
  <c r="O18" i="1"/>
  <c r="O34" i="1"/>
  <c r="N9" i="1"/>
  <c r="N25" i="1"/>
  <c r="O16" i="1"/>
  <c r="O32" i="1"/>
  <c r="N32" i="1"/>
  <c r="N7" i="1"/>
  <c r="P3" i="1"/>
  <c r="S3" i="1" s="1"/>
  <c r="N71" i="1"/>
  <c r="O28" i="1"/>
  <c r="N55" i="1"/>
  <c r="O12" i="1"/>
  <c r="O124" i="1"/>
  <c r="O108" i="1"/>
  <c r="O92" i="1"/>
  <c r="O76" i="1"/>
  <c r="O60" i="1"/>
  <c r="O2" i="1"/>
  <c r="R111" i="1"/>
  <c r="R95" i="1"/>
  <c r="R106" i="1"/>
  <c r="R71" i="1"/>
  <c r="R110" i="1"/>
  <c r="Q109" i="1"/>
  <c r="R85" i="1"/>
  <c r="R21" i="1"/>
  <c r="R46" i="1"/>
  <c r="P47" i="1"/>
  <c r="P90" i="1"/>
  <c r="P93" i="1"/>
  <c r="P92" i="1"/>
  <c r="Q72" i="1"/>
  <c r="R134" i="1"/>
  <c r="R128" i="1"/>
  <c r="R60" i="1"/>
  <c r="R24" i="1"/>
  <c r="P14" i="1"/>
  <c r="R42" i="1"/>
  <c r="P6" i="1"/>
  <c r="P34" i="1"/>
  <c r="R31" i="1"/>
  <c r="R34" i="1"/>
  <c r="P52" i="1"/>
  <c r="R26" i="1"/>
  <c r="R13" i="1"/>
  <c r="P55" i="1"/>
  <c r="R44" i="1"/>
  <c r="Q37" i="1"/>
  <c r="R5" i="1"/>
  <c r="P109" i="1"/>
  <c r="R86" i="1"/>
  <c r="P37" i="1"/>
  <c r="R22" i="1"/>
  <c r="R88" i="1"/>
  <c r="Q85" i="1"/>
  <c r="P75" i="1"/>
  <c r="R70" i="1"/>
  <c r="R47" i="1"/>
  <c r="P36" i="1"/>
  <c r="Q21" i="1"/>
  <c r="Q8" i="1"/>
  <c r="R98" i="1"/>
  <c r="P85" i="1"/>
  <c r="R72" i="1"/>
  <c r="P21" i="1"/>
  <c r="Q11" i="1"/>
  <c r="R126" i="1"/>
  <c r="R102" i="1"/>
  <c r="R63" i="1"/>
  <c r="P11" i="1"/>
  <c r="Q125" i="1"/>
  <c r="Q101" i="1"/>
  <c r="R52" i="1"/>
  <c r="P26" i="1"/>
  <c r="R8" i="1"/>
  <c r="R6" i="1"/>
  <c r="P125" i="1"/>
  <c r="R114" i="1"/>
  <c r="P101" i="1"/>
  <c r="R38" i="1"/>
  <c r="R36" i="1"/>
  <c r="R118" i="1"/>
  <c r="Q117" i="1"/>
  <c r="P39" i="1"/>
  <c r="R30" i="1"/>
  <c r="P82" i="1"/>
  <c r="P117" i="1"/>
  <c r="Q67" i="1"/>
  <c r="Q29" i="1"/>
  <c r="R125" i="1"/>
  <c r="R120" i="1"/>
  <c r="R94" i="1"/>
  <c r="R90" i="1"/>
  <c r="R78" i="1"/>
  <c r="R64" i="1"/>
  <c r="R62" i="1"/>
  <c r="R55" i="1"/>
  <c r="P44" i="1"/>
  <c r="P29" i="1"/>
  <c r="R16" i="1"/>
  <c r="R14" i="1"/>
  <c r="R103" i="1"/>
  <c r="Q93" i="1"/>
  <c r="R80" i="1"/>
  <c r="Q77" i="1"/>
  <c r="R39" i="1"/>
  <c r="P98" i="1"/>
  <c r="R77" i="1"/>
  <c r="R54" i="1"/>
  <c r="R127" i="1"/>
  <c r="P100" i="1"/>
  <c r="R87" i="1"/>
  <c r="R69" i="1"/>
  <c r="Q59" i="1"/>
  <c r="R23" i="1"/>
  <c r="P67" i="1"/>
  <c r="R122" i="1"/>
  <c r="P108" i="1"/>
  <c r="P59" i="1"/>
  <c r="Q56" i="1"/>
  <c r="P28" i="1"/>
  <c r="R61" i="1"/>
  <c r="Q51" i="1"/>
  <c r="P18" i="1"/>
  <c r="R15" i="1"/>
  <c r="Q133" i="1"/>
  <c r="P103" i="1"/>
  <c r="R79" i="1"/>
  <c r="P74" i="1"/>
  <c r="P51" i="1"/>
  <c r="Q48" i="1"/>
  <c r="P31" i="1"/>
  <c r="R7" i="1"/>
  <c r="P133" i="1"/>
  <c r="P119" i="1"/>
  <c r="P111" i="1"/>
  <c r="P95" i="1"/>
  <c r="P84" i="1"/>
  <c r="R82" i="1"/>
  <c r="P77" i="1"/>
  <c r="R53" i="1"/>
  <c r="Q43" i="1"/>
  <c r="P20" i="1"/>
  <c r="R18" i="1"/>
  <c r="Q13" i="1"/>
  <c r="P10" i="1"/>
  <c r="Q5" i="1"/>
  <c r="P87" i="1"/>
  <c r="P76" i="1"/>
  <c r="R74" i="1"/>
  <c r="Q69" i="1"/>
  <c r="P66" i="1"/>
  <c r="R56" i="1"/>
  <c r="P43" i="1"/>
  <c r="Q40" i="1"/>
  <c r="R28" i="1"/>
  <c r="P23" i="1"/>
  <c r="P13" i="1"/>
  <c r="P5" i="1"/>
  <c r="P69" i="1"/>
  <c r="R45" i="1"/>
  <c r="Q35" i="1"/>
  <c r="P12" i="1"/>
  <c r="R10" i="1"/>
  <c r="Q115" i="1"/>
  <c r="Q104" i="1"/>
  <c r="Q99" i="1"/>
  <c r="P68" i="1"/>
  <c r="R66" i="1"/>
  <c r="Q61" i="1"/>
  <c r="P58" i="1"/>
  <c r="R48" i="1"/>
  <c r="P35" i="1"/>
  <c r="Q32" i="1"/>
  <c r="P15" i="1"/>
  <c r="R123" i="1"/>
  <c r="R119" i="1"/>
  <c r="P115" i="1"/>
  <c r="Q112" i="1"/>
  <c r="Q107" i="1"/>
  <c r="P99" i="1"/>
  <c r="Q96" i="1"/>
  <c r="Q91" i="1"/>
  <c r="P79" i="1"/>
  <c r="P61" i="1"/>
  <c r="R37" i="1"/>
  <c r="Q27" i="1"/>
  <c r="R20" i="1"/>
  <c r="P7" i="1"/>
  <c r="Q64" i="1"/>
  <c r="Q123" i="1"/>
  <c r="Q120" i="1"/>
  <c r="P91" i="1"/>
  <c r="Q88" i="1"/>
  <c r="P71" i="1"/>
  <c r="P60" i="1"/>
  <c r="R58" i="1"/>
  <c r="Q53" i="1"/>
  <c r="P50" i="1"/>
  <c r="R40" i="1"/>
  <c r="P30" i="1"/>
  <c r="P27" i="1"/>
  <c r="Q24" i="1"/>
  <c r="R17" i="1"/>
  <c r="P123" i="1"/>
  <c r="P53" i="1"/>
  <c r="R29" i="1"/>
  <c r="R12" i="1"/>
  <c r="R9" i="1"/>
  <c r="R104" i="1"/>
  <c r="Q83" i="1"/>
  <c r="R68" i="1"/>
  <c r="P63" i="1"/>
  <c r="R50" i="1"/>
  <c r="Q45" i="1"/>
  <c r="P42" i="1"/>
  <c r="R32" i="1"/>
  <c r="Q19" i="1"/>
  <c r="R135" i="1"/>
  <c r="R112" i="1"/>
  <c r="R96" i="1"/>
  <c r="P83" i="1"/>
  <c r="Q80" i="1"/>
  <c r="Q75" i="1"/>
  <c r="P45" i="1"/>
  <c r="P19" i="1"/>
  <c r="Q16" i="1"/>
  <c r="R116" i="1"/>
  <c r="R115" i="1"/>
  <c r="P121" i="1"/>
  <c r="P120" i="1"/>
  <c r="Q135" i="1"/>
  <c r="Q134" i="1"/>
  <c r="P132" i="1"/>
  <c r="P130" i="1"/>
  <c r="P135" i="1"/>
  <c r="P134" i="1"/>
  <c r="R108" i="1"/>
  <c r="R107" i="1"/>
  <c r="R130" i="1"/>
  <c r="R129" i="1"/>
  <c r="P113" i="1"/>
  <c r="P112" i="1"/>
  <c r="Q130" i="1"/>
  <c r="Q129" i="1"/>
  <c r="R117" i="1"/>
  <c r="R100" i="1"/>
  <c r="R99" i="1"/>
  <c r="R132" i="1"/>
  <c r="P105" i="1"/>
  <c r="P104" i="1"/>
  <c r="P122" i="1"/>
  <c r="P107" i="1"/>
  <c r="R92" i="1"/>
  <c r="R91" i="1"/>
  <c r="P124" i="1"/>
  <c r="R109" i="1"/>
  <c r="P97" i="1"/>
  <c r="P96" i="1"/>
  <c r="Q127" i="1"/>
  <c r="Q126" i="1"/>
  <c r="R131" i="1"/>
  <c r="P127" i="1"/>
  <c r="P126" i="1"/>
  <c r="P114" i="1"/>
  <c r="R101" i="1"/>
  <c r="P89" i="1"/>
  <c r="P88" i="1"/>
  <c r="R84" i="1"/>
  <c r="R83" i="1"/>
  <c r="R133" i="1"/>
  <c r="Q131" i="1"/>
  <c r="R76" i="1"/>
  <c r="R75" i="1"/>
  <c r="P131" i="1"/>
  <c r="P129" i="1"/>
  <c r="R124" i="1"/>
  <c r="P116" i="1"/>
  <c r="R93" i="1"/>
  <c r="Q128" i="1"/>
  <c r="P106" i="1"/>
  <c r="P81" i="1"/>
  <c r="P80" i="1"/>
  <c r="P128" i="1"/>
  <c r="P72" i="1"/>
  <c r="R67" i="1"/>
  <c r="P64" i="1"/>
  <c r="R59" i="1"/>
  <c r="P56" i="1"/>
  <c r="R51" i="1"/>
  <c r="P48" i="1"/>
  <c r="R43" i="1"/>
  <c r="P40" i="1"/>
  <c r="R35" i="1"/>
  <c r="P32" i="1"/>
  <c r="R27" i="1"/>
  <c r="P24" i="1"/>
  <c r="R19" i="1"/>
  <c r="P16" i="1"/>
  <c r="R11" i="1"/>
  <c r="P8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R121" i="1"/>
  <c r="P118" i="1"/>
  <c r="R113" i="1"/>
  <c r="P110" i="1"/>
  <c r="R105" i="1"/>
  <c r="P102" i="1"/>
  <c r="R97" i="1"/>
  <c r="P94" i="1"/>
  <c r="R89" i="1"/>
  <c r="P86" i="1"/>
  <c r="R81" i="1"/>
  <c r="P78" i="1"/>
  <c r="R73" i="1"/>
  <c r="P70" i="1"/>
  <c r="R65" i="1"/>
  <c r="P62" i="1"/>
  <c r="R57" i="1"/>
  <c r="P54" i="1"/>
  <c r="R49" i="1"/>
  <c r="P46" i="1"/>
  <c r="R41" i="1"/>
  <c r="P38" i="1"/>
  <c r="R33" i="1"/>
  <c r="R25" i="1"/>
  <c r="P22" i="1"/>
  <c r="Q121" i="1"/>
  <c r="Q113" i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P73" i="1"/>
  <c r="P65" i="1"/>
  <c r="P57" i="1"/>
  <c r="P49" i="1"/>
  <c r="P41" i="1"/>
  <c r="P33" i="1"/>
  <c r="P25" i="1"/>
  <c r="P17" i="1"/>
  <c r="P9" i="1"/>
  <c r="Q132" i="1"/>
  <c r="Q124" i="1"/>
  <c r="Q116" i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P4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S90" i="1" l="1"/>
  <c r="S95" i="1"/>
  <c r="S101" i="1"/>
  <c r="S56" i="1"/>
  <c r="S125" i="1"/>
  <c r="S58" i="1"/>
  <c r="S59" i="1"/>
  <c r="S30" i="1"/>
  <c r="S4" i="1"/>
  <c r="S72" i="1"/>
  <c r="S14" i="1"/>
  <c r="S82" i="1"/>
  <c r="S127" i="1"/>
  <c r="S47" i="1"/>
  <c r="S42" i="1"/>
  <c r="S27" i="1"/>
  <c r="S126" i="1"/>
  <c r="S87" i="1"/>
  <c r="S51" i="1"/>
  <c r="S104" i="1"/>
  <c r="S60" i="1"/>
  <c r="S109" i="1"/>
  <c r="S74" i="1"/>
  <c r="S32" i="1"/>
  <c r="S88" i="1"/>
  <c r="S21" i="1"/>
  <c r="S12" i="1"/>
  <c r="S66" i="1"/>
  <c r="S79" i="1"/>
  <c r="S118" i="1"/>
  <c r="S26" i="1"/>
  <c r="S34" i="1"/>
  <c r="S123" i="1"/>
  <c r="S24" i="1"/>
  <c r="S52" i="1"/>
  <c r="S37" i="1"/>
  <c r="S85" i="1"/>
  <c r="S43" i="1"/>
  <c r="S112" i="1"/>
  <c r="S93" i="1"/>
  <c r="S92" i="1"/>
  <c r="S19" i="1"/>
  <c r="S55" i="1"/>
  <c r="S64" i="1"/>
  <c r="S45" i="1"/>
  <c r="S20" i="1"/>
  <c r="S8" i="1"/>
  <c r="S29" i="1"/>
  <c r="S36" i="1"/>
  <c r="S6" i="1"/>
  <c r="S11" i="1"/>
  <c r="S35" i="1"/>
  <c r="S84" i="1"/>
  <c r="S102" i="1"/>
  <c r="S77" i="1"/>
  <c r="S103" i="1"/>
  <c r="S63" i="1"/>
  <c r="S91" i="1"/>
  <c r="S69" i="1"/>
  <c r="S108" i="1"/>
  <c r="S15" i="1"/>
  <c r="S67" i="1"/>
  <c r="S53" i="1"/>
  <c r="S71" i="1"/>
  <c r="S10" i="1"/>
  <c r="S80" i="1"/>
  <c r="S18" i="1"/>
  <c r="S44" i="1"/>
  <c r="S16" i="1"/>
  <c r="S98" i="1"/>
  <c r="S83" i="1"/>
  <c r="S99" i="1"/>
  <c r="S133" i="1"/>
  <c r="S94" i="1"/>
  <c r="S117" i="1"/>
  <c r="S39" i="1"/>
  <c r="S106" i="1"/>
  <c r="S120" i="1"/>
  <c r="S116" i="1"/>
  <c r="S68" i="1"/>
  <c r="S75" i="1"/>
  <c r="S50" i="1"/>
  <c r="S31" i="1"/>
  <c r="S86" i="1"/>
  <c r="S131" i="1"/>
  <c r="S115" i="1"/>
  <c r="S111" i="1"/>
  <c r="S7" i="1"/>
  <c r="S23" i="1"/>
  <c r="S96" i="1"/>
  <c r="S97" i="1"/>
  <c r="S28" i="1"/>
  <c r="S89" i="1"/>
  <c r="S76" i="1"/>
  <c r="S65" i="1"/>
  <c r="S134" i="1"/>
  <c r="S129" i="1"/>
  <c r="S40" i="1"/>
  <c r="S48" i="1"/>
  <c r="S100" i="1"/>
  <c r="S61" i="1"/>
  <c r="S5" i="1"/>
  <c r="S22" i="1"/>
  <c r="S119" i="1"/>
  <c r="S13" i="1"/>
  <c r="S73" i="1"/>
  <c r="S38" i="1"/>
  <c r="S46" i="1"/>
  <c r="S110" i="1"/>
  <c r="S114" i="1"/>
  <c r="S124" i="1"/>
  <c r="S105" i="1"/>
  <c r="S130" i="1"/>
  <c r="S54" i="1"/>
  <c r="S9" i="1"/>
  <c r="S135" i="1"/>
  <c r="S132" i="1"/>
  <c r="S17" i="1"/>
  <c r="S62" i="1"/>
  <c r="S33" i="1"/>
  <c r="S70" i="1"/>
  <c r="S113" i="1"/>
  <c r="S49" i="1"/>
  <c r="S78" i="1"/>
  <c r="S128" i="1"/>
  <c r="S81" i="1"/>
  <c r="S107" i="1"/>
  <c r="S25" i="1"/>
  <c r="S41" i="1"/>
  <c r="S57" i="1"/>
  <c r="S122" i="1"/>
  <c r="S121" i="1"/>
</calcChain>
</file>

<file path=xl/sharedStrings.xml><?xml version="1.0" encoding="utf-8"?>
<sst xmlns="http://schemas.openxmlformats.org/spreadsheetml/2006/main" count="16" uniqueCount="10">
  <si>
    <t>Time</t>
  </si>
  <si>
    <t>roll</t>
  </si>
  <si>
    <t>pitch</t>
  </si>
  <si>
    <t>yaw</t>
  </si>
  <si>
    <t>v_yaw</t>
  </si>
  <si>
    <t>v_pitch</t>
  </si>
  <si>
    <t>v_roll</t>
  </si>
  <si>
    <t>Angular Rotation Speed</t>
  </si>
  <si>
    <t>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</si>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</sst>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Swis721 LtCn BT"/>
      <family val="2"/>
    </font>
    <font>
      <sz val="11"/>
      <color theme="1"/>
      <name val="Swis721 LtCn B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Swis721 LtCn BT"/>
      <family val="2"/>
    </font>
    <font>
      <b/>
      <sz val="13"/>
      <color theme="3"/>
      <name val="Swis721 LtCn BT"/>
      <family val="2"/>
    </font>
    <font>
      <b/>
      <sz val="11"/>
      <color theme="3"/>
      <name val="Swis721 LtCn BT"/>
      <family val="2"/>
    </font>
    <font>
      <sz val="11"/>
      <color rgb="FF006100"/>
      <name val="Swis721 LtCn BT"/>
      <family val="2"/>
    </font>
    <font>
      <sz val="11"/>
      <color rgb="FF9C0006"/>
      <name val="Swis721 LtCn BT"/>
      <family val="2"/>
    </font>
    <font>
      <sz val="11"/>
      <color rgb="FF9C5700"/>
      <name val="Swis721 LtCn BT"/>
      <family val="2"/>
    </font>
    <font>
      <sz val="11"/>
      <color rgb="FF3F3F76"/>
      <name val="Swis721 LtCn BT"/>
      <family val="2"/>
    </font>
    <font>
      <b/>
      <sz val="11"/>
      <color rgb="FF3F3F3F"/>
      <name val="Swis721 LtCn BT"/>
      <family val="2"/>
    </font>
    <font>
      <b/>
      <sz val="11"/>
      <color rgb="FFFA7D00"/>
      <name val="Swis721 LtCn BT"/>
      <family val="2"/>
    </font>
    <font>
      <sz val="11"/>
      <color rgb="FFFA7D00"/>
      <name val="Swis721 LtCn BT"/>
      <family val="2"/>
    </font>
    <font>
      <b/>
      <sz val="11"/>
      <color theme="0"/>
      <name val="Swis721 LtCn BT"/>
      <family val="2"/>
    </font>
    <font>
      <sz val="11"/>
      <color rgb="FFFF0000"/>
      <name val="Swis721 LtCn BT"/>
      <family val="2"/>
    </font>
    <font>
      <i/>
      <sz val="11"/>
      <color rgb="FF7F7F7F"/>
      <name val="Swis721 LtCn BT"/>
      <family val="2"/>
    </font>
    <font>
      <b/>
      <sz val="11"/>
      <color theme="1"/>
      <name val="Swis721 LtCn BT"/>
      <family val="2"/>
    </font>
    <font>
      <sz val="11"/>
      <color theme="0"/>
      <name val="Swis721 LtCn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Pitch 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Movement!$F$2:$F$684</c:f>
              <c:numCache>
                <c:formatCode>General</c:formatCode>
                <c:ptCount val="683"/>
                <c:pt idx="0">
                  <c:v>2.2182789999999954</c:v>
                </c:pt>
                <c:pt idx="1">
                  <c:v>2.2734100000000126</c:v>
                </c:pt>
                <c:pt idx="2">
                  <c:v>2.2304430000000082</c:v>
                </c:pt>
                <c:pt idx="3">
                  <c:v>2.2061180000000036</c:v>
                </c:pt>
                <c:pt idx="4">
                  <c:v>2.2504700000000071</c:v>
                </c:pt>
                <c:pt idx="5">
                  <c:v>2.3302620000000047</c:v>
                </c:pt>
                <c:pt idx="6">
                  <c:v>2.3450440000000015</c:v>
                </c:pt>
                <c:pt idx="7">
                  <c:v>2.3266350000000102</c:v>
                </c:pt>
                <c:pt idx="8">
                  <c:v>2.3889589999999998</c:v>
                </c:pt>
                <c:pt idx="9">
                  <c:v>2.5112849999999867</c:v>
                </c:pt>
                <c:pt idx="10">
                  <c:v>2.5070570000000032</c:v>
                </c:pt>
                <c:pt idx="11">
                  <c:v>2.4524890000000141</c:v>
                </c:pt>
                <c:pt idx="12">
                  <c:v>2.4079079999999919</c:v>
                </c:pt>
                <c:pt idx="13">
                  <c:v>2.4890530000000126</c:v>
                </c:pt>
                <c:pt idx="14">
                  <c:v>2.5405299999999897</c:v>
                </c:pt>
                <c:pt idx="15">
                  <c:v>2.5671790000000101</c:v>
                </c:pt>
                <c:pt idx="16">
                  <c:v>2.7926929999999857</c:v>
                </c:pt>
                <c:pt idx="17">
                  <c:v>2.8803699999999992</c:v>
                </c:pt>
                <c:pt idx="18">
                  <c:v>2.7697729999999865</c:v>
                </c:pt>
                <c:pt idx="19">
                  <c:v>2.7519670000000076</c:v>
                </c:pt>
                <c:pt idx="20">
                  <c:v>2.7570599999999956</c:v>
                </c:pt>
                <c:pt idx="21">
                  <c:v>2.8310749999999985</c:v>
                </c:pt>
                <c:pt idx="22">
                  <c:v>2.853400999999991</c:v>
                </c:pt>
                <c:pt idx="23">
                  <c:v>2.7931590000000028</c:v>
                </c:pt>
                <c:pt idx="24">
                  <c:v>2.7276449999999954</c:v>
                </c:pt>
                <c:pt idx="25">
                  <c:v>2.715139999999991</c:v>
                </c:pt>
                <c:pt idx="26">
                  <c:v>2.7896269999999959</c:v>
                </c:pt>
                <c:pt idx="27">
                  <c:v>2.8188330000000121</c:v>
                </c:pt>
                <c:pt idx="28">
                  <c:v>2.7859630000000095</c:v>
                </c:pt>
                <c:pt idx="29">
                  <c:v>2.8166270000000111</c:v>
                </c:pt>
                <c:pt idx="30">
                  <c:v>2.8121299999999962</c:v>
                </c:pt>
                <c:pt idx="31">
                  <c:v>2.7639149999999972</c:v>
                </c:pt>
                <c:pt idx="32">
                  <c:v>2.8007959999999912</c:v>
                </c:pt>
                <c:pt idx="33">
                  <c:v>2.8355620000000101</c:v>
                </c:pt>
                <c:pt idx="34">
                  <c:v>2.964271999999994</c:v>
                </c:pt>
                <c:pt idx="35">
                  <c:v>3.0854359999999872</c:v>
                </c:pt>
                <c:pt idx="36">
                  <c:v>2.9966719999999896</c:v>
                </c:pt>
                <c:pt idx="37">
                  <c:v>3.0074419999999975</c:v>
                </c:pt>
                <c:pt idx="38">
                  <c:v>2.9989319999999964</c:v>
                </c:pt>
                <c:pt idx="39">
                  <c:v>3.0261179999999968</c:v>
                </c:pt>
                <c:pt idx="40">
                  <c:v>2.9448549999999898</c:v>
                </c:pt>
                <c:pt idx="41">
                  <c:v>2.9547589999999957</c:v>
                </c:pt>
                <c:pt idx="42">
                  <c:v>2.911405000000002</c:v>
                </c:pt>
                <c:pt idx="43">
                  <c:v>2.8685409999999933</c:v>
                </c:pt>
                <c:pt idx="44">
                  <c:v>2.8788539999999898</c:v>
                </c:pt>
                <c:pt idx="45">
                  <c:v>2.862103999999988</c:v>
                </c:pt>
                <c:pt idx="46">
                  <c:v>2.8403739999999971</c:v>
                </c:pt>
                <c:pt idx="47">
                  <c:v>2.7626400000000046</c:v>
                </c:pt>
                <c:pt idx="48">
                  <c:v>2.7723489999999913</c:v>
                </c:pt>
                <c:pt idx="49">
                  <c:v>2.8505030000000033</c:v>
                </c:pt>
                <c:pt idx="50">
                  <c:v>2.7445419999999956</c:v>
                </c:pt>
                <c:pt idx="51">
                  <c:v>2.4615630000000124</c:v>
                </c:pt>
                <c:pt idx="52">
                  <c:v>2.1139589999999941</c:v>
                </c:pt>
                <c:pt idx="53">
                  <c:v>2.0576619999999934</c:v>
                </c:pt>
                <c:pt idx="54">
                  <c:v>2.3362199999999973</c:v>
                </c:pt>
                <c:pt idx="55">
                  <c:v>2.7024250000000052</c:v>
                </c:pt>
                <c:pt idx="56">
                  <c:v>2.5378479999999968</c:v>
                </c:pt>
                <c:pt idx="57">
                  <c:v>2.3241350000000125</c:v>
                </c:pt>
                <c:pt idx="58">
                  <c:v>2.293972999999994</c:v>
                </c:pt>
                <c:pt idx="59">
                  <c:v>2.7014360000000011</c:v>
                </c:pt>
                <c:pt idx="60">
                  <c:v>2.5754489999999919</c:v>
                </c:pt>
                <c:pt idx="61">
                  <c:v>2.7274459999999863</c:v>
                </c:pt>
                <c:pt idx="62">
                  <c:v>3.2895650000000103</c:v>
                </c:pt>
                <c:pt idx="63">
                  <c:v>3.3874219999999866</c:v>
                </c:pt>
                <c:pt idx="64">
                  <c:v>2.7966289999999958</c:v>
                </c:pt>
                <c:pt idx="65">
                  <c:v>3.6756080000000111</c:v>
                </c:pt>
                <c:pt idx="66">
                  <c:v>4.0978470000000016</c:v>
                </c:pt>
                <c:pt idx="67">
                  <c:v>3.8210860000000082</c:v>
                </c:pt>
                <c:pt idx="68">
                  <c:v>3.7100360000000023</c:v>
                </c:pt>
                <c:pt idx="69">
                  <c:v>3.4371700000000089</c:v>
                </c:pt>
                <c:pt idx="70">
                  <c:v>3.6134979999999928</c:v>
                </c:pt>
                <c:pt idx="71">
                  <c:v>3.6913989999999899</c:v>
                </c:pt>
                <c:pt idx="72">
                  <c:v>3.8197319999999877</c:v>
                </c:pt>
                <c:pt idx="73">
                  <c:v>3.9514159999999947</c:v>
                </c:pt>
                <c:pt idx="74">
                  <c:v>4.0916809999999941</c:v>
                </c:pt>
                <c:pt idx="75">
                  <c:v>4.0411149999999907</c:v>
                </c:pt>
                <c:pt idx="76">
                  <c:v>3.6021419999999864</c:v>
                </c:pt>
                <c:pt idx="77">
                  <c:v>3.4468390000000113</c:v>
                </c:pt>
                <c:pt idx="78">
                  <c:v>3.5828539999999975</c:v>
                </c:pt>
                <c:pt idx="79">
                  <c:v>3.7668500000000051</c:v>
                </c:pt>
                <c:pt idx="80">
                  <c:v>3.8366479999999967</c:v>
                </c:pt>
                <c:pt idx="81">
                  <c:v>3.7458169999999882</c:v>
                </c:pt>
                <c:pt idx="82">
                  <c:v>3.8084729999999922</c:v>
                </c:pt>
                <c:pt idx="83">
                  <c:v>3.8599120000000084</c:v>
                </c:pt>
                <c:pt idx="84">
                  <c:v>3.6723550000000103</c:v>
                </c:pt>
                <c:pt idx="85">
                  <c:v>3.672062000000011</c:v>
                </c:pt>
                <c:pt idx="86">
                  <c:v>3.7972819999999956</c:v>
                </c:pt>
                <c:pt idx="87">
                  <c:v>3.8537689999999998</c:v>
                </c:pt>
                <c:pt idx="88">
                  <c:v>3.9607129999999984</c:v>
                </c:pt>
                <c:pt idx="89">
                  <c:v>4.0029609999999991</c:v>
                </c:pt>
                <c:pt idx="90">
                  <c:v>3.8427869999999871</c:v>
                </c:pt>
                <c:pt idx="91">
                  <c:v>3.5757470000000069</c:v>
                </c:pt>
                <c:pt idx="92">
                  <c:v>3.1968999999999994</c:v>
                </c:pt>
                <c:pt idx="93">
                  <c:v>2.7247739999999965</c:v>
                </c:pt>
                <c:pt idx="94">
                  <c:v>2.7126279999999952</c:v>
                </c:pt>
                <c:pt idx="95">
                  <c:v>2.9320620000000019</c:v>
                </c:pt>
                <c:pt idx="96">
                  <c:v>2.7362819999999886</c:v>
                </c:pt>
                <c:pt idx="97">
                  <c:v>2.0615290000000073</c:v>
                </c:pt>
                <c:pt idx="98">
                  <c:v>1.9084530000000086</c:v>
                </c:pt>
                <c:pt idx="99">
                  <c:v>1.4721509999999967</c:v>
                </c:pt>
                <c:pt idx="100">
                  <c:v>4.3542139999999563E-2</c:v>
                </c:pt>
                <c:pt idx="101">
                  <c:v>0.24364280000000349</c:v>
                </c:pt>
                <c:pt idx="102">
                  <c:v>0.76600849999999809</c:v>
                </c:pt>
                <c:pt idx="103">
                  <c:v>0.65680219999998712</c:v>
                </c:pt>
                <c:pt idx="104">
                  <c:v>-0.15280000000001337</c:v>
                </c:pt>
                <c:pt idx="105">
                  <c:v>-0.47309999999998809</c:v>
                </c:pt>
                <c:pt idx="106">
                  <c:v>-0.42300000000000182</c:v>
                </c:pt>
                <c:pt idx="107">
                  <c:v>-0.68270000000001119</c:v>
                </c:pt>
                <c:pt idx="108">
                  <c:v>-0.82580000000001519</c:v>
                </c:pt>
                <c:pt idx="109">
                  <c:v>-0.86050000000000182</c:v>
                </c:pt>
                <c:pt idx="110">
                  <c:v>-0.38170000000002346</c:v>
                </c:pt>
                <c:pt idx="111">
                  <c:v>0.27096030000001292</c:v>
                </c:pt>
                <c:pt idx="112">
                  <c:v>0.52947800000001166</c:v>
                </c:pt>
                <c:pt idx="113">
                  <c:v>0.9007468000000074</c:v>
                </c:pt>
                <c:pt idx="114">
                  <c:v>0.96438560000001416</c:v>
                </c:pt>
                <c:pt idx="115">
                  <c:v>0.85794730000000641</c:v>
                </c:pt>
                <c:pt idx="116">
                  <c:v>0.56962260000000242</c:v>
                </c:pt>
                <c:pt idx="117">
                  <c:v>8.3017449999999826E-2</c:v>
                </c:pt>
                <c:pt idx="118">
                  <c:v>-0.13889999999997826</c:v>
                </c:pt>
                <c:pt idx="119">
                  <c:v>0.3426674000000105</c:v>
                </c:pt>
                <c:pt idx="120">
                  <c:v>-6.7400000000020555E-2</c:v>
                </c:pt>
                <c:pt idx="121">
                  <c:v>5.6103339999992841E-2</c:v>
                </c:pt>
                <c:pt idx="122">
                  <c:v>-1.9600000000025375E-2</c:v>
                </c:pt>
                <c:pt idx="123">
                  <c:v>0.15977680000000305</c:v>
                </c:pt>
                <c:pt idx="124">
                  <c:v>0.10053650000000403</c:v>
                </c:pt>
                <c:pt idx="125">
                  <c:v>-5.1199999999994361E-2</c:v>
                </c:pt>
                <c:pt idx="126">
                  <c:v>-7.4200000000018917E-2</c:v>
                </c:pt>
                <c:pt idx="127">
                  <c:v>0.1751303000000064</c:v>
                </c:pt>
                <c:pt idx="128">
                  <c:v>0.15719350000000532</c:v>
                </c:pt>
                <c:pt idx="129">
                  <c:v>0.23160550000000057</c:v>
                </c:pt>
                <c:pt idx="130">
                  <c:v>0.14383720000000721</c:v>
                </c:pt>
                <c:pt idx="131">
                  <c:v>0.139889299999993</c:v>
                </c:pt>
                <c:pt idx="132">
                  <c:v>0.10334560000001147</c:v>
                </c:pt>
                <c:pt idx="133">
                  <c:v>-0.50270000000000437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4-4AA1-BF23-28744659DC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Movement!$G$2:$G$684</c:f>
              <c:numCache>
                <c:formatCode>General</c:formatCode>
                <c:ptCount val="683"/>
                <c:pt idx="0">
                  <c:v>-0.13659999999998718</c:v>
                </c:pt>
                <c:pt idx="1">
                  <c:v>-9.5400000000012142E-2</c:v>
                </c:pt>
                <c:pt idx="2">
                  <c:v>-0.15270000000001005</c:v>
                </c:pt>
                <c:pt idx="3">
                  <c:v>-0.15160000000000196</c:v>
                </c:pt>
                <c:pt idx="4">
                  <c:v>-6.5100000000001046E-2</c:v>
                </c:pt>
                <c:pt idx="5">
                  <c:v>6.1000000000007049E-2</c:v>
                </c:pt>
                <c:pt idx="6">
                  <c:v>0.12809999999998922</c:v>
                </c:pt>
                <c:pt idx="7">
                  <c:v>6.2700000000006639E-2</c:v>
                </c:pt>
                <c:pt idx="8">
                  <c:v>4.2900000000003047E-2</c:v>
                </c:pt>
                <c:pt idx="9">
                  <c:v>6.6699999999997317E-2</c:v>
                </c:pt>
                <c:pt idx="10">
                  <c:v>0.1255999999999915</c:v>
                </c:pt>
                <c:pt idx="11">
                  <c:v>-6.4199999999999591E-2</c:v>
                </c:pt>
                <c:pt idx="12">
                  <c:v>-0.15809999999999036</c:v>
                </c:pt>
                <c:pt idx="13">
                  <c:v>-0.17019999999999413</c:v>
                </c:pt>
                <c:pt idx="14">
                  <c:v>-0.14429999999998699</c:v>
                </c:pt>
                <c:pt idx="15">
                  <c:v>-0.10560000000000969</c:v>
                </c:pt>
                <c:pt idx="16">
                  <c:v>6.0200000000008913E-2</c:v>
                </c:pt>
                <c:pt idx="17">
                  <c:v>0.27819999999999823</c:v>
                </c:pt>
                <c:pt idx="18">
                  <c:v>0.19489999999998986</c:v>
                </c:pt>
                <c:pt idx="19">
                  <c:v>0.17160000000001219</c:v>
                </c:pt>
                <c:pt idx="20">
                  <c:v>8.9200000000005275E-2</c:v>
                </c:pt>
                <c:pt idx="21">
                  <c:v>0.18350000000000932</c:v>
                </c:pt>
                <c:pt idx="22">
                  <c:v>0.27520000000001232</c:v>
                </c:pt>
                <c:pt idx="23">
                  <c:v>0.20900000000000318</c:v>
                </c:pt>
                <c:pt idx="24">
                  <c:v>0.10640000000000782</c:v>
                </c:pt>
                <c:pt idx="25">
                  <c:v>0.11429999999998586</c:v>
                </c:pt>
                <c:pt idx="26">
                  <c:v>0.20709999999999695</c:v>
                </c:pt>
                <c:pt idx="27">
                  <c:v>0.18170000000000641</c:v>
                </c:pt>
                <c:pt idx="28">
                  <c:v>0.1717999999999904</c:v>
                </c:pt>
                <c:pt idx="29">
                  <c:v>0.18889999999998963</c:v>
                </c:pt>
                <c:pt idx="30">
                  <c:v>0.16210000000000946</c:v>
                </c:pt>
                <c:pt idx="31">
                  <c:v>0.15899999999999181</c:v>
                </c:pt>
                <c:pt idx="32">
                  <c:v>0.20779999999999177</c:v>
                </c:pt>
                <c:pt idx="33">
                  <c:v>0.2727999999999895</c:v>
                </c:pt>
                <c:pt idx="34">
                  <c:v>0.57660000000001332</c:v>
                </c:pt>
                <c:pt idx="35">
                  <c:v>0.65199999999998681</c:v>
                </c:pt>
                <c:pt idx="36">
                  <c:v>0.49809999999999377</c:v>
                </c:pt>
                <c:pt idx="37">
                  <c:v>0.37950000000000728</c:v>
                </c:pt>
                <c:pt idx="38">
                  <c:v>0.440400000000011</c:v>
                </c:pt>
                <c:pt idx="39">
                  <c:v>0.43879999999998631</c:v>
                </c:pt>
                <c:pt idx="40">
                  <c:v>0.37690000000000623</c:v>
                </c:pt>
                <c:pt idx="41">
                  <c:v>0.41650000000001342</c:v>
                </c:pt>
                <c:pt idx="42">
                  <c:v>0.4007000000000005</c:v>
                </c:pt>
                <c:pt idx="43">
                  <c:v>0.37809999999998922</c:v>
                </c:pt>
                <c:pt idx="44">
                  <c:v>0.43000000000000682</c:v>
                </c:pt>
                <c:pt idx="45">
                  <c:v>0.42760000000001241</c:v>
                </c:pt>
                <c:pt idx="46">
                  <c:v>0.43510000000000559</c:v>
                </c:pt>
                <c:pt idx="47">
                  <c:v>0.47870000000000346</c:v>
                </c:pt>
                <c:pt idx="48">
                  <c:v>0.80740000000000123</c:v>
                </c:pt>
                <c:pt idx="49">
                  <c:v>1.6111999999999966</c:v>
                </c:pt>
                <c:pt idx="50">
                  <c:v>2.6363000000000056</c:v>
                </c:pt>
                <c:pt idx="51">
                  <c:v>4.1403999999999996</c:v>
                </c:pt>
                <c:pt idx="52">
                  <c:v>5.9716999999999985</c:v>
                </c:pt>
                <c:pt idx="53">
                  <c:v>8.5328000000000088</c:v>
                </c:pt>
                <c:pt idx="54">
                  <c:v>11.479000000000013</c:v>
                </c:pt>
                <c:pt idx="55">
                  <c:v>14.114000000000004</c:v>
                </c:pt>
                <c:pt idx="56">
                  <c:v>17.107400000000013</c:v>
                </c:pt>
                <c:pt idx="57">
                  <c:v>20.239900000000006</c:v>
                </c:pt>
                <c:pt idx="58">
                  <c:v>23.318399999999997</c:v>
                </c:pt>
                <c:pt idx="59">
                  <c:v>27.317000000000007</c:v>
                </c:pt>
                <c:pt idx="60">
                  <c:v>31.801600000000008</c:v>
                </c:pt>
                <c:pt idx="61">
                  <c:v>36.192499999999995</c:v>
                </c:pt>
                <c:pt idx="62">
                  <c:v>41.802999999999997</c:v>
                </c:pt>
                <c:pt idx="63">
                  <c:v>46.496499999999997</c:v>
                </c:pt>
                <c:pt idx="64">
                  <c:v>51.308099999999996</c:v>
                </c:pt>
                <c:pt idx="65">
                  <c:v>55.378800000000012</c:v>
                </c:pt>
                <c:pt idx="66">
                  <c:v>59.638499999999993</c:v>
                </c:pt>
                <c:pt idx="67">
                  <c:v>63.919399999999996</c:v>
                </c:pt>
                <c:pt idx="68">
                  <c:v>66.624899999999997</c:v>
                </c:pt>
                <c:pt idx="69">
                  <c:v>69.679000000000002</c:v>
                </c:pt>
                <c:pt idx="70">
                  <c:v>72.255099999999999</c:v>
                </c:pt>
                <c:pt idx="71">
                  <c:v>75.413299999999992</c:v>
                </c:pt>
                <c:pt idx="72">
                  <c:v>78.023000000000025</c:v>
                </c:pt>
                <c:pt idx="73">
                  <c:v>80.245000000000005</c:v>
                </c:pt>
                <c:pt idx="74">
                  <c:v>82.879700000000014</c:v>
                </c:pt>
                <c:pt idx="75">
                  <c:v>84.482300000000009</c:v>
                </c:pt>
                <c:pt idx="76">
                  <c:v>84.948399999999992</c:v>
                </c:pt>
                <c:pt idx="77">
                  <c:v>84.955199999999991</c:v>
                </c:pt>
                <c:pt idx="78">
                  <c:v>84.640800000000013</c:v>
                </c:pt>
                <c:pt idx="79">
                  <c:v>84.562000000000012</c:v>
                </c:pt>
                <c:pt idx="80">
                  <c:v>84.280100000000004</c:v>
                </c:pt>
                <c:pt idx="81">
                  <c:v>84.092699999999979</c:v>
                </c:pt>
                <c:pt idx="82">
                  <c:v>84.074999999999989</c:v>
                </c:pt>
                <c:pt idx="83">
                  <c:v>84.115700000000004</c:v>
                </c:pt>
                <c:pt idx="84">
                  <c:v>83.909299999999973</c:v>
                </c:pt>
                <c:pt idx="85">
                  <c:v>83.773900000000026</c:v>
                </c:pt>
                <c:pt idx="86">
                  <c:v>83.890300000000025</c:v>
                </c:pt>
                <c:pt idx="87">
                  <c:v>83.908399999999972</c:v>
                </c:pt>
                <c:pt idx="88">
                  <c:v>83.912599999999998</c:v>
                </c:pt>
                <c:pt idx="89">
                  <c:v>83.897400000000005</c:v>
                </c:pt>
                <c:pt idx="90">
                  <c:v>83.768599999999992</c:v>
                </c:pt>
                <c:pt idx="91">
                  <c:v>83.699200000000019</c:v>
                </c:pt>
                <c:pt idx="92">
                  <c:v>83.899099999999976</c:v>
                </c:pt>
                <c:pt idx="93">
                  <c:v>83.953899999999976</c:v>
                </c:pt>
                <c:pt idx="94">
                  <c:v>84.152300000000025</c:v>
                </c:pt>
                <c:pt idx="95">
                  <c:v>84.210500000000025</c:v>
                </c:pt>
                <c:pt idx="96">
                  <c:v>83.871500000000026</c:v>
                </c:pt>
                <c:pt idx="97">
                  <c:v>83.545599999999979</c:v>
                </c:pt>
                <c:pt idx="98">
                  <c:v>83.304300000000012</c:v>
                </c:pt>
                <c:pt idx="99">
                  <c:v>82.616100000000017</c:v>
                </c:pt>
                <c:pt idx="100">
                  <c:v>81.083399999999983</c:v>
                </c:pt>
                <c:pt idx="101">
                  <c:v>81.347199999999987</c:v>
                </c:pt>
                <c:pt idx="102">
                  <c:v>81.795700000000011</c:v>
                </c:pt>
                <c:pt idx="103">
                  <c:v>82.285900000000026</c:v>
                </c:pt>
                <c:pt idx="104">
                  <c:v>82.369399999999985</c:v>
                </c:pt>
                <c:pt idx="105">
                  <c:v>82.459499999999991</c:v>
                </c:pt>
                <c:pt idx="106">
                  <c:v>82.686500000000024</c:v>
                </c:pt>
                <c:pt idx="107">
                  <c:v>82.353099999999984</c:v>
                </c:pt>
                <c:pt idx="108">
                  <c:v>81.670700000000011</c:v>
                </c:pt>
                <c:pt idx="109">
                  <c:v>81.208799999999997</c:v>
                </c:pt>
                <c:pt idx="110">
                  <c:v>81.224600000000009</c:v>
                </c:pt>
                <c:pt idx="111">
                  <c:v>81.607799999999997</c:v>
                </c:pt>
                <c:pt idx="112">
                  <c:v>81.662100000000009</c:v>
                </c:pt>
                <c:pt idx="113">
                  <c:v>81.288799999999981</c:v>
                </c:pt>
                <c:pt idx="114">
                  <c:v>81.393199999999979</c:v>
                </c:pt>
                <c:pt idx="115">
                  <c:v>81.179300000000012</c:v>
                </c:pt>
                <c:pt idx="116">
                  <c:v>80.830699999999979</c:v>
                </c:pt>
                <c:pt idx="117">
                  <c:v>80.242500000000007</c:v>
                </c:pt>
                <c:pt idx="118">
                  <c:v>79.847199999999987</c:v>
                </c:pt>
                <c:pt idx="119">
                  <c:v>80.288400000000024</c:v>
                </c:pt>
                <c:pt idx="120">
                  <c:v>80.094100000000026</c:v>
                </c:pt>
                <c:pt idx="121">
                  <c:v>80.001700000000028</c:v>
                </c:pt>
                <c:pt idx="122">
                  <c:v>80.004300000000001</c:v>
                </c:pt>
                <c:pt idx="123">
                  <c:v>80.090199999999982</c:v>
                </c:pt>
                <c:pt idx="124">
                  <c:v>80.00569999999999</c:v>
                </c:pt>
                <c:pt idx="125">
                  <c:v>80.026900000000012</c:v>
                </c:pt>
                <c:pt idx="126">
                  <c:v>80.10590000000002</c:v>
                </c:pt>
                <c:pt idx="127">
                  <c:v>80.3279</c:v>
                </c:pt>
                <c:pt idx="128">
                  <c:v>80.304500000000019</c:v>
                </c:pt>
                <c:pt idx="129">
                  <c:v>80.396500000000003</c:v>
                </c:pt>
                <c:pt idx="130">
                  <c:v>80.239300000000014</c:v>
                </c:pt>
                <c:pt idx="131">
                  <c:v>80.351800000000026</c:v>
                </c:pt>
                <c:pt idx="132">
                  <c:v>80.378800000000012</c:v>
                </c:pt>
                <c:pt idx="133">
                  <c:v>80.111699999999985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4-4AA1-BF23-28744659DC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Movement!$H$2:$H$684</c:f>
              <c:numCache>
                <c:formatCode>General</c:formatCode>
                <c:ptCount val="683"/>
                <c:pt idx="0">
                  <c:v>0.535165400000011</c:v>
                </c:pt>
                <c:pt idx="1">
                  <c:v>0.50111229999998841</c:v>
                </c:pt>
                <c:pt idx="2">
                  <c:v>0.5037119000000132</c:v>
                </c:pt>
                <c:pt idx="3">
                  <c:v>0.49797409999999331</c:v>
                </c:pt>
                <c:pt idx="4">
                  <c:v>0.46923190000001114</c:v>
                </c:pt>
                <c:pt idx="5">
                  <c:v>0.31004709999999136</c:v>
                </c:pt>
                <c:pt idx="6">
                  <c:v>0.27534549999998603</c:v>
                </c:pt>
                <c:pt idx="7">
                  <c:v>0.27684519999999679</c:v>
                </c:pt>
                <c:pt idx="8">
                  <c:v>0.29599310000000401</c:v>
                </c:pt>
                <c:pt idx="9">
                  <c:v>0.29461739999999281</c:v>
                </c:pt>
                <c:pt idx="10">
                  <c:v>0.25966500000001247</c:v>
                </c:pt>
                <c:pt idx="11">
                  <c:v>0.42503840000000537</c:v>
                </c:pt>
                <c:pt idx="12">
                  <c:v>0.47950220000001309</c:v>
                </c:pt>
                <c:pt idx="13">
                  <c:v>0.49886950000001207</c:v>
                </c:pt>
                <c:pt idx="14">
                  <c:v>0.45696409999999332</c:v>
                </c:pt>
                <c:pt idx="15">
                  <c:v>0.35755409999998733</c:v>
                </c:pt>
                <c:pt idx="16">
                  <c:v>0.12589330000000132</c:v>
                </c:pt>
                <c:pt idx="17">
                  <c:v>1.72511199999974E-2</c:v>
                </c:pt>
                <c:pt idx="18">
                  <c:v>5.8391900000003716E-2</c:v>
                </c:pt>
                <c:pt idx="19">
                  <c:v>4.2897839999994858E-2</c:v>
                </c:pt>
                <c:pt idx="20">
                  <c:v>5.9946719999999232E-2</c:v>
                </c:pt>
                <c:pt idx="21">
                  <c:v>3.0048450000009552E-2</c:v>
                </c:pt>
                <c:pt idx="22">
                  <c:v>-5.4500000000018645E-2</c:v>
                </c:pt>
                <c:pt idx="23">
                  <c:v>2.0681919999958609E-3</c:v>
                </c:pt>
                <c:pt idx="24">
                  <c:v>9.3034939999995458E-2</c:v>
                </c:pt>
                <c:pt idx="25">
                  <c:v>9.2188219999997045E-2</c:v>
                </c:pt>
                <c:pt idx="26">
                  <c:v>1.0445140000001629E-2</c:v>
                </c:pt>
                <c:pt idx="27">
                  <c:v>7.2280330000012327E-2</c:v>
                </c:pt>
                <c:pt idx="28">
                  <c:v>7.0182640000012952E-2</c:v>
                </c:pt>
                <c:pt idx="29">
                  <c:v>4.2373090000012326E-2</c:v>
                </c:pt>
                <c:pt idx="30">
                  <c:v>7.0875669999992397E-2</c:v>
                </c:pt>
                <c:pt idx="31">
                  <c:v>5.8697719999997844E-2</c:v>
                </c:pt>
                <c:pt idx="32">
                  <c:v>8.5288170000126229E-3</c:v>
                </c:pt>
                <c:pt idx="33">
                  <c:v>-4.7300000000007003E-2</c:v>
                </c:pt>
                <c:pt idx="34">
                  <c:v>-0.31119999999998527</c:v>
                </c:pt>
                <c:pt idx="35">
                  <c:v>-0.34690000000000509</c:v>
                </c:pt>
                <c:pt idx="36">
                  <c:v>-0.220799999999997</c:v>
                </c:pt>
                <c:pt idx="37">
                  <c:v>-4.0799999999990177E-2</c:v>
                </c:pt>
                <c:pt idx="38">
                  <c:v>-2.9400000000009641E-2</c:v>
                </c:pt>
                <c:pt idx="39">
                  <c:v>1.1546259999988706E-2</c:v>
                </c:pt>
                <c:pt idx="40">
                  <c:v>-9.2000000000211912E-3</c:v>
                </c:pt>
                <c:pt idx="41">
                  <c:v>-3.6999999999977717E-2</c:v>
                </c:pt>
                <c:pt idx="42">
                  <c:v>-1.3065690000075847E-3</c:v>
                </c:pt>
                <c:pt idx="43">
                  <c:v>3.2949959999996281E-2</c:v>
                </c:pt>
                <c:pt idx="44">
                  <c:v>2.0709240000002183E-2</c:v>
                </c:pt>
                <c:pt idx="45">
                  <c:v>3.9293839999999136E-2</c:v>
                </c:pt>
                <c:pt idx="46">
                  <c:v>9.4906390000005558E-2</c:v>
                </c:pt>
                <c:pt idx="47">
                  <c:v>0.14090790000000197</c:v>
                </c:pt>
                <c:pt idx="48">
                  <c:v>0.11966899999998759</c:v>
                </c:pt>
                <c:pt idx="49">
                  <c:v>-6.2299999999993361E-2</c:v>
                </c:pt>
                <c:pt idx="50">
                  <c:v>-0.20040000000000191</c:v>
                </c:pt>
                <c:pt idx="51">
                  <c:v>-0.33659999999997581</c:v>
                </c:pt>
                <c:pt idx="52">
                  <c:v>-0.484800000000007</c:v>
                </c:pt>
                <c:pt idx="53">
                  <c:v>-0.91399999999998727</c:v>
                </c:pt>
                <c:pt idx="54">
                  <c:v>-1.1052000000000248</c:v>
                </c:pt>
                <c:pt idx="55">
                  <c:v>-0.88029999999997699</c:v>
                </c:pt>
                <c:pt idx="56">
                  <c:v>-0.669399999999996</c:v>
                </c:pt>
                <c:pt idx="57">
                  <c:v>-0.20870000000002165</c:v>
                </c:pt>
                <c:pt idx="58">
                  <c:v>0.39825270000000046</c:v>
                </c:pt>
                <c:pt idx="59">
                  <c:v>0.61932949999999209</c:v>
                </c:pt>
                <c:pt idx="60">
                  <c:v>0.93891909999999257</c:v>
                </c:pt>
                <c:pt idx="61">
                  <c:v>0.47990619999998785</c:v>
                </c:pt>
                <c:pt idx="62">
                  <c:v>-0.28370000000001028</c:v>
                </c:pt>
                <c:pt idx="63">
                  <c:v>-0.27710000000001855</c:v>
                </c:pt>
                <c:pt idx="64">
                  <c:v>-0.76420000000001664</c:v>
                </c:pt>
                <c:pt idx="65">
                  <c:v>-1.2527000000000044</c:v>
                </c:pt>
                <c:pt idx="66">
                  <c:v>-1.7971000000000004</c:v>
                </c:pt>
                <c:pt idx="67">
                  <c:v>-1.8530000000000086</c:v>
                </c:pt>
                <c:pt idx="68">
                  <c:v>-1.8659999999999854</c:v>
                </c:pt>
                <c:pt idx="69">
                  <c:v>-1.8731999999999971</c:v>
                </c:pt>
                <c:pt idx="70">
                  <c:v>-2.5244999999999891</c:v>
                </c:pt>
                <c:pt idx="71">
                  <c:v>-1.9103000000000065</c:v>
                </c:pt>
                <c:pt idx="72">
                  <c:v>-1.8969999999999914</c:v>
                </c:pt>
                <c:pt idx="73">
                  <c:v>-1.641900000000021</c:v>
                </c:pt>
                <c:pt idx="74">
                  <c:v>-2.1754000000000246</c:v>
                </c:pt>
                <c:pt idx="75">
                  <c:v>-2.1741999999999848</c:v>
                </c:pt>
                <c:pt idx="76">
                  <c:v>-2.1041000000000167</c:v>
                </c:pt>
                <c:pt idx="77">
                  <c:v>-1.9848999999999819</c:v>
                </c:pt>
                <c:pt idx="78">
                  <c:v>-1.8179000000000087</c:v>
                </c:pt>
                <c:pt idx="79">
                  <c:v>-1.84050000000002</c:v>
                </c:pt>
                <c:pt idx="80">
                  <c:v>-1.8009999999999877</c:v>
                </c:pt>
                <c:pt idx="81">
                  <c:v>-1.7902000000000271</c:v>
                </c:pt>
                <c:pt idx="82">
                  <c:v>-1.7185000000000059</c:v>
                </c:pt>
                <c:pt idx="83">
                  <c:v>-1.5679000000000087</c:v>
                </c:pt>
                <c:pt idx="84">
                  <c:v>-1.3596000000000004</c:v>
                </c:pt>
                <c:pt idx="85">
                  <c:v>-1.1691999999999894</c:v>
                </c:pt>
                <c:pt idx="86">
                  <c:v>-1.1879999999999882</c:v>
                </c:pt>
                <c:pt idx="87">
                  <c:v>-1.2604000000000042</c:v>
                </c:pt>
                <c:pt idx="88">
                  <c:v>-1.2459999999999809</c:v>
                </c:pt>
                <c:pt idx="89">
                  <c:v>-1.2364000000000033</c:v>
                </c:pt>
                <c:pt idx="90">
                  <c:v>-1.2180999999999926</c:v>
                </c:pt>
                <c:pt idx="91">
                  <c:v>-1.3552000000000248</c:v>
                </c:pt>
                <c:pt idx="92">
                  <c:v>-1.8213000000000079</c:v>
                </c:pt>
                <c:pt idx="93">
                  <c:v>-2.0846000000000231</c:v>
                </c:pt>
                <c:pt idx="94">
                  <c:v>-2.3109000000000037</c:v>
                </c:pt>
                <c:pt idx="95">
                  <c:v>-2.3688000000000216</c:v>
                </c:pt>
                <c:pt idx="96">
                  <c:v>-1.7511000000000081</c:v>
                </c:pt>
                <c:pt idx="97">
                  <c:v>-2.0530999999999722</c:v>
                </c:pt>
                <c:pt idx="98">
                  <c:v>-2.3313999999999737</c:v>
                </c:pt>
                <c:pt idx="99">
                  <c:v>-2.4193000000000211</c:v>
                </c:pt>
                <c:pt idx="100">
                  <c:v>-2.8659999999999854</c:v>
                </c:pt>
                <c:pt idx="101">
                  <c:v>-3.4798000000000116</c:v>
                </c:pt>
                <c:pt idx="102">
                  <c:v>-3.3607999999999834</c:v>
                </c:pt>
                <c:pt idx="103">
                  <c:v>-2.6689999999999827</c:v>
                </c:pt>
                <c:pt idx="104">
                  <c:v>-2.4098999999999933</c:v>
                </c:pt>
                <c:pt idx="105">
                  <c:v>-1.2479000000000156</c:v>
                </c:pt>
                <c:pt idx="106">
                  <c:v>-0.92169999999998709</c:v>
                </c:pt>
                <c:pt idx="107">
                  <c:v>-0.10930000000001883</c:v>
                </c:pt>
                <c:pt idx="108">
                  <c:v>1.7996990000000039</c:v>
                </c:pt>
                <c:pt idx="109">
                  <c:v>3.0352039999999931</c:v>
                </c:pt>
                <c:pt idx="110">
                  <c:v>2.5918299999999874</c:v>
                </c:pt>
                <c:pt idx="111">
                  <c:v>2.3445360000000051</c:v>
                </c:pt>
                <c:pt idx="112">
                  <c:v>1.5289740000000052</c:v>
                </c:pt>
                <c:pt idx="113">
                  <c:v>1.6692999999999927</c:v>
                </c:pt>
                <c:pt idx="114">
                  <c:v>1.4928179999999998</c:v>
                </c:pt>
                <c:pt idx="115">
                  <c:v>1.3772010000000137</c:v>
                </c:pt>
                <c:pt idx="116">
                  <c:v>1.2689809999999966</c:v>
                </c:pt>
                <c:pt idx="117">
                  <c:v>1.2000830000000065</c:v>
                </c:pt>
                <c:pt idx="118">
                  <c:v>1.5639909999999873</c:v>
                </c:pt>
                <c:pt idx="119">
                  <c:v>1.0843419999999924</c:v>
                </c:pt>
                <c:pt idx="120">
                  <c:v>0.68667690000000903</c:v>
                </c:pt>
                <c:pt idx="121">
                  <c:v>0.88719560000001252</c:v>
                </c:pt>
                <c:pt idx="122">
                  <c:v>0.67260559999999714</c:v>
                </c:pt>
                <c:pt idx="123">
                  <c:v>0.8487248000000136</c:v>
                </c:pt>
                <c:pt idx="124">
                  <c:v>0.99385290000000737</c:v>
                </c:pt>
                <c:pt idx="125">
                  <c:v>1.0723519999999951</c:v>
                </c:pt>
                <c:pt idx="126">
                  <c:v>1.1531899999999951</c:v>
                </c:pt>
                <c:pt idx="127">
                  <c:v>1.2776629999999898</c:v>
                </c:pt>
                <c:pt idx="128">
                  <c:v>1.3078260000000057</c:v>
                </c:pt>
                <c:pt idx="129">
                  <c:v>1.1878529999999898</c:v>
                </c:pt>
                <c:pt idx="130">
                  <c:v>1.2692340000000115</c:v>
                </c:pt>
                <c:pt idx="131">
                  <c:v>1.2517949999999871</c:v>
                </c:pt>
                <c:pt idx="132">
                  <c:v>1.1488349999999912</c:v>
                </c:pt>
                <c:pt idx="133">
                  <c:v>1.2081579999999974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34-4AA1-BF23-28744659D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Angular Rotation</a:t>
            </a:r>
            <a:r>
              <a:rPr lang="en-US" baseline="0"/>
              <a:t>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Movement!$L$2:$L$684</c:f>
              <c:numCache>
                <c:formatCode>General</c:formatCode>
                <c:ptCount val="683"/>
                <c:pt idx="1">
                  <c:v>0.27255482853183982</c:v>
                </c:pt>
                <c:pt idx="2">
                  <c:v>0.41794734486685919</c:v>
                </c:pt>
                <c:pt idx="3">
                  <c:v>0.46704092046283502</c:v>
                </c:pt>
                <c:pt idx="4">
                  <c:v>1.5330504632665509</c:v>
                </c:pt>
                <c:pt idx="5">
                  <c:v>1.4083917805994206</c:v>
                </c:pt>
                <c:pt idx="6">
                  <c:v>0.14974432150652409</c:v>
                </c:pt>
                <c:pt idx="7">
                  <c:v>0.45588030053581186</c:v>
                </c:pt>
                <c:pt idx="8">
                  <c:v>0.84802611554654617</c:v>
                </c:pt>
                <c:pt idx="9">
                  <c:v>0.67582657025302895</c:v>
                </c:pt>
                <c:pt idx="10">
                  <c:v>0.86320190773241778</c:v>
                </c:pt>
                <c:pt idx="11">
                  <c:v>1.7173484814689228</c:v>
                </c:pt>
                <c:pt idx="12">
                  <c:v>0.63794580254199595</c:v>
                </c:pt>
                <c:pt idx="13">
                  <c:v>0.61298901514240078</c:v>
                </c:pt>
                <c:pt idx="14">
                  <c:v>0.79472774123305157</c:v>
                </c:pt>
                <c:pt idx="15">
                  <c:v>2.0918599203115873</c:v>
                </c:pt>
                <c:pt idx="16">
                  <c:v>2.7016627473090922</c:v>
                </c:pt>
                <c:pt idx="17">
                  <c:v>0.68715163856132355</c:v>
                </c:pt>
                <c:pt idx="18">
                  <c:v>0.77022021836571075</c:v>
                </c:pt>
                <c:pt idx="19">
                  <c:v>0.49467343911782746</c:v>
                </c:pt>
                <c:pt idx="20">
                  <c:v>0.40653926859852907</c:v>
                </c:pt>
                <c:pt idx="21">
                  <c:v>1.1310580949279694</c:v>
                </c:pt>
                <c:pt idx="22">
                  <c:v>0.24285587607393083</c:v>
                </c:pt>
                <c:pt idx="23">
                  <c:v>1.1612655817776119</c:v>
                </c:pt>
                <c:pt idx="24">
                  <c:v>0.68767957716188521</c:v>
                </c:pt>
                <c:pt idx="25">
                  <c:v>0.65331003379446861</c:v>
                </c:pt>
                <c:pt idx="26">
                  <c:v>0.56713412624142723</c:v>
                </c:pt>
                <c:pt idx="27">
                  <c:v>0.31432560279757754</c:v>
                </c:pt>
                <c:pt idx="28">
                  <c:v>0.13897043031294518</c:v>
                </c:pt>
                <c:pt idx="29">
                  <c:v>0.12798812876915272</c:v>
                </c:pt>
                <c:pt idx="30">
                  <c:v>0.29546871004633912</c:v>
                </c:pt>
                <c:pt idx="31">
                  <c:v>0.3537725440137669</c:v>
                </c:pt>
                <c:pt idx="32">
                  <c:v>0.81523994317420767</c:v>
                </c:pt>
                <c:pt idx="33">
                  <c:v>2.3451046066867711</c:v>
                </c:pt>
                <c:pt idx="34">
                  <c:v>2.4312906257632858</c:v>
                </c:pt>
                <c:pt idx="35">
                  <c:v>0.57353908332666181</c:v>
                </c:pt>
                <c:pt idx="36">
                  <c:v>1.9875356311793413</c:v>
                </c:pt>
                <c:pt idx="37">
                  <c:v>0.99092047032909591</c:v>
                </c:pt>
                <c:pt idx="38">
                  <c:v>0.36627036385519351</c:v>
                </c:pt>
                <c:pt idx="39">
                  <c:v>0.38891394530903928</c:v>
                </c:pt>
                <c:pt idx="40">
                  <c:v>0.40313550801008879</c:v>
                </c:pt>
                <c:pt idx="41">
                  <c:v>0.20796514186747486</c:v>
                </c:pt>
                <c:pt idx="42">
                  <c:v>0.55771226213734848</c:v>
                </c:pt>
                <c:pt idx="43">
                  <c:v>0.22114769990869013</c:v>
                </c:pt>
                <c:pt idx="44">
                  <c:v>0.22731046284554174</c:v>
                </c:pt>
                <c:pt idx="45">
                  <c:v>0.39010221632049291</c:v>
                </c:pt>
                <c:pt idx="46">
                  <c:v>0.68610511041963851</c:v>
                </c:pt>
                <c:pt idx="47">
                  <c:v>1.8598257717421105</c:v>
                </c:pt>
                <c:pt idx="48">
                  <c:v>5.3475522375167488</c:v>
                </c:pt>
                <c:pt idx="49">
                  <c:v>8.8552836409796178</c:v>
                </c:pt>
                <c:pt idx="50">
                  <c:v>12.097307235417729</c:v>
                </c:pt>
                <c:pt idx="51">
                  <c:v>16.262442703662163</c:v>
                </c:pt>
                <c:pt idx="52">
                  <c:v>22.219894934139798</c:v>
                </c:pt>
                <c:pt idx="53">
                  <c:v>26.329192853939382</c:v>
                </c:pt>
                <c:pt idx="54">
                  <c:v>26.475498147267693</c:v>
                </c:pt>
                <c:pt idx="55">
                  <c:v>26.73946761677362</c:v>
                </c:pt>
                <c:pt idx="56">
                  <c:v>29.550172700874562</c:v>
                </c:pt>
                <c:pt idx="57">
                  <c:v>30.968765036471641</c:v>
                </c:pt>
                <c:pt idx="58">
                  <c:v>33.332637830440476</c:v>
                </c:pt>
                <c:pt idx="59">
                  <c:v>38.591900572350667</c:v>
                </c:pt>
                <c:pt idx="60">
                  <c:v>42.046801659310404</c:v>
                </c:pt>
                <c:pt idx="61">
                  <c:v>47.235341713090989</c:v>
                </c:pt>
                <c:pt idx="62">
                  <c:v>46.569013105384727</c:v>
                </c:pt>
                <c:pt idx="63">
                  <c:v>43.32100940824386</c:v>
                </c:pt>
                <c:pt idx="64">
                  <c:v>40.827606965164613</c:v>
                </c:pt>
                <c:pt idx="65">
                  <c:v>39.941122976017652</c:v>
                </c:pt>
                <c:pt idx="66">
                  <c:v>39.934235926223948</c:v>
                </c:pt>
                <c:pt idx="67">
                  <c:v>31.547991812696385</c:v>
                </c:pt>
                <c:pt idx="68">
                  <c:v>26.383446565749733</c:v>
                </c:pt>
                <c:pt idx="69">
                  <c:v>26.038931661996138</c:v>
                </c:pt>
                <c:pt idx="70">
                  <c:v>26.252165927750355</c:v>
                </c:pt>
                <c:pt idx="71">
                  <c:v>26.38980095068732</c:v>
                </c:pt>
                <c:pt idx="72">
                  <c:v>21.729605758555223</c:v>
                </c:pt>
                <c:pt idx="73">
                  <c:v>21.518076459190542</c:v>
                </c:pt>
                <c:pt idx="74">
                  <c:v>18.905254557182676</c:v>
                </c:pt>
                <c:pt idx="75">
                  <c:v>9.646223493375695</c:v>
                </c:pt>
                <c:pt idx="76">
                  <c:v>3.6336511615977005</c:v>
                </c:pt>
                <c:pt idx="77">
                  <c:v>2.0806147450808865</c:v>
                </c:pt>
                <c:pt idx="78">
                  <c:v>2.5602540398412597</c:v>
                </c:pt>
                <c:pt idx="79">
                  <c:v>2.1494560263603617</c:v>
                </c:pt>
                <c:pt idx="80">
                  <c:v>2.2660622817458602</c:v>
                </c:pt>
                <c:pt idx="81">
                  <c:v>1.021892558831774</c:v>
                </c:pt>
                <c:pt idx="82">
                  <c:v>1.2294518038138318</c:v>
                </c:pt>
                <c:pt idx="83">
                  <c:v>2.0699498139560015</c:v>
                </c:pt>
                <c:pt idx="84">
                  <c:v>2.6785986721842532</c:v>
                </c:pt>
                <c:pt idx="85">
                  <c:v>0.98912313364267346</c:v>
                </c:pt>
                <c:pt idx="86">
                  <c:v>1.1718311444413581</c:v>
                </c:pt>
                <c:pt idx="87">
                  <c:v>0.83293738619847513</c:v>
                </c:pt>
                <c:pt idx="88">
                  <c:v>0.75518940728448014</c:v>
                </c:pt>
                <c:pt idx="89">
                  <c:v>0.85302440710615413</c:v>
                </c:pt>
                <c:pt idx="90">
                  <c:v>2.3437914374342532</c:v>
                </c:pt>
                <c:pt idx="91">
                  <c:v>4.1667529913034027</c:v>
                </c:pt>
                <c:pt idx="92">
                  <c:v>5.2098107437687329</c:v>
                </c:pt>
                <c:pt idx="93">
                  <c:v>3.3309251208042334</c:v>
                </c:pt>
                <c:pt idx="94">
                  <c:v>2.0519407144548829</c:v>
                </c:pt>
                <c:pt idx="95">
                  <c:v>3.1297303087304571</c:v>
                </c:pt>
                <c:pt idx="96">
                  <c:v>5.3925467121529378</c:v>
                </c:pt>
                <c:pt idx="97">
                  <c:v>5.3907647625455661</c:v>
                </c:pt>
                <c:pt idx="98">
                  <c:v>5.7242734304871083</c:v>
                </c:pt>
                <c:pt idx="99">
                  <c:v>13.76142907860865</c:v>
                </c:pt>
                <c:pt idx="100">
                  <c:v>9.4271916363502921</c:v>
                </c:pt>
                <c:pt idx="101">
                  <c:v>5.247249013686389</c:v>
                </c:pt>
                <c:pt idx="102">
                  <c:v>5.9321960579319395</c:v>
                </c:pt>
                <c:pt idx="103">
                  <c:v>6.5853117113557271</c:v>
                </c:pt>
                <c:pt idx="104">
                  <c:v>8.6004912646012919</c:v>
                </c:pt>
                <c:pt idx="105">
                  <c:v>7.3464324430707242</c:v>
                </c:pt>
                <c:pt idx="106">
                  <c:v>5.3721133936189229</c:v>
                </c:pt>
                <c:pt idx="107">
                  <c:v>13.073545721414726</c:v>
                </c:pt>
                <c:pt idx="108">
                  <c:v>14.901612618210677</c:v>
                </c:pt>
                <c:pt idx="109">
                  <c:v>4.6172286888173071</c:v>
                </c:pt>
                <c:pt idx="110">
                  <c:v>6.2894776696631718</c:v>
                </c:pt>
                <c:pt idx="111">
                  <c:v>6.8820817195832058</c:v>
                </c:pt>
                <c:pt idx="112">
                  <c:v>4.6550702871741994</c:v>
                </c:pt>
                <c:pt idx="113">
                  <c:v>2.3486691930921939</c:v>
                </c:pt>
                <c:pt idx="114">
                  <c:v>1.3385783100286017</c:v>
                </c:pt>
                <c:pt idx="115">
                  <c:v>3.2418113480994686</c:v>
                </c:pt>
                <c:pt idx="116">
                  <c:v>5.598864116300339</c:v>
                </c:pt>
                <c:pt idx="117">
                  <c:v>5.7725331969827423</c:v>
                </c:pt>
                <c:pt idx="118">
                  <c:v>1.2279105508231218</c:v>
                </c:pt>
                <c:pt idx="119">
                  <c:v>4.1680887441111727</c:v>
                </c:pt>
                <c:pt idx="120">
                  <c:v>1.9658346944235845</c:v>
                </c:pt>
                <c:pt idx="121">
                  <c:v>0.53468163719716821</c:v>
                </c:pt>
                <c:pt idx="122">
                  <c:v>0.70655926097853206</c:v>
                </c:pt>
                <c:pt idx="123">
                  <c:v>1.6354266631212446</c:v>
                </c:pt>
                <c:pt idx="124">
                  <c:v>1.4202768915280297</c:v>
                </c:pt>
                <c:pt idx="125">
                  <c:v>1.1657359107125946</c:v>
                </c:pt>
                <c:pt idx="126">
                  <c:v>1.8878727121930989</c:v>
                </c:pt>
                <c:pt idx="127">
                  <c:v>1.4913446320050106</c:v>
                </c:pt>
                <c:pt idx="128">
                  <c:v>0.60674397687298642</c:v>
                </c:pt>
                <c:pt idx="129">
                  <c:v>0.35624616538842196</c:v>
                </c:pt>
                <c:pt idx="130">
                  <c:v>0.56744073107037918</c:v>
                </c:pt>
                <c:pt idx="131">
                  <c:v>0.90039007264058035</c:v>
                </c:pt>
                <c:pt idx="132">
                  <c:v>3.1040607819848915</c:v>
                </c:pt>
                <c:pt idx="133">
                  <c:v>8.3910037857051396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D-44D5-89F5-1BD24F575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Movement!$I$2:$I$684</c:f>
              <c:numCache>
                <c:formatCode>General</c:formatCode>
                <c:ptCount val="683"/>
                <c:pt idx="1">
                  <c:v>0.16657162714078746</c:v>
                </c:pt>
                <c:pt idx="2">
                  <c:v>-0.32324796638061515</c:v>
                </c:pt>
                <c:pt idx="3">
                  <c:v>9.4457858202314435E-2</c:v>
                </c:pt>
                <c:pt idx="4">
                  <c:v>0.61360180644038875</c:v>
                </c:pt>
                <c:pt idx="5">
                  <c:v>0.46452571851017149</c:v>
                </c:pt>
                <c:pt idx="6">
                  <c:v>-1.8374287111685414E-2</c:v>
                </c:pt>
                <c:pt idx="7">
                  <c:v>0.20840848607182402</c:v>
                </c:pt>
                <c:pt idx="8">
                  <c:v>0.84375512478527037</c:v>
                </c:pt>
                <c:pt idx="9">
                  <c:v>0.53098565647446738</c:v>
                </c:pt>
                <c:pt idx="10">
                  <c:v>-0.26554246149959854</c:v>
                </c:pt>
                <c:pt idx="11">
                  <c:v>-0.46208190354106643</c:v>
                </c:pt>
                <c:pt idx="12">
                  <c:v>0.15086415689270907</c:v>
                </c:pt>
                <c:pt idx="13">
                  <c:v>0.60102874193413935</c:v>
                </c:pt>
                <c:pt idx="14">
                  <c:v>0.35609065903873482</c:v>
                </c:pt>
                <c:pt idx="15">
                  <c:v>1.134782782288656</c:v>
                </c:pt>
                <c:pt idx="16">
                  <c:v>1.4073677938043108</c:v>
                </c:pt>
                <c:pt idx="17">
                  <c:v>-0.10185883601492546</c:v>
                </c:pt>
                <c:pt idx="18">
                  <c:v>-0.58482042550873403</c:v>
                </c:pt>
                <c:pt idx="19">
                  <c:v>-6.4986894251628527E-2</c:v>
                </c:pt>
                <c:pt idx="20">
                  <c:v>0.3896879479159373</c:v>
                </c:pt>
                <c:pt idx="21">
                  <c:v>0.46764773419088224</c:v>
                </c:pt>
                <c:pt idx="22">
                  <c:v>-0.17132361789530395</c:v>
                </c:pt>
                <c:pt idx="23">
                  <c:v>-0.56819936539814031</c:v>
                </c:pt>
                <c:pt idx="24">
                  <c:v>-0.35757792013784001</c:v>
                </c:pt>
                <c:pt idx="25">
                  <c:v>0.2753995356075486</c:v>
                </c:pt>
                <c:pt idx="26">
                  <c:v>0.4692761255844764</c:v>
                </c:pt>
                <c:pt idx="27">
                  <c:v>-1.7857284112114707E-2</c:v>
                </c:pt>
                <c:pt idx="28">
                  <c:v>-1.1853761513084177E-2</c:v>
                </c:pt>
                <c:pt idx="29">
                  <c:v>0.11642428584700755</c:v>
                </c:pt>
                <c:pt idx="30">
                  <c:v>-0.24560806161148829</c:v>
                </c:pt>
                <c:pt idx="31">
                  <c:v>-5.8055488984173731E-2</c:v>
                </c:pt>
                <c:pt idx="32">
                  <c:v>0.33924439804241557</c:v>
                </c:pt>
                <c:pt idx="33">
                  <c:v>0.7476227980424196</c:v>
                </c:pt>
                <c:pt idx="34">
                  <c:v>1.1184577387839236</c:v>
                </c:pt>
                <c:pt idx="35">
                  <c:v>0.13677290183180002</c:v>
                </c:pt>
                <c:pt idx="36">
                  <c:v>-0.35416034512750616</c:v>
                </c:pt>
                <c:pt idx="37">
                  <c:v>1.4784973872494424E-2</c:v>
                </c:pt>
                <c:pt idx="38">
                  <c:v>8.3729093746427841E-2</c:v>
                </c:pt>
                <c:pt idx="39">
                  <c:v>-0.24590319077920897</c:v>
                </c:pt>
                <c:pt idx="40">
                  <c:v>-0.31875844169994139</c:v>
                </c:pt>
                <c:pt idx="41">
                  <c:v>-0.16633857916280301</c:v>
                </c:pt>
                <c:pt idx="42">
                  <c:v>-0.40958348632274105</c:v>
                </c:pt>
                <c:pt idx="43">
                  <c:v>-0.1476442005011756</c:v>
                </c:pt>
                <c:pt idx="44">
                  <c:v>-3.7193474179922748E-2</c:v>
                </c:pt>
                <c:pt idx="45">
                  <c:v>-0.18187265146455547</c:v>
                </c:pt>
                <c:pt idx="46">
                  <c:v>-0.45195308654997474</c:v>
                </c:pt>
                <c:pt idx="47">
                  <c:v>-0.30533252254443183</c:v>
                </c:pt>
                <c:pt idx="48">
                  <c:v>0.4000680911932209</c:v>
                </c:pt>
                <c:pt idx="49">
                  <c:v>-0.17595515663357525</c:v>
                </c:pt>
                <c:pt idx="50">
                  <c:v>-1.8042985405188769</c:v>
                </c:pt>
                <c:pt idx="51">
                  <c:v>-3.0111749790574023</c:v>
                </c:pt>
                <c:pt idx="52">
                  <c:v>-2.016032846077684</c:v>
                </c:pt>
                <c:pt idx="53">
                  <c:v>0.97965879169739978</c:v>
                </c:pt>
                <c:pt idx="54">
                  <c:v>3.0620745899582511</c:v>
                </c:pt>
                <c:pt idx="55">
                  <c:v>1.0489470197281079</c:v>
                </c:pt>
                <c:pt idx="56">
                  <c:v>-1.8186931536910125</c:v>
                </c:pt>
                <c:pt idx="57">
                  <c:v>-1.2122548983460653</c:v>
                </c:pt>
                <c:pt idx="58">
                  <c:v>1.7078506509351654</c:v>
                </c:pt>
                <c:pt idx="59">
                  <c:v>1.283116462514891</c:v>
                </c:pt>
                <c:pt idx="60">
                  <c:v>0.18199926710882286</c:v>
                </c:pt>
                <c:pt idx="61">
                  <c:v>3.2615544810330181</c:v>
                </c:pt>
                <c:pt idx="62">
                  <c:v>2.9534359644442931</c:v>
                </c:pt>
                <c:pt idx="63">
                  <c:v>-2.2446264589842713</c:v>
                </c:pt>
                <c:pt idx="64">
                  <c:v>1.3408277814494824</c:v>
                </c:pt>
                <c:pt idx="65">
                  <c:v>6.0632951257541388</c:v>
                </c:pt>
                <c:pt idx="66">
                  <c:v>0.78533922416938995</c:v>
                </c:pt>
                <c:pt idx="67">
                  <c:v>-1.7486037512387584</c:v>
                </c:pt>
                <c:pt idx="68">
                  <c:v>-1.763146914288519</c:v>
                </c:pt>
                <c:pt idx="69">
                  <c:v>-0.46003863535520373</c:v>
                </c:pt>
                <c:pt idx="70">
                  <c:v>1.1603584365273911</c:v>
                </c:pt>
                <c:pt idx="71">
                  <c:v>0.93382225378594041</c:v>
                </c:pt>
                <c:pt idx="72">
                  <c:v>1.1657409606242539</c:v>
                </c:pt>
                <c:pt idx="73">
                  <c:v>1.2019797225184723</c:v>
                </c:pt>
                <c:pt idx="74">
                  <c:v>0.38355931309202757</c:v>
                </c:pt>
                <c:pt idx="75">
                  <c:v>-2.2303821466207032</c:v>
                </c:pt>
                <c:pt idx="76">
                  <c:v>-2.7760013741403462</c:v>
                </c:pt>
                <c:pt idx="77">
                  <c:v>-0.10301461133368495</c:v>
                </c:pt>
                <c:pt idx="78">
                  <c:v>1.5324961472460634</c:v>
                </c:pt>
                <c:pt idx="79">
                  <c:v>1.209139580558023</c:v>
                </c:pt>
                <c:pt idx="80">
                  <c:v>-6.1831065722263212E-2</c:v>
                </c:pt>
                <c:pt idx="81">
                  <c:v>-9.9767610389993044E-2</c:v>
                </c:pt>
                <c:pt idx="82">
                  <c:v>0.56074641804213965</c:v>
                </c:pt>
                <c:pt idx="83">
                  <c:v>-0.68252942127963134</c:v>
                </c:pt>
                <c:pt idx="84">
                  <c:v>-0.93441109972716385</c:v>
                </c:pt>
                <c:pt idx="85">
                  <c:v>0.61933415784373358</c:v>
                </c:pt>
                <c:pt idx="86">
                  <c:v>0.87448011193680064</c:v>
                </c:pt>
                <c:pt idx="87">
                  <c:v>0.78678897207274945</c:v>
                </c:pt>
                <c:pt idx="88">
                  <c:v>0.7436325354457971</c:v>
                </c:pt>
                <c:pt idx="89">
                  <c:v>-0.5199934542748077</c:v>
                </c:pt>
                <c:pt idx="90">
                  <c:v>-2.0639075873592709</c:v>
                </c:pt>
                <c:pt idx="91">
                  <c:v>-3.044488927947393</c:v>
                </c:pt>
                <c:pt idx="92">
                  <c:v>-3.8600170980609851</c:v>
                </c:pt>
                <c:pt idx="93">
                  <c:v>-2.2036113886775022</c:v>
                </c:pt>
                <c:pt idx="94">
                  <c:v>1.0414631970266348</c:v>
                </c:pt>
                <c:pt idx="95">
                  <c:v>0.1185662377010126</c:v>
                </c:pt>
                <c:pt idx="96">
                  <c:v>-4.0146922513759176</c:v>
                </c:pt>
                <c:pt idx="97">
                  <c:v>-3.7980832641017828</c:v>
                </c:pt>
                <c:pt idx="98">
                  <c:v>-2.9070059956199099</c:v>
                </c:pt>
                <c:pt idx="99">
                  <c:v>-8.6763730785183881</c:v>
                </c:pt>
                <c:pt idx="100">
                  <c:v>-5.5662372329571461</c:v>
                </c:pt>
                <c:pt idx="101">
                  <c:v>3.3020819085313833</c:v>
                </c:pt>
                <c:pt idx="102">
                  <c:v>1.8372553850444131</c:v>
                </c:pt>
                <c:pt idx="103">
                  <c:v>-4.1872920476475199</c:v>
                </c:pt>
                <c:pt idx="104">
                  <c:v>-5.2300300657033407</c:v>
                </c:pt>
                <c:pt idx="105">
                  <c:v>-1.3161678758675579</c:v>
                </c:pt>
                <c:pt idx="106">
                  <c:v>-0.98030861508029243</c:v>
                </c:pt>
                <c:pt idx="107">
                  <c:v>-1.8331682279843342</c:v>
                </c:pt>
                <c:pt idx="108">
                  <c:v>-0.78399901515114256</c:v>
                </c:pt>
                <c:pt idx="109">
                  <c:v>2.0196591209245129</c:v>
                </c:pt>
                <c:pt idx="110">
                  <c:v>5.1402764835111228</c:v>
                </c:pt>
                <c:pt idx="111">
                  <c:v>4.2110860101734264</c:v>
                </c:pt>
                <c:pt idx="112">
                  <c:v>2.9504199721058582</c:v>
                </c:pt>
                <c:pt idx="113">
                  <c:v>1.9888933942205405</c:v>
                </c:pt>
                <c:pt idx="114">
                  <c:v>-0.14714057605179709</c:v>
                </c:pt>
                <c:pt idx="115">
                  <c:v>-1.7932395366930314</c:v>
                </c:pt>
                <c:pt idx="116">
                  <c:v>-3.530437272947029</c:v>
                </c:pt>
                <c:pt idx="117">
                  <c:v>-3.248524357734377</c:v>
                </c:pt>
                <c:pt idx="118">
                  <c:v>1.1400015037190421</c:v>
                </c:pt>
                <c:pt idx="119">
                  <c:v>0.38597200479652694</c:v>
                </c:pt>
                <c:pt idx="120">
                  <c:v>-1.2224142867660326</c:v>
                </c:pt>
                <c:pt idx="121">
                  <c:v>0.2872765080253426</c:v>
                </c:pt>
                <c:pt idx="122">
                  <c:v>0.55722866944613103</c:v>
                </c:pt>
                <c:pt idx="123">
                  <c:v>0.61172274587229869</c:v>
                </c:pt>
                <c:pt idx="124">
                  <c:v>-0.95669964415365349</c:v>
                </c:pt>
                <c:pt idx="125">
                  <c:v>-0.79400017886324881</c:v>
                </c:pt>
                <c:pt idx="126">
                  <c:v>0.98591551475751049</c:v>
                </c:pt>
                <c:pt idx="127">
                  <c:v>1.0065270673969862</c:v>
                </c:pt>
                <c:pt idx="128">
                  <c:v>0.27112393033200338</c:v>
                </c:pt>
                <c:pt idx="129">
                  <c:v>-5.4868626139428389E-2</c:v>
                </c:pt>
                <c:pt idx="130">
                  <c:v>-0.42744462760791957</c:v>
                </c:pt>
                <c:pt idx="131">
                  <c:v>-0.20046246356224307</c:v>
                </c:pt>
                <c:pt idx="132">
                  <c:v>-2.9050763200063607</c:v>
                </c:pt>
                <c:pt idx="133">
                  <c:v>-2.7402118022737496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9-46E3-8F6B-4A87BF8BFFE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Movement!$J$2:$J$684</c:f>
              <c:numCache>
                <c:formatCode>General</c:formatCode>
                <c:ptCount val="683"/>
                <c:pt idx="1">
                  <c:v>5.8265833554937974E-3</c:v>
                </c:pt>
                <c:pt idx="2">
                  <c:v>-0.26443568481083002</c:v>
                </c:pt>
                <c:pt idx="3">
                  <c:v>0.42540092753487446</c:v>
                </c:pt>
                <c:pt idx="4">
                  <c:v>1.0493673831166874</c:v>
                </c:pt>
                <c:pt idx="5">
                  <c:v>0.93012268123594666</c:v>
                </c:pt>
                <c:pt idx="6">
                  <c:v>8.3545225797565514E-5</c:v>
                </c:pt>
                <c:pt idx="7">
                  <c:v>-0.393699553233399</c:v>
                </c:pt>
                <c:pt idx="8">
                  <c:v>1.4059043397806045E-2</c:v>
                </c:pt>
                <c:pt idx="9">
                  <c:v>0.38221889078878235</c:v>
                </c:pt>
                <c:pt idx="10">
                  <c:v>-0.57987197461452111</c:v>
                </c:pt>
                <c:pt idx="11">
                  <c:v>-1.3104949983831831</c:v>
                </c:pt>
                <c:pt idx="12">
                  <c:v>-0.51030311078848167</c:v>
                </c:pt>
                <c:pt idx="13">
                  <c:v>6.2926121599388984E-2</c:v>
                </c:pt>
                <c:pt idx="14">
                  <c:v>0.29514950211293645</c:v>
                </c:pt>
                <c:pt idx="15">
                  <c:v>0.92192824402836826</c:v>
                </c:pt>
                <c:pt idx="16">
                  <c:v>1.7260719284013231</c:v>
                </c:pt>
                <c:pt idx="17">
                  <c:v>0.60754672486523642</c:v>
                </c:pt>
                <c:pt idx="18">
                  <c:v>-0.48944205705243071</c:v>
                </c:pt>
                <c:pt idx="19">
                  <c:v>-0.49038530914984035</c:v>
                </c:pt>
                <c:pt idx="20">
                  <c:v>9.1940584052604468E-2</c:v>
                </c:pt>
                <c:pt idx="21">
                  <c:v>0.88236607887255181</c:v>
                </c:pt>
                <c:pt idx="22">
                  <c:v>0.11600024335102876</c:v>
                </c:pt>
                <c:pt idx="23">
                  <c:v>-0.76255619321866464</c:v>
                </c:pt>
                <c:pt idx="24">
                  <c:v>-0.42407896189727851</c:v>
                </c:pt>
                <c:pt idx="25">
                  <c:v>0.45922075763596049</c:v>
                </c:pt>
                <c:pt idx="26">
                  <c:v>0.30532360070479647</c:v>
                </c:pt>
                <c:pt idx="27">
                  <c:v>-0.15997494548230642</c:v>
                </c:pt>
                <c:pt idx="28">
                  <c:v>3.1832784560052382E-2</c:v>
                </c:pt>
                <c:pt idx="29">
                  <c:v>-5.1835468320118122E-2</c:v>
                </c:pt>
                <c:pt idx="30">
                  <c:v>-0.14321567484891545</c:v>
                </c:pt>
                <c:pt idx="31">
                  <c:v>0.20516292560088825</c:v>
                </c:pt>
                <c:pt idx="32">
                  <c:v>0.54358610529660334</c:v>
                </c:pt>
                <c:pt idx="33">
                  <c:v>1.6796057664810902</c:v>
                </c:pt>
                <c:pt idx="34">
                  <c:v>1.6942019966396944</c:v>
                </c:pt>
                <c:pt idx="35">
                  <c:v>-0.36768256796795851</c:v>
                </c:pt>
                <c:pt idx="36">
                  <c:v>-1.292233893629771</c:v>
                </c:pt>
                <c:pt idx="37">
                  <c:v>-0.31096524586050267</c:v>
                </c:pt>
                <c:pt idx="38">
                  <c:v>0.26777925722365603</c:v>
                </c:pt>
                <c:pt idx="39">
                  <c:v>-0.28754603743562229</c:v>
                </c:pt>
                <c:pt idx="40">
                  <c:v>-8.3247833204723898E-2</c:v>
                </c:pt>
                <c:pt idx="41">
                  <c:v>0.11852243271348935</c:v>
                </c:pt>
                <c:pt idx="42">
                  <c:v>-0.1808453760686824</c:v>
                </c:pt>
                <c:pt idx="43">
                  <c:v>0.13076299795108851</c:v>
                </c:pt>
                <c:pt idx="44">
                  <c:v>0.22105798987817998</c:v>
                </c:pt>
                <c:pt idx="45">
                  <c:v>2.1990109131257742E-2</c:v>
                </c:pt>
                <c:pt idx="46">
                  <c:v>0.23227089331080664</c:v>
                </c:pt>
                <c:pt idx="47">
                  <c:v>1.8316576556768767</c:v>
                </c:pt>
                <c:pt idx="48">
                  <c:v>5.2517794436995233</c:v>
                </c:pt>
                <c:pt idx="49">
                  <c:v>8.7243321918255905</c:v>
                </c:pt>
                <c:pt idx="50">
                  <c:v>11.890898782669527</c:v>
                </c:pt>
                <c:pt idx="51">
                  <c:v>15.923776197885879</c:v>
                </c:pt>
                <c:pt idx="52">
                  <c:v>21.939406543089611</c:v>
                </c:pt>
                <c:pt idx="53">
                  <c:v>26.138133947605041</c:v>
                </c:pt>
                <c:pt idx="54">
                  <c:v>26.296727029010071</c:v>
                </c:pt>
                <c:pt idx="55">
                  <c:v>26.63859052444311</c:v>
                </c:pt>
                <c:pt idx="56">
                  <c:v>29.313095614195802</c:v>
                </c:pt>
                <c:pt idx="57">
                  <c:v>30.499825622715303</c:v>
                </c:pt>
                <c:pt idx="58">
                  <c:v>33.05527080101799</c:v>
                </c:pt>
                <c:pt idx="59">
                  <c:v>38.49251123391366</c:v>
                </c:pt>
                <c:pt idx="60">
                  <c:v>42.038308861017924</c:v>
                </c:pt>
                <c:pt idx="61">
                  <c:v>46.778944845820824</c:v>
                </c:pt>
                <c:pt idx="62">
                  <c:v>46.352295315224538</c:v>
                </c:pt>
                <c:pt idx="63">
                  <c:v>43.207506144466564</c:v>
                </c:pt>
                <c:pt idx="64">
                  <c:v>40.561499455022705</c:v>
                </c:pt>
                <c:pt idx="65">
                  <c:v>39.17774669754624</c:v>
                </c:pt>
                <c:pt idx="66">
                  <c:v>39.822937390338446</c:v>
                </c:pt>
                <c:pt idx="67">
                  <c:v>31.497962509004608</c:v>
                </c:pt>
                <c:pt idx="68">
                  <c:v>26.32430665382406</c:v>
                </c:pt>
                <c:pt idx="69">
                  <c:v>25.861632169235879</c:v>
                </c:pt>
                <c:pt idx="70">
                  <c:v>26.226105804164384</c:v>
                </c:pt>
                <c:pt idx="71">
                  <c:v>26.215626784730656</c:v>
                </c:pt>
                <c:pt idx="72">
                  <c:v>21.665007406508714</c:v>
                </c:pt>
                <c:pt idx="73">
                  <c:v>21.451643660410394</c:v>
                </c:pt>
                <c:pt idx="74">
                  <c:v>18.757946706977179</c:v>
                </c:pt>
                <c:pt idx="75">
                  <c:v>9.3791984556954944</c:v>
                </c:pt>
                <c:pt idx="76">
                  <c:v>2.1590976291180204</c:v>
                </c:pt>
                <c:pt idx="77">
                  <c:v>-1.5182361974939553</c:v>
                </c:pt>
                <c:pt idx="78">
                  <c:v>-1.9208927038055599</c:v>
                </c:pt>
                <c:pt idx="79">
                  <c:v>-1.7747717900984796</c:v>
                </c:pt>
                <c:pt idx="80">
                  <c:v>-2.2518476582557145</c:v>
                </c:pt>
                <c:pt idx="81">
                  <c:v>-0.93344864562584706</c:v>
                </c:pt>
                <c:pt idx="82">
                  <c:v>0.11061643691486935</c:v>
                </c:pt>
                <c:pt idx="83">
                  <c:v>-0.82858026567722531</c:v>
                </c:pt>
                <c:pt idx="84">
                  <c:v>-1.6409004694508686</c:v>
                </c:pt>
                <c:pt idx="85">
                  <c:v>-3.7129713010015442E-2</c:v>
                </c:pt>
                <c:pt idx="86">
                  <c:v>0.65827599164121997</c:v>
                </c:pt>
                <c:pt idx="87">
                  <c:v>0.10226138338133874</c:v>
                </c:pt>
                <c:pt idx="88">
                  <c:v>-5.4860227985824808E-2</c:v>
                </c:pt>
                <c:pt idx="89">
                  <c:v>-0.66332920660140116</c:v>
                </c:pt>
                <c:pt idx="90">
                  <c:v>-0.9340317520143917</c:v>
                </c:pt>
                <c:pt idx="91">
                  <c:v>0.55644551680433185</c:v>
                </c:pt>
                <c:pt idx="92">
                  <c:v>1.1523502435342257</c:v>
                </c:pt>
                <c:pt idx="93">
                  <c:v>1.1450327133970557</c:v>
                </c:pt>
                <c:pt idx="94">
                  <c:v>1.1863894913450133</c:v>
                </c:pt>
                <c:pt idx="95">
                  <c:v>-1.4022010517834129</c:v>
                </c:pt>
                <c:pt idx="96">
                  <c:v>-3.1597971353272531</c:v>
                </c:pt>
                <c:pt idx="97">
                  <c:v>-2.6666099225917756</c:v>
                </c:pt>
                <c:pt idx="98">
                  <c:v>-4.5845933439665316</c:v>
                </c:pt>
                <c:pt idx="99">
                  <c:v>-10.391120401877444</c:v>
                </c:pt>
                <c:pt idx="100">
                  <c:v>-5.7351055074138637</c:v>
                </c:pt>
                <c:pt idx="101">
                  <c:v>3.278453044164678</c:v>
                </c:pt>
                <c:pt idx="102">
                  <c:v>4.2542249659983797</c:v>
                </c:pt>
                <c:pt idx="103">
                  <c:v>2.6272114916408387</c:v>
                </c:pt>
                <c:pt idx="104">
                  <c:v>0.81436997331725536</c:v>
                </c:pt>
                <c:pt idx="105">
                  <c:v>1.4633315832087628</c:v>
                </c:pt>
                <c:pt idx="106">
                  <c:v>-0.52092248118964535</c:v>
                </c:pt>
                <c:pt idx="107">
                  <c:v>-4.5339424856018686</c:v>
                </c:pt>
                <c:pt idx="108">
                  <c:v>-5.0908373835812082</c:v>
                </c:pt>
                <c:pt idx="109">
                  <c:v>-2.0351453319942001</c:v>
                </c:pt>
                <c:pt idx="110">
                  <c:v>1.8111587591530187</c:v>
                </c:pt>
                <c:pt idx="111">
                  <c:v>2.0015818061284878</c:v>
                </c:pt>
                <c:pt idx="112">
                  <c:v>-1.4486790932256008</c:v>
                </c:pt>
                <c:pt idx="113">
                  <c:v>-1.2397684029567249</c:v>
                </c:pt>
                <c:pt idx="114">
                  <c:v>-0.40171451866805269</c:v>
                </c:pt>
                <c:pt idx="115">
                  <c:v>-2.5158633767700094</c:v>
                </c:pt>
                <c:pt idx="116">
                  <c:v>-4.267900042701199</c:v>
                </c:pt>
                <c:pt idx="117">
                  <c:v>-4.5433286624142371</c:v>
                </c:pt>
                <c:pt idx="118">
                  <c:v>0.11274723363893702</c:v>
                </c:pt>
                <c:pt idx="119">
                  <c:v>1.1635548862514355</c:v>
                </c:pt>
                <c:pt idx="120">
                  <c:v>-1.3228726240077053</c:v>
                </c:pt>
                <c:pt idx="121">
                  <c:v>-0.44427227036992267</c:v>
                </c:pt>
                <c:pt idx="122">
                  <c:v>0.43174193603724259</c:v>
                </c:pt>
                <c:pt idx="123">
                  <c:v>4.0145158230397771E-2</c:v>
                </c:pt>
                <c:pt idx="124">
                  <c:v>-0.28417213636492128</c:v>
                </c:pt>
                <c:pt idx="125">
                  <c:v>0.45395306383884193</c:v>
                </c:pt>
                <c:pt idx="126">
                  <c:v>1.3280973703184256</c:v>
                </c:pt>
                <c:pt idx="127">
                  <c:v>0.86161596624947467</c:v>
                </c:pt>
                <c:pt idx="128">
                  <c:v>0.32951101469585825</c:v>
                </c:pt>
                <c:pt idx="129">
                  <c:v>-0.29498492228457163</c:v>
                </c:pt>
                <c:pt idx="130">
                  <c:v>-0.22153868985994529</c:v>
                </c:pt>
                <c:pt idx="131">
                  <c:v>0.64671370604249656</c:v>
                </c:pt>
                <c:pt idx="132">
                  <c:v>-1.0650719585735329</c:v>
                </c:pt>
                <c:pt idx="133">
                  <c:v>7.924946367888289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9-46E3-8F6B-4A87BF8BFFE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Movement!$A$2:$A$684</c:f>
              <c:numCache>
                <c:formatCode>General</c:formatCode>
                <c:ptCount val="683"/>
                <c:pt idx="0">
                  <c:v>0</c:v>
                </c:pt>
                <c:pt idx="1">
                  <c:v>7.4711399999999997E-2</c:v>
                </c:pt>
                <c:pt idx="2">
                  <c:v>0.18086140000000001</c:v>
                </c:pt>
                <c:pt idx="3">
                  <c:v>0.28149449999999998</c:v>
                </c:pt>
                <c:pt idx="4">
                  <c:v>0.38448650000000001</c:v>
                </c:pt>
                <c:pt idx="5">
                  <c:v>0.48465619999999998</c:v>
                </c:pt>
                <c:pt idx="6">
                  <c:v>0.5962326</c:v>
                </c:pt>
                <c:pt idx="7">
                  <c:v>0.70501239999999998</c:v>
                </c:pt>
                <c:pt idx="8">
                  <c:v>0.81135849999999998</c:v>
                </c:pt>
                <c:pt idx="9">
                  <c:v>0.92241640000000003</c:v>
                </c:pt>
                <c:pt idx="10">
                  <c:v>1.0294810000000001</c:v>
                </c:pt>
                <c:pt idx="11">
                  <c:v>1.1404829999999999</c:v>
                </c:pt>
                <c:pt idx="12">
                  <c:v>1.243544</c:v>
                </c:pt>
                <c:pt idx="13">
                  <c:v>1.3540509999999999</c:v>
                </c:pt>
                <c:pt idx="14">
                  <c:v>1.4641010000000001</c:v>
                </c:pt>
                <c:pt idx="15">
                  <c:v>1.5731299999999999</c:v>
                </c:pt>
                <c:pt idx="16">
                  <c:v>1.6844870000000001</c:v>
                </c:pt>
                <c:pt idx="17">
                  <c:v>1.795528</c:v>
                </c:pt>
                <c:pt idx="18">
                  <c:v>1.9068700000000001</c:v>
                </c:pt>
                <c:pt idx="19">
                  <c:v>2.0078499999999999</c:v>
                </c:pt>
                <c:pt idx="20">
                  <c:v>2.117712</c:v>
                </c:pt>
                <c:pt idx="21">
                  <c:v>2.2186849999999998</c:v>
                </c:pt>
                <c:pt idx="22">
                  <c:v>2.3290579999999999</c:v>
                </c:pt>
                <c:pt idx="23">
                  <c:v>2.4396089999999999</c:v>
                </c:pt>
                <c:pt idx="24">
                  <c:v>2.550373</c:v>
                </c:pt>
                <c:pt idx="25">
                  <c:v>2.6514790000000001</c:v>
                </c:pt>
                <c:pt idx="26">
                  <c:v>2.7619150000000001</c:v>
                </c:pt>
                <c:pt idx="27">
                  <c:v>2.8725139999999998</c:v>
                </c:pt>
                <c:pt idx="28">
                  <c:v>2.9821589999999998</c:v>
                </c:pt>
                <c:pt idx="29">
                  <c:v>3.093229</c:v>
                </c:pt>
                <c:pt idx="30">
                  <c:v>3.1972550000000002</c:v>
                </c:pt>
                <c:pt idx="31">
                  <c:v>3.304881</c:v>
                </c:pt>
                <c:pt idx="32">
                  <c:v>3.41601</c:v>
                </c:pt>
                <c:pt idx="33">
                  <c:v>3.5163120000000001</c:v>
                </c:pt>
                <c:pt idx="34">
                  <c:v>3.6283669999999999</c:v>
                </c:pt>
                <c:pt idx="35">
                  <c:v>3.7397019999999999</c:v>
                </c:pt>
                <c:pt idx="36">
                  <c:v>3.8486500000000001</c:v>
                </c:pt>
                <c:pt idx="37">
                  <c:v>3.949856</c:v>
                </c:pt>
                <c:pt idx="38">
                  <c:v>4.0605960000000003</c:v>
                </c:pt>
                <c:pt idx="39">
                  <c:v>4.171875</c:v>
                </c:pt>
                <c:pt idx="40">
                  <c:v>4.2822699999999996</c:v>
                </c:pt>
                <c:pt idx="41">
                  <c:v>4.3827220000000002</c:v>
                </c:pt>
                <c:pt idx="42">
                  <c:v>4.4832479999999997</c:v>
                </c:pt>
                <c:pt idx="43">
                  <c:v>4.5937520000000003</c:v>
                </c:pt>
                <c:pt idx="44">
                  <c:v>4.7051150000000002</c:v>
                </c:pt>
                <c:pt idx="45">
                  <c:v>4.8054180000000004</c:v>
                </c:pt>
                <c:pt idx="46">
                  <c:v>4.9158619999999997</c:v>
                </c:pt>
                <c:pt idx="47">
                  <c:v>5.0257870000000002</c:v>
                </c:pt>
                <c:pt idx="48">
                  <c:v>5.1264089999999998</c:v>
                </c:pt>
                <c:pt idx="49">
                  <c:v>5.2374790000000004</c:v>
                </c:pt>
                <c:pt idx="50">
                  <c:v>5.3378629999999996</c:v>
                </c:pt>
                <c:pt idx="51">
                  <c:v>5.4487030000000001</c:v>
                </c:pt>
                <c:pt idx="52">
                  <c:v>5.5488970000000002</c:v>
                </c:pt>
                <c:pt idx="53">
                  <c:v>5.6489349999999998</c:v>
                </c:pt>
                <c:pt idx="54">
                  <c:v>5.7593829999999997</c:v>
                </c:pt>
                <c:pt idx="55">
                  <c:v>5.8610480000000003</c:v>
                </c:pt>
                <c:pt idx="56">
                  <c:v>5.9704610000000002</c:v>
                </c:pt>
                <c:pt idx="57">
                  <c:v>6.0706449999999998</c:v>
                </c:pt>
                <c:pt idx="58">
                  <c:v>6.1741859999999997</c:v>
                </c:pt>
                <c:pt idx="59">
                  <c:v>6.284103</c:v>
                </c:pt>
                <c:pt idx="60">
                  <c:v>6.3945429999999996</c:v>
                </c:pt>
                <c:pt idx="61">
                  <c:v>6.4955530000000001</c:v>
                </c:pt>
                <c:pt idx="62">
                  <c:v>6.6075660000000003</c:v>
                </c:pt>
                <c:pt idx="63">
                  <c:v>6.7176989999999996</c:v>
                </c:pt>
                <c:pt idx="64">
                  <c:v>6.8275569999999997</c:v>
                </c:pt>
                <c:pt idx="65">
                  <c:v>6.9366190000000003</c:v>
                </c:pt>
                <c:pt idx="66">
                  <c:v>7.0404359999999997</c:v>
                </c:pt>
                <c:pt idx="67">
                  <c:v>7.1512969999999996</c:v>
                </c:pt>
                <c:pt idx="68">
                  <c:v>7.2622650000000002</c:v>
                </c:pt>
                <c:pt idx="69">
                  <c:v>7.3703070000000004</c:v>
                </c:pt>
                <c:pt idx="70">
                  <c:v>7.4801359999999999</c:v>
                </c:pt>
                <c:pt idx="71">
                  <c:v>7.5890519999999997</c:v>
                </c:pt>
                <c:pt idx="72">
                  <c:v>7.7004130000000002</c:v>
                </c:pt>
                <c:pt idx="73">
                  <c:v>7.8120969999999996</c:v>
                </c:pt>
                <c:pt idx="74">
                  <c:v>7.9266100000000002</c:v>
                </c:pt>
                <c:pt idx="75">
                  <c:v>8.0370729999999995</c:v>
                </c:pt>
                <c:pt idx="76">
                  <c:v>8.1467340000000004</c:v>
                </c:pt>
                <c:pt idx="77">
                  <c:v>8.2469940000000008</c:v>
                </c:pt>
                <c:pt idx="78">
                  <c:v>8.3482730000000007</c:v>
                </c:pt>
                <c:pt idx="79">
                  <c:v>8.4551219999999994</c:v>
                </c:pt>
                <c:pt idx="80">
                  <c:v>8.5553690000000007</c:v>
                </c:pt>
                <c:pt idx="81">
                  <c:v>8.6661490000000008</c:v>
                </c:pt>
                <c:pt idx="82">
                  <c:v>8.767144</c:v>
                </c:pt>
                <c:pt idx="83">
                  <c:v>8.8697949999999999</c:v>
                </c:pt>
                <c:pt idx="84">
                  <c:v>8.9702990000000007</c:v>
                </c:pt>
                <c:pt idx="85">
                  <c:v>9.080546</c:v>
                </c:pt>
                <c:pt idx="86">
                  <c:v>9.1814219999999995</c:v>
                </c:pt>
                <c:pt idx="87">
                  <c:v>9.2926970000000004</c:v>
                </c:pt>
                <c:pt idx="88">
                  <c:v>9.3930249999999997</c:v>
                </c:pt>
                <c:pt idx="89">
                  <c:v>9.4932999999999996</c:v>
                </c:pt>
                <c:pt idx="90">
                  <c:v>9.6029099999999996</c:v>
                </c:pt>
                <c:pt idx="91">
                  <c:v>9.7030560000000001</c:v>
                </c:pt>
                <c:pt idx="92">
                  <c:v>9.8137500000000006</c:v>
                </c:pt>
                <c:pt idx="93">
                  <c:v>9.9236090000000008</c:v>
                </c:pt>
                <c:pt idx="94">
                  <c:v>10.034369999999999</c:v>
                </c:pt>
                <c:pt idx="95">
                  <c:v>10.134449999999999</c:v>
                </c:pt>
                <c:pt idx="96">
                  <c:v>10.23457</c:v>
                </c:pt>
                <c:pt idx="97">
                  <c:v>10.345660000000001</c:v>
                </c:pt>
                <c:pt idx="98">
                  <c:v>10.44622</c:v>
                </c:pt>
                <c:pt idx="99">
                  <c:v>10.547879999999999</c:v>
                </c:pt>
                <c:pt idx="100">
                  <c:v>10.657260000000001</c:v>
                </c:pt>
                <c:pt idx="101">
                  <c:v>10.76102</c:v>
                </c:pt>
                <c:pt idx="102">
                  <c:v>10.87274</c:v>
                </c:pt>
                <c:pt idx="103">
                  <c:v>10.981820000000001</c:v>
                </c:pt>
                <c:pt idx="104">
                  <c:v>11.091620000000001</c:v>
                </c:pt>
                <c:pt idx="105">
                  <c:v>11.19539</c:v>
                </c:pt>
                <c:pt idx="106">
                  <c:v>11.305669999999999</c:v>
                </c:pt>
                <c:pt idx="107">
                  <c:v>11.413209999999999</c:v>
                </c:pt>
                <c:pt idx="108">
                  <c:v>11.527559999999999</c:v>
                </c:pt>
                <c:pt idx="109">
                  <c:v>11.637169999999999</c:v>
                </c:pt>
                <c:pt idx="110">
                  <c:v>11.74709</c:v>
                </c:pt>
                <c:pt idx="111">
                  <c:v>11.857250000000001</c:v>
                </c:pt>
                <c:pt idx="112">
                  <c:v>11.960760000000001</c:v>
                </c:pt>
                <c:pt idx="113">
                  <c:v>12.069850000000001</c:v>
                </c:pt>
                <c:pt idx="114">
                  <c:v>12.180630000000001</c:v>
                </c:pt>
                <c:pt idx="115">
                  <c:v>12.30315</c:v>
                </c:pt>
                <c:pt idx="116">
                  <c:v>12.40924</c:v>
                </c:pt>
                <c:pt idx="117">
                  <c:v>12.521280000000001</c:v>
                </c:pt>
                <c:pt idx="118">
                  <c:v>12.624309999999999</c:v>
                </c:pt>
                <c:pt idx="119">
                  <c:v>12.73292</c:v>
                </c:pt>
                <c:pt idx="120">
                  <c:v>12.844900000000001</c:v>
                </c:pt>
                <c:pt idx="121">
                  <c:v>12.94637</c:v>
                </c:pt>
                <c:pt idx="122">
                  <c:v>13.06418</c:v>
                </c:pt>
                <c:pt idx="123">
                  <c:v>13.166270000000001</c:v>
                </c:pt>
                <c:pt idx="124">
                  <c:v>13.277290000000001</c:v>
                </c:pt>
                <c:pt idx="125">
                  <c:v>13.387259999999999</c:v>
                </c:pt>
                <c:pt idx="126">
                  <c:v>13.497730000000001</c:v>
                </c:pt>
                <c:pt idx="127">
                  <c:v>13.6121</c:v>
                </c:pt>
                <c:pt idx="128">
                  <c:v>13.719519999999999</c:v>
                </c:pt>
                <c:pt idx="129">
                  <c:v>13.824439999999999</c:v>
                </c:pt>
                <c:pt idx="130">
                  <c:v>13.931609999999999</c:v>
                </c:pt>
                <c:pt idx="131">
                  <c:v>14.041499999999999</c:v>
                </c:pt>
                <c:pt idx="132">
                  <c:v>14.14162</c:v>
                </c:pt>
                <c:pt idx="133">
                  <c:v>14.25292</c:v>
                </c:pt>
              </c:numCache>
            </c:numRef>
          </c:xVal>
          <c:yVal>
            <c:numRef>
              <c:f>Movement!$K$2:$K$684</c:f>
              <c:numCache>
                <c:formatCode>General</c:formatCode>
                <c:ptCount val="683"/>
                <c:pt idx="1">
                  <c:v>-0.21565268028497248</c:v>
                </c:pt>
                <c:pt idx="2">
                  <c:v>-1.6263576195947461E-2</c:v>
                </c:pt>
                <c:pt idx="3">
                  <c:v>-0.16804459307895675</c:v>
                </c:pt>
                <c:pt idx="4">
                  <c:v>-0.93411168567024871</c:v>
                </c:pt>
                <c:pt idx="5">
                  <c:v>-0.95008160825955845</c:v>
                </c:pt>
                <c:pt idx="6">
                  <c:v>-0.14861271956593033</c:v>
                </c:pt>
                <c:pt idx="7">
                  <c:v>9.6919622026163943E-2</c:v>
                </c:pt>
                <c:pt idx="8">
                  <c:v>8.3832722407753621E-2</c:v>
                </c:pt>
                <c:pt idx="9">
                  <c:v>-0.16942403962408659</c:v>
                </c:pt>
                <c:pt idx="10">
                  <c:v>0.58168137988960589</c:v>
                </c:pt>
                <c:pt idx="11">
                  <c:v>1.0091426957750529</c:v>
                </c:pt>
                <c:pt idx="12">
                  <c:v>0.35186018283631065</c:v>
                </c:pt>
                <c:pt idx="13">
                  <c:v>-0.10276325838924677</c:v>
                </c:pt>
                <c:pt idx="14">
                  <c:v>-0.64628043188172835</c:v>
                </c:pt>
                <c:pt idx="15">
                  <c:v>-1.4960595830681296</c:v>
                </c:pt>
                <c:pt idx="16">
                  <c:v>-1.5293701942777087</c:v>
                </c:pt>
                <c:pt idx="17">
                  <c:v>-0.30444889391935887</c:v>
                </c:pt>
                <c:pt idx="18">
                  <c:v>0.10803114122970094</c:v>
                </c:pt>
                <c:pt idx="19">
                  <c:v>8.7379299727446957E-4</c:v>
                </c:pt>
                <c:pt idx="20">
                  <c:v>-7.0458563466470628E-2</c:v>
                </c:pt>
                <c:pt idx="21">
                  <c:v>-0.53106319177975359</c:v>
                </c:pt>
                <c:pt idx="22">
                  <c:v>-0.12716578957173363</c:v>
                </c:pt>
                <c:pt idx="23">
                  <c:v>0.66647977071048781</c:v>
                </c:pt>
                <c:pt idx="24">
                  <c:v>0.40644589547881077</c:v>
                </c:pt>
                <c:pt idx="25">
                  <c:v>-0.37427983087514982</c:v>
                </c:pt>
                <c:pt idx="26">
                  <c:v>-9.0545756149627787E-2</c:v>
                </c:pt>
                <c:pt idx="27">
                  <c:v>0.26998096006224731</c:v>
                </c:pt>
                <c:pt idx="28">
                  <c:v>-0.13475512111422469</c:v>
                </c:pt>
                <c:pt idx="29">
                  <c:v>1.1808090229902868E-2</c:v>
                </c:pt>
                <c:pt idx="30">
                  <c:v>8.0422068895699972E-2</c:v>
                </c:pt>
                <c:pt idx="31">
                  <c:v>-0.28229903835412817</c:v>
                </c:pt>
                <c:pt idx="32">
                  <c:v>-0.50402733008438594</c:v>
                </c:pt>
                <c:pt idx="33">
                  <c:v>-1.4558503485434926</c:v>
                </c:pt>
                <c:pt idx="34">
                  <c:v>-1.3378736816534116</c:v>
                </c:pt>
                <c:pt idx="35">
                  <c:v>0.41838951067179486</c:v>
                </c:pt>
                <c:pt idx="36">
                  <c:v>1.4679917912921279</c:v>
                </c:pt>
                <c:pt idx="37">
                  <c:v>0.94074725560680938</c:v>
                </c:pt>
                <c:pt idx="38">
                  <c:v>0.23545209215414675</c:v>
                </c:pt>
                <c:pt idx="39">
                  <c:v>9.0016409479150294E-2</c:v>
                </c:pt>
                <c:pt idx="40">
                  <c:v>-0.23233831352210482</c:v>
                </c:pt>
                <c:pt idx="41">
                  <c:v>3.915878263857614E-2</c:v>
                </c:pt>
                <c:pt idx="42">
                  <c:v>0.33253463733067612</c:v>
                </c:pt>
                <c:pt idx="43">
                  <c:v>0.10004265890167227</c:v>
                </c:pt>
                <c:pt idx="44">
                  <c:v>3.7683645106336344E-2</c:v>
                </c:pt>
                <c:pt idx="45">
                  <c:v>0.34441038446569572</c:v>
                </c:pt>
                <c:pt idx="46">
                  <c:v>0.46100852727741948</c:v>
                </c:pt>
                <c:pt idx="47">
                  <c:v>0.10370238335293699</c:v>
                </c:pt>
                <c:pt idx="48">
                  <c:v>-0.92470164383682696</c:v>
                </c:pt>
                <c:pt idx="49">
                  <c:v>-1.507022213416563</c:v>
                </c:pt>
                <c:pt idx="50">
                  <c:v>-1.3022577567747211</c:v>
                </c:pt>
                <c:pt idx="51">
                  <c:v>-1.3539643773144681</c:v>
                </c:pt>
                <c:pt idx="52">
                  <c:v>-2.884750073192504</c:v>
                </c:pt>
                <c:pt idx="53">
                  <c:v>-3.0107505258389402</c:v>
                </c:pt>
                <c:pt idx="54">
                  <c:v>0.2405180102161546</c:v>
                </c:pt>
                <c:pt idx="55">
                  <c:v>2.0698631474902669</c:v>
                </c:pt>
                <c:pt idx="56">
                  <c:v>3.2630487856059442</c:v>
                </c:pt>
                <c:pt idx="57">
                  <c:v>5.2302469281653741</c:v>
                </c:pt>
                <c:pt idx="58">
                  <c:v>3.9366309403828321</c:v>
                </c:pt>
                <c:pt idx="59">
                  <c:v>2.4525457869025207</c:v>
                </c:pt>
                <c:pt idx="60">
                  <c:v>-0.82522369683722707</c:v>
                </c:pt>
                <c:pt idx="61">
                  <c:v>-5.6806767406164491</c:v>
                </c:pt>
                <c:pt idx="62">
                  <c:v>-3.378596842423581</c:v>
                </c:pt>
                <c:pt idx="63">
                  <c:v>-2.1869890225295312</c:v>
                </c:pt>
                <c:pt idx="64">
                  <c:v>-4.4565046081704054</c:v>
                </c:pt>
                <c:pt idx="65">
                  <c:v>-4.8614730798674897</c:v>
                </c:pt>
                <c:pt idx="66">
                  <c:v>-2.8740387818331126</c:v>
                </c:pt>
                <c:pt idx="67">
                  <c:v>-0.31069296170302446</c:v>
                </c:pt>
                <c:pt idx="68">
                  <c:v>-9.1895820582895249E-2</c:v>
                </c:pt>
                <c:pt idx="69">
                  <c:v>-2.9983842474288238</c:v>
                </c:pt>
                <c:pt idx="70">
                  <c:v>-0.1454597734479055</c:v>
                </c:pt>
                <c:pt idx="71">
                  <c:v>2.8793197979634364</c:v>
                </c:pt>
                <c:pt idx="72">
                  <c:v>1.2017772301394742</c:v>
                </c:pt>
                <c:pt idx="73">
                  <c:v>-1.187368315645652</c:v>
                </c:pt>
                <c:pt idx="74">
                  <c:v>-2.3239981633858311</c:v>
                </c:pt>
                <c:pt idx="75">
                  <c:v>0.3250530616192806</c:v>
                </c:pt>
                <c:pt idx="76">
                  <c:v>0.91407579712416065</c:v>
                </c:pt>
                <c:pt idx="77">
                  <c:v>1.4189096362766969</c:v>
                </c:pt>
                <c:pt idx="78">
                  <c:v>0.71869849566144761</c:v>
                </c:pt>
                <c:pt idx="79">
                  <c:v>9.1256654855860916E-2</c:v>
                </c:pt>
                <c:pt idx="80">
                  <c:v>0.24575863783630686</c:v>
                </c:pt>
                <c:pt idx="81">
                  <c:v>0.40371332860346942</c:v>
                </c:pt>
                <c:pt idx="82">
                  <c:v>1.0885215645260564</c:v>
                </c:pt>
                <c:pt idx="83">
                  <c:v>1.7698306598978433</c:v>
                </c:pt>
                <c:pt idx="84">
                  <c:v>1.899792723612193</c:v>
                </c:pt>
                <c:pt idx="85">
                  <c:v>0.77033184981986125</c:v>
                </c:pt>
                <c:pt idx="86">
                  <c:v>-0.41850386346903901</c:v>
                </c:pt>
                <c:pt idx="87">
                  <c:v>-0.25355554070220759</c:v>
                </c:pt>
                <c:pt idx="88">
                  <c:v>0.1196329740768952</c:v>
                </c:pt>
                <c:pt idx="89">
                  <c:v>0.13134614687806762</c:v>
                </c:pt>
                <c:pt idx="90">
                  <c:v>-0.60102284420800667</c:v>
                </c:pt>
                <c:pt idx="91">
                  <c:v>-2.7898541261094545</c:v>
                </c:pt>
                <c:pt idx="92">
                  <c:v>-3.3037077511171562</c:v>
                </c:pt>
                <c:pt idx="93">
                  <c:v>-2.2199232178942774</c:v>
                </c:pt>
                <c:pt idx="94">
                  <c:v>-1.3108375489368602</c:v>
                </c:pt>
                <c:pt idx="95">
                  <c:v>2.7955296569775396</c:v>
                </c:pt>
                <c:pt idx="96">
                  <c:v>1.7255399830404712</c:v>
                </c:pt>
                <c:pt idx="97">
                  <c:v>-2.7430092535002482</c:v>
                </c:pt>
                <c:pt idx="98">
                  <c:v>-1.8160744254760923</c:v>
                </c:pt>
                <c:pt idx="99">
                  <c:v>-2.4742872269854606</c:v>
                </c:pt>
                <c:pt idx="100">
                  <c:v>-4.9997509971743233</c:v>
                </c:pt>
                <c:pt idx="101">
                  <c:v>-2.4252057475995477</c:v>
                </c:pt>
                <c:pt idx="102">
                  <c:v>3.7036485603448703</c:v>
                </c:pt>
                <c:pt idx="103">
                  <c:v>4.3509396021568785</c:v>
                </c:pt>
                <c:pt idx="104">
                  <c:v>6.7787931854336358</c:v>
                </c:pt>
                <c:pt idx="105">
                  <c:v>7.0778833305388771</c:v>
                </c:pt>
                <c:pt idx="106">
                  <c:v>5.2561618222511379</c:v>
                </c:pt>
                <c:pt idx="107">
                  <c:v>12.124374520571543</c:v>
                </c:pt>
                <c:pt idx="108">
                  <c:v>13.983089032877885</c:v>
                </c:pt>
                <c:pt idx="109">
                  <c:v>3.6191105644572712</c:v>
                </c:pt>
                <c:pt idx="110">
                  <c:v>-3.1392341389895568</c:v>
                </c:pt>
                <c:pt idx="111">
                  <c:v>-5.0619634217681195</c:v>
                </c:pt>
                <c:pt idx="112">
                  <c:v>-3.2963662192757042</c:v>
                </c:pt>
                <c:pt idx="113">
                  <c:v>-0.15337650418616022</c:v>
                </c:pt>
                <c:pt idx="114">
                  <c:v>-1.2683717863660748</c:v>
                </c:pt>
                <c:pt idx="115">
                  <c:v>-0.98186773556058127</c:v>
                </c:pt>
                <c:pt idx="116">
                  <c:v>-0.81750919266576094</c:v>
                </c:pt>
                <c:pt idx="117">
                  <c:v>1.4585587656174537</c:v>
                </c:pt>
                <c:pt idx="118">
                  <c:v>-0.44209609096646885</c:v>
                </c:pt>
                <c:pt idx="119">
                  <c:v>-3.9837331006205741</c:v>
                </c:pt>
                <c:pt idx="120">
                  <c:v>-0.78753881044728735</c:v>
                </c:pt>
                <c:pt idx="121">
                  <c:v>7.732277072741145E-2</c:v>
                </c:pt>
                <c:pt idx="122">
                  <c:v>-4.817779455970761E-2</c:v>
                </c:pt>
                <c:pt idx="123">
                  <c:v>1.5161807342467455</c:v>
                </c:pt>
                <c:pt idx="124">
                  <c:v>1.0105238425680969</c:v>
                </c:pt>
                <c:pt idx="125">
                  <c:v>0.72279357033760305</c:v>
                </c:pt>
                <c:pt idx="126">
                  <c:v>0.91005019100983864</c:v>
                </c:pt>
                <c:pt idx="127">
                  <c:v>0.68456555618243542</c:v>
                </c:pt>
                <c:pt idx="128">
                  <c:v>-0.43133810296225861</c:v>
                </c:pt>
                <c:pt idx="129">
                  <c:v>-0.19205379414188034</c:v>
                </c:pt>
                <c:pt idx="130">
                  <c:v>0.30033428459293887</c:v>
                </c:pt>
                <c:pt idx="131">
                  <c:v>-0.59353050977101851</c:v>
                </c:pt>
                <c:pt idx="132">
                  <c:v>-0.24768253118719086</c:v>
                </c:pt>
                <c:pt idx="133">
                  <c:v>0.30888327324709763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F9-46E3-8F6B-4A87BF8B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Head Orientation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Movement!$F$2:$F$135</c:f>
              <c:numCache>
                <c:formatCode>General</c:formatCode>
                <c:ptCount val="134"/>
                <c:pt idx="0">
                  <c:v>2.2182789999999954</c:v>
                </c:pt>
                <c:pt idx="1">
                  <c:v>2.2734100000000126</c:v>
                </c:pt>
                <c:pt idx="2">
                  <c:v>2.2304430000000082</c:v>
                </c:pt>
                <c:pt idx="3">
                  <c:v>2.2061180000000036</c:v>
                </c:pt>
                <c:pt idx="4">
                  <c:v>2.2504700000000071</c:v>
                </c:pt>
                <c:pt idx="5">
                  <c:v>2.3302620000000047</c:v>
                </c:pt>
                <c:pt idx="6">
                  <c:v>2.3450440000000015</c:v>
                </c:pt>
                <c:pt idx="7">
                  <c:v>2.3266350000000102</c:v>
                </c:pt>
                <c:pt idx="8">
                  <c:v>2.3889589999999998</c:v>
                </c:pt>
                <c:pt idx="9">
                  <c:v>2.5112849999999867</c:v>
                </c:pt>
                <c:pt idx="10">
                  <c:v>2.5070570000000032</c:v>
                </c:pt>
                <c:pt idx="11">
                  <c:v>2.4524890000000141</c:v>
                </c:pt>
                <c:pt idx="12">
                  <c:v>2.4079079999999919</c:v>
                </c:pt>
                <c:pt idx="13">
                  <c:v>2.4890530000000126</c:v>
                </c:pt>
                <c:pt idx="14">
                  <c:v>2.5405299999999897</c:v>
                </c:pt>
                <c:pt idx="15">
                  <c:v>2.5671790000000101</c:v>
                </c:pt>
                <c:pt idx="16">
                  <c:v>2.7926929999999857</c:v>
                </c:pt>
                <c:pt idx="17">
                  <c:v>2.8803699999999992</c:v>
                </c:pt>
                <c:pt idx="18">
                  <c:v>2.7697729999999865</c:v>
                </c:pt>
                <c:pt idx="19">
                  <c:v>2.7519670000000076</c:v>
                </c:pt>
                <c:pt idx="20">
                  <c:v>2.7570599999999956</c:v>
                </c:pt>
                <c:pt idx="21">
                  <c:v>2.8310749999999985</c:v>
                </c:pt>
                <c:pt idx="22">
                  <c:v>2.853400999999991</c:v>
                </c:pt>
                <c:pt idx="23">
                  <c:v>2.7931590000000028</c:v>
                </c:pt>
                <c:pt idx="24">
                  <c:v>2.7276449999999954</c:v>
                </c:pt>
                <c:pt idx="25">
                  <c:v>2.715139999999991</c:v>
                </c:pt>
                <c:pt idx="26">
                  <c:v>2.7896269999999959</c:v>
                </c:pt>
                <c:pt idx="27">
                  <c:v>2.8188330000000121</c:v>
                </c:pt>
                <c:pt idx="28">
                  <c:v>2.7859630000000095</c:v>
                </c:pt>
                <c:pt idx="29">
                  <c:v>2.8166270000000111</c:v>
                </c:pt>
                <c:pt idx="30">
                  <c:v>2.8121299999999962</c:v>
                </c:pt>
                <c:pt idx="31">
                  <c:v>2.7639149999999972</c:v>
                </c:pt>
                <c:pt idx="32">
                  <c:v>2.8007959999999912</c:v>
                </c:pt>
                <c:pt idx="33">
                  <c:v>2.8355620000000101</c:v>
                </c:pt>
                <c:pt idx="34">
                  <c:v>2.964271999999994</c:v>
                </c:pt>
                <c:pt idx="35">
                  <c:v>3.0854359999999872</c:v>
                </c:pt>
                <c:pt idx="36">
                  <c:v>2.9966719999999896</c:v>
                </c:pt>
                <c:pt idx="37">
                  <c:v>3.0074419999999975</c:v>
                </c:pt>
                <c:pt idx="38">
                  <c:v>2.9989319999999964</c:v>
                </c:pt>
                <c:pt idx="39">
                  <c:v>3.0261179999999968</c:v>
                </c:pt>
                <c:pt idx="40">
                  <c:v>2.9448549999999898</c:v>
                </c:pt>
                <c:pt idx="41">
                  <c:v>2.9547589999999957</c:v>
                </c:pt>
                <c:pt idx="42">
                  <c:v>2.911405000000002</c:v>
                </c:pt>
                <c:pt idx="43">
                  <c:v>2.8685409999999933</c:v>
                </c:pt>
                <c:pt idx="44">
                  <c:v>2.8788539999999898</c:v>
                </c:pt>
                <c:pt idx="45">
                  <c:v>2.862103999999988</c:v>
                </c:pt>
                <c:pt idx="46">
                  <c:v>2.8403739999999971</c:v>
                </c:pt>
                <c:pt idx="47">
                  <c:v>2.7626400000000046</c:v>
                </c:pt>
                <c:pt idx="48">
                  <c:v>2.7723489999999913</c:v>
                </c:pt>
                <c:pt idx="49">
                  <c:v>2.8505030000000033</c:v>
                </c:pt>
                <c:pt idx="50">
                  <c:v>2.7445419999999956</c:v>
                </c:pt>
                <c:pt idx="51">
                  <c:v>2.4615630000000124</c:v>
                </c:pt>
                <c:pt idx="52">
                  <c:v>2.1139589999999941</c:v>
                </c:pt>
                <c:pt idx="53">
                  <c:v>2.0576619999999934</c:v>
                </c:pt>
                <c:pt idx="54">
                  <c:v>2.3362199999999973</c:v>
                </c:pt>
                <c:pt idx="55">
                  <c:v>2.7024250000000052</c:v>
                </c:pt>
                <c:pt idx="56">
                  <c:v>2.5378479999999968</c:v>
                </c:pt>
                <c:pt idx="57">
                  <c:v>2.3241350000000125</c:v>
                </c:pt>
                <c:pt idx="58">
                  <c:v>2.293972999999994</c:v>
                </c:pt>
                <c:pt idx="59">
                  <c:v>2.7014360000000011</c:v>
                </c:pt>
                <c:pt idx="60">
                  <c:v>2.5754489999999919</c:v>
                </c:pt>
                <c:pt idx="61">
                  <c:v>2.7274459999999863</c:v>
                </c:pt>
                <c:pt idx="62">
                  <c:v>3.2895650000000103</c:v>
                </c:pt>
                <c:pt idx="63">
                  <c:v>3.3874219999999866</c:v>
                </c:pt>
                <c:pt idx="64">
                  <c:v>2.7966289999999958</c:v>
                </c:pt>
                <c:pt idx="65">
                  <c:v>3.6756080000000111</c:v>
                </c:pt>
                <c:pt idx="66">
                  <c:v>4.0978470000000016</c:v>
                </c:pt>
                <c:pt idx="67">
                  <c:v>3.8210860000000082</c:v>
                </c:pt>
                <c:pt idx="68">
                  <c:v>3.7100360000000023</c:v>
                </c:pt>
                <c:pt idx="69">
                  <c:v>3.4371700000000089</c:v>
                </c:pt>
                <c:pt idx="70">
                  <c:v>3.6134979999999928</c:v>
                </c:pt>
                <c:pt idx="71">
                  <c:v>3.6913989999999899</c:v>
                </c:pt>
                <c:pt idx="72">
                  <c:v>3.8197319999999877</c:v>
                </c:pt>
                <c:pt idx="73">
                  <c:v>3.9514159999999947</c:v>
                </c:pt>
                <c:pt idx="74">
                  <c:v>4.0916809999999941</c:v>
                </c:pt>
                <c:pt idx="75">
                  <c:v>4.0411149999999907</c:v>
                </c:pt>
                <c:pt idx="76">
                  <c:v>3.6021419999999864</c:v>
                </c:pt>
                <c:pt idx="77">
                  <c:v>3.4468390000000113</c:v>
                </c:pt>
                <c:pt idx="78">
                  <c:v>3.5828539999999975</c:v>
                </c:pt>
                <c:pt idx="79">
                  <c:v>3.7668500000000051</c:v>
                </c:pt>
                <c:pt idx="80">
                  <c:v>3.8366479999999967</c:v>
                </c:pt>
                <c:pt idx="81">
                  <c:v>3.7458169999999882</c:v>
                </c:pt>
                <c:pt idx="82">
                  <c:v>3.8084729999999922</c:v>
                </c:pt>
                <c:pt idx="83">
                  <c:v>3.8599120000000084</c:v>
                </c:pt>
                <c:pt idx="84">
                  <c:v>3.6723550000000103</c:v>
                </c:pt>
                <c:pt idx="85">
                  <c:v>3.672062000000011</c:v>
                </c:pt>
                <c:pt idx="86">
                  <c:v>3.7972819999999956</c:v>
                </c:pt>
                <c:pt idx="87">
                  <c:v>3.8537689999999998</c:v>
                </c:pt>
                <c:pt idx="88">
                  <c:v>3.9607129999999984</c:v>
                </c:pt>
                <c:pt idx="89">
                  <c:v>4.0029609999999991</c:v>
                </c:pt>
                <c:pt idx="90">
                  <c:v>3.8427869999999871</c:v>
                </c:pt>
                <c:pt idx="91">
                  <c:v>3.5757470000000069</c:v>
                </c:pt>
                <c:pt idx="92">
                  <c:v>3.1968999999999994</c:v>
                </c:pt>
                <c:pt idx="93">
                  <c:v>2.7247739999999965</c:v>
                </c:pt>
                <c:pt idx="94">
                  <c:v>2.7126279999999952</c:v>
                </c:pt>
                <c:pt idx="95">
                  <c:v>2.9320620000000019</c:v>
                </c:pt>
                <c:pt idx="96">
                  <c:v>2.7362819999999886</c:v>
                </c:pt>
                <c:pt idx="97">
                  <c:v>2.0615290000000073</c:v>
                </c:pt>
                <c:pt idx="98">
                  <c:v>1.9084530000000086</c:v>
                </c:pt>
                <c:pt idx="99">
                  <c:v>1.4721509999999967</c:v>
                </c:pt>
                <c:pt idx="100">
                  <c:v>4.3542139999999563E-2</c:v>
                </c:pt>
                <c:pt idx="101">
                  <c:v>0.24364280000000349</c:v>
                </c:pt>
                <c:pt idx="102">
                  <c:v>0.76600849999999809</c:v>
                </c:pt>
                <c:pt idx="103">
                  <c:v>0.65680219999998712</c:v>
                </c:pt>
                <c:pt idx="104">
                  <c:v>-0.15280000000001337</c:v>
                </c:pt>
                <c:pt idx="105">
                  <c:v>-0.47309999999998809</c:v>
                </c:pt>
                <c:pt idx="106">
                  <c:v>-0.42300000000000182</c:v>
                </c:pt>
                <c:pt idx="107">
                  <c:v>-0.68270000000001119</c:v>
                </c:pt>
                <c:pt idx="108">
                  <c:v>-0.82580000000001519</c:v>
                </c:pt>
                <c:pt idx="109">
                  <c:v>-0.86050000000000182</c:v>
                </c:pt>
                <c:pt idx="110">
                  <c:v>-0.38170000000002346</c:v>
                </c:pt>
                <c:pt idx="111">
                  <c:v>0.27096030000001292</c:v>
                </c:pt>
                <c:pt idx="112">
                  <c:v>0.52947800000001166</c:v>
                </c:pt>
                <c:pt idx="113">
                  <c:v>0.9007468000000074</c:v>
                </c:pt>
                <c:pt idx="114">
                  <c:v>0.96438560000001416</c:v>
                </c:pt>
                <c:pt idx="115">
                  <c:v>0.85794730000000641</c:v>
                </c:pt>
                <c:pt idx="116">
                  <c:v>0.56962260000000242</c:v>
                </c:pt>
                <c:pt idx="117">
                  <c:v>8.3017449999999826E-2</c:v>
                </c:pt>
                <c:pt idx="118">
                  <c:v>-0.13889999999997826</c:v>
                </c:pt>
                <c:pt idx="119">
                  <c:v>0.3426674000000105</c:v>
                </c:pt>
                <c:pt idx="120">
                  <c:v>-6.7400000000020555E-2</c:v>
                </c:pt>
                <c:pt idx="121">
                  <c:v>5.6103339999992841E-2</c:v>
                </c:pt>
                <c:pt idx="122">
                  <c:v>-1.9600000000025375E-2</c:v>
                </c:pt>
                <c:pt idx="123">
                  <c:v>0.15977680000000305</c:v>
                </c:pt>
                <c:pt idx="124">
                  <c:v>0.10053650000000403</c:v>
                </c:pt>
                <c:pt idx="125">
                  <c:v>-5.1199999999994361E-2</c:v>
                </c:pt>
                <c:pt idx="126">
                  <c:v>-7.4200000000018917E-2</c:v>
                </c:pt>
                <c:pt idx="127">
                  <c:v>0.1751303000000064</c:v>
                </c:pt>
                <c:pt idx="128">
                  <c:v>0.15719350000000532</c:v>
                </c:pt>
                <c:pt idx="129">
                  <c:v>0.23160550000000057</c:v>
                </c:pt>
                <c:pt idx="130">
                  <c:v>0.14383720000000721</c:v>
                </c:pt>
                <c:pt idx="131">
                  <c:v>0.139889299999993</c:v>
                </c:pt>
                <c:pt idx="132">
                  <c:v>0.10334560000001147</c:v>
                </c:pt>
                <c:pt idx="133">
                  <c:v>-0.50270000000000437</c:v>
                </c:pt>
              </c:numCache>
            </c:numRef>
          </c:xVal>
          <c:yVal>
            <c:numRef>
              <c:f>Movement!$G$2:$G$135</c:f>
              <c:numCache>
                <c:formatCode>General</c:formatCode>
                <c:ptCount val="134"/>
                <c:pt idx="0">
                  <c:v>-0.13659999999998718</c:v>
                </c:pt>
                <c:pt idx="1">
                  <c:v>-9.5400000000012142E-2</c:v>
                </c:pt>
                <c:pt idx="2">
                  <c:v>-0.15270000000001005</c:v>
                </c:pt>
                <c:pt idx="3">
                  <c:v>-0.15160000000000196</c:v>
                </c:pt>
                <c:pt idx="4">
                  <c:v>-6.5100000000001046E-2</c:v>
                </c:pt>
                <c:pt idx="5">
                  <c:v>6.1000000000007049E-2</c:v>
                </c:pt>
                <c:pt idx="6">
                  <c:v>0.12809999999998922</c:v>
                </c:pt>
                <c:pt idx="7">
                  <c:v>6.2700000000006639E-2</c:v>
                </c:pt>
                <c:pt idx="8">
                  <c:v>4.2900000000003047E-2</c:v>
                </c:pt>
                <c:pt idx="9">
                  <c:v>6.6699999999997317E-2</c:v>
                </c:pt>
                <c:pt idx="10">
                  <c:v>0.1255999999999915</c:v>
                </c:pt>
                <c:pt idx="11">
                  <c:v>-6.4199999999999591E-2</c:v>
                </c:pt>
                <c:pt idx="12">
                  <c:v>-0.15809999999999036</c:v>
                </c:pt>
                <c:pt idx="13">
                  <c:v>-0.17019999999999413</c:v>
                </c:pt>
                <c:pt idx="14">
                  <c:v>-0.14429999999998699</c:v>
                </c:pt>
                <c:pt idx="15">
                  <c:v>-0.10560000000000969</c:v>
                </c:pt>
                <c:pt idx="16">
                  <c:v>6.0200000000008913E-2</c:v>
                </c:pt>
                <c:pt idx="17">
                  <c:v>0.27819999999999823</c:v>
                </c:pt>
                <c:pt idx="18">
                  <c:v>0.19489999999998986</c:v>
                </c:pt>
                <c:pt idx="19">
                  <c:v>0.17160000000001219</c:v>
                </c:pt>
                <c:pt idx="20">
                  <c:v>8.9200000000005275E-2</c:v>
                </c:pt>
                <c:pt idx="21">
                  <c:v>0.18350000000000932</c:v>
                </c:pt>
                <c:pt idx="22">
                  <c:v>0.27520000000001232</c:v>
                </c:pt>
                <c:pt idx="23">
                  <c:v>0.20900000000000318</c:v>
                </c:pt>
                <c:pt idx="24">
                  <c:v>0.10640000000000782</c:v>
                </c:pt>
                <c:pt idx="25">
                  <c:v>0.11429999999998586</c:v>
                </c:pt>
                <c:pt idx="26">
                  <c:v>0.20709999999999695</c:v>
                </c:pt>
                <c:pt idx="27">
                  <c:v>0.18170000000000641</c:v>
                </c:pt>
                <c:pt idx="28">
                  <c:v>0.1717999999999904</c:v>
                </c:pt>
                <c:pt idx="29">
                  <c:v>0.18889999999998963</c:v>
                </c:pt>
                <c:pt idx="30">
                  <c:v>0.16210000000000946</c:v>
                </c:pt>
                <c:pt idx="31">
                  <c:v>0.15899999999999181</c:v>
                </c:pt>
                <c:pt idx="32">
                  <c:v>0.20779999999999177</c:v>
                </c:pt>
                <c:pt idx="33">
                  <c:v>0.2727999999999895</c:v>
                </c:pt>
                <c:pt idx="34">
                  <c:v>0.57660000000001332</c:v>
                </c:pt>
                <c:pt idx="35">
                  <c:v>0.65199999999998681</c:v>
                </c:pt>
                <c:pt idx="36">
                  <c:v>0.49809999999999377</c:v>
                </c:pt>
                <c:pt idx="37">
                  <c:v>0.37950000000000728</c:v>
                </c:pt>
                <c:pt idx="38">
                  <c:v>0.440400000000011</c:v>
                </c:pt>
                <c:pt idx="39">
                  <c:v>0.43879999999998631</c:v>
                </c:pt>
                <c:pt idx="40">
                  <c:v>0.37690000000000623</c:v>
                </c:pt>
                <c:pt idx="41">
                  <c:v>0.41650000000001342</c:v>
                </c:pt>
                <c:pt idx="42">
                  <c:v>0.4007000000000005</c:v>
                </c:pt>
                <c:pt idx="43">
                  <c:v>0.37809999999998922</c:v>
                </c:pt>
                <c:pt idx="44">
                  <c:v>0.43000000000000682</c:v>
                </c:pt>
                <c:pt idx="45">
                  <c:v>0.42760000000001241</c:v>
                </c:pt>
                <c:pt idx="46">
                  <c:v>0.43510000000000559</c:v>
                </c:pt>
                <c:pt idx="47">
                  <c:v>0.47870000000000346</c:v>
                </c:pt>
                <c:pt idx="48">
                  <c:v>0.80740000000000123</c:v>
                </c:pt>
                <c:pt idx="49">
                  <c:v>1.6111999999999966</c:v>
                </c:pt>
                <c:pt idx="50">
                  <c:v>2.6363000000000056</c:v>
                </c:pt>
                <c:pt idx="51">
                  <c:v>4.1403999999999996</c:v>
                </c:pt>
                <c:pt idx="52">
                  <c:v>5.9716999999999985</c:v>
                </c:pt>
                <c:pt idx="53">
                  <c:v>8.5328000000000088</c:v>
                </c:pt>
                <c:pt idx="54">
                  <c:v>11.479000000000013</c:v>
                </c:pt>
                <c:pt idx="55">
                  <c:v>14.114000000000004</c:v>
                </c:pt>
                <c:pt idx="56">
                  <c:v>17.107400000000013</c:v>
                </c:pt>
                <c:pt idx="57">
                  <c:v>20.239900000000006</c:v>
                </c:pt>
                <c:pt idx="58">
                  <c:v>23.318399999999997</c:v>
                </c:pt>
                <c:pt idx="59">
                  <c:v>27.317000000000007</c:v>
                </c:pt>
                <c:pt idx="60">
                  <c:v>31.801600000000008</c:v>
                </c:pt>
                <c:pt idx="61">
                  <c:v>36.192499999999995</c:v>
                </c:pt>
                <c:pt idx="62">
                  <c:v>41.802999999999997</c:v>
                </c:pt>
                <c:pt idx="63">
                  <c:v>46.496499999999997</c:v>
                </c:pt>
                <c:pt idx="64">
                  <c:v>51.308099999999996</c:v>
                </c:pt>
                <c:pt idx="65">
                  <c:v>55.378800000000012</c:v>
                </c:pt>
                <c:pt idx="66">
                  <c:v>59.638499999999993</c:v>
                </c:pt>
                <c:pt idx="67">
                  <c:v>63.919399999999996</c:v>
                </c:pt>
                <c:pt idx="68">
                  <c:v>66.624899999999997</c:v>
                </c:pt>
                <c:pt idx="69">
                  <c:v>69.679000000000002</c:v>
                </c:pt>
                <c:pt idx="70">
                  <c:v>72.255099999999999</c:v>
                </c:pt>
                <c:pt idx="71">
                  <c:v>75.413299999999992</c:v>
                </c:pt>
                <c:pt idx="72">
                  <c:v>78.023000000000025</c:v>
                </c:pt>
                <c:pt idx="73">
                  <c:v>80.245000000000005</c:v>
                </c:pt>
                <c:pt idx="74">
                  <c:v>82.879700000000014</c:v>
                </c:pt>
                <c:pt idx="75">
                  <c:v>84.482300000000009</c:v>
                </c:pt>
                <c:pt idx="76">
                  <c:v>84.948399999999992</c:v>
                </c:pt>
                <c:pt idx="77">
                  <c:v>84.955199999999991</c:v>
                </c:pt>
                <c:pt idx="78">
                  <c:v>84.640800000000013</c:v>
                </c:pt>
                <c:pt idx="79">
                  <c:v>84.562000000000012</c:v>
                </c:pt>
                <c:pt idx="80">
                  <c:v>84.280100000000004</c:v>
                </c:pt>
                <c:pt idx="81">
                  <c:v>84.092699999999979</c:v>
                </c:pt>
                <c:pt idx="82">
                  <c:v>84.074999999999989</c:v>
                </c:pt>
                <c:pt idx="83">
                  <c:v>84.115700000000004</c:v>
                </c:pt>
                <c:pt idx="84">
                  <c:v>83.909299999999973</c:v>
                </c:pt>
                <c:pt idx="85">
                  <c:v>83.773900000000026</c:v>
                </c:pt>
                <c:pt idx="86">
                  <c:v>83.890300000000025</c:v>
                </c:pt>
                <c:pt idx="87">
                  <c:v>83.908399999999972</c:v>
                </c:pt>
                <c:pt idx="88">
                  <c:v>83.912599999999998</c:v>
                </c:pt>
                <c:pt idx="89">
                  <c:v>83.897400000000005</c:v>
                </c:pt>
                <c:pt idx="90">
                  <c:v>83.768599999999992</c:v>
                </c:pt>
                <c:pt idx="91">
                  <c:v>83.699200000000019</c:v>
                </c:pt>
                <c:pt idx="92">
                  <c:v>83.899099999999976</c:v>
                </c:pt>
                <c:pt idx="93">
                  <c:v>83.953899999999976</c:v>
                </c:pt>
                <c:pt idx="94">
                  <c:v>84.152300000000025</c:v>
                </c:pt>
                <c:pt idx="95">
                  <c:v>84.210500000000025</c:v>
                </c:pt>
                <c:pt idx="96">
                  <c:v>83.871500000000026</c:v>
                </c:pt>
                <c:pt idx="97">
                  <c:v>83.545599999999979</c:v>
                </c:pt>
                <c:pt idx="98">
                  <c:v>83.304300000000012</c:v>
                </c:pt>
                <c:pt idx="99">
                  <c:v>82.616100000000017</c:v>
                </c:pt>
                <c:pt idx="100">
                  <c:v>81.083399999999983</c:v>
                </c:pt>
                <c:pt idx="101">
                  <c:v>81.347199999999987</c:v>
                </c:pt>
                <c:pt idx="102">
                  <c:v>81.795700000000011</c:v>
                </c:pt>
                <c:pt idx="103">
                  <c:v>82.285900000000026</c:v>
                </c:pt>
                <c:pt idx="104">
                  <c:v>82.369399999999985</c:v>
                </c:pt>
                <c:pt idx="105">
                  <c:v>82.459499999999991</c:v>
                </c:pt>
                <c:pt idx="106">
                  <c:v>82.686500000000024</c:v>
                </c:pt>
                <c:pt idx="107">
                  <c:v>82.353099999999984</c:v>
                </c:pt>
                <c:pt idx="108">
                  <c:v>81.670700000000011</c:v>
                </c:pt>
                <c:pt idx="109">
                  <c:v>81.208799999999997</c:v>
                </c:pt>
                <c:pt idx="110">
                  <c:v>81.224600000000009</c:v>
                </c:pt>
                <c:pt idx="111">
                  <c:v>81.607799999999997</c:v>
                </c:pt>
                <c:pt idx="112">
                  <c:v>81.662100000000009</c:v>
                </c:pt>
                <c:pt idx="113">
                  <c:v>81.288799999999981</c:v>
                </c:pt>
                <c:pt idx="114">
                  <c:v>81.393199999999979</c:v>
                </c:pt>
                <c:pt idx="115">
                  <c:v>81.179300000000012</c:v>
                </c:pt>
                <c:pt idx="116">
                  <c:v>80.830699999999979</c:v>
                </c:pt>
                <c:pt idx="117">
                  <c:v>80.242500000000007</c:v>
                </c:pt>
                <c:pt idx="118">
                  <c:v>79.847199999999987</c:v>
                </c:pt>
                <c:pt idx="119">
                  <c:v>80.288400000000024</c:v>
                </c:pt>
                <c:pt idx="120">
                  <c:v>80.094100000000026</c:v>
                </c:pt>
                <c:pt idx="121">
                  <c:v>80.001700000000028</c:v>
                </c:pt>
                <c:pt idx="122">
                  <c:v>80.004300000000001</c:v>
                </c:pt>
                <c:pt idx="123">
                  <c:v>80.090199999999982</c:v>
                </c:pt>
                <c:pt idx="124">
                  <c:v>80.00569999999999</c:v>
                </c:pt>
                <c:pt idx="125">
                  <c:v>80.026900000000012</c:v>
                </c:pt>
                <c:pt idx="126">
                  <c:v>80.10590000000002</c:v>
                </c:pt>
                <c:pt idx="127">
                  <c:v>80.3279</c:v>
                </c:pt>
                <c:pt idx="128">
                  <c:v>80.304500000000019</c:v>
                </c:pt>
                <c:pt idx="129">
                  <c:v>80.396500000000003</c:v>
                </c:pt>
                <c:pt idx="130">
                  <c:v>80.239300000000014</c:v>
                </c:pt>
                <c:pt idx="131">
                  <c:v>80.351800000000026</c:v>
                </c:pt>
                <c:pt idx="132">
                  <c:v>80.378800000000012</c:v>
                </c:pt>
                <c:pt idx="133">
                  <c:v>80.111699999999985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6-4486-9400-28ABFDD2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29880"/>
        <c:axId val="467722008"/>
      </c:scatterChart>
      <c:valAx>
        <c:axId val="467729880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2008"/>
        <c:crosses val="autoZero"/>
        <c:crossBetween val="midCat"/>
      </c:valAx>
      <c:valAx>
        <c:axId val="467722008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772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676275</xdr:colOff>
      <xdr:row>1</xdr:row>
      <xdr:rowOff>57150</xdr:rowOff>
    </xdr:from>
    <xdr:to>
      <xdr:col>33</xdr:col>
      <xdr:colOff>142875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F3E9F-E935-416B-A657-84CAEF86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666750</xdr:colOff>
      <xdr:row>45</xdr:row>
      <xdr:rowOff>123825</xdr:rowOff>
    </xdr:from>
    <xdr:to>
      <xdr:col>33</xdr:col>
      <xdr:colOff>133350</xdr:colOff>
      <xdr:row>67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DB984B-EB32-4A6B-A925-DAB9C25D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676275</xdr:colOff>
      <xdr:row>23</xdr:row>
      <xdr:rowOff>95250</xdr:rowOff>
    </xdr:from>
    <xdr:to>
      <xdr:col>33</xdr:col>
      <xdr:colOff>142875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3972F0-22D1-4AEE-AF6E-87DDE96DA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44</xdr:col>
      <xdr:colOff>152400</xdr:colOff>
      <xdr:row>24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E419F4-1332-4ABE-8E92-591A63C6C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5"/>
  <sheetViews>
    <sheetView tabSelected="1" topLeftCell="A3" zoomScale="106" zoomScaleNormal="106" workbookViewId="0">
      <selection activeCell="AI36" sqref="AI36"/>
    </sheetView>
  </sheetViews>
  <sheetFormatPr defaultColWidth="9.125" defaultRowHeight="14.25"/>
  <cols>
    <col min="13" max="13" width="12.25" hidden="1" customWidth="1"/>
    <col min="14" max="19" width="0" hidden="1" customWidth="1"/>
  </cols>
  <sheetData>
    <row r="1" spans="1:19">
      <c r="A1" t="s">
        <v>0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8</v>
      </c>
      <c r="M1" t="s">
        <v>1</v>
      </c>
      <c r="N1" t="s">
        <v>2</v>
      </c>
      <c r="O1" t="s">
        <v>3</v>
      </c>
      <c r="P1" t="s">
        <v>6</v>
      </c>
      <c r="Q1" t="s">
        <v>5</v>
      </c>
      <c r="R1" t="s">
        <v>4</v>
      </c>
      <c r="S1" t="s">
        <v>7</v>
      </c>
    </row>
    <row r="2" spans="1:19">
      <c r="A2">
        <v>0</v>
      </c>
      <c r="C2">
        <v>2.2182789999999999</v>
      </c>
      <c r="D2">
        <v>179.86340000000001</v>
      </c>
      <c r="E2">
        <v>0.53516540000000001</v>
      </c>
      <c r="F2">
        <f>IF(C2&lt;180,C2+180,C2-180)-180</f>
        <v>2.2182789999999954</v>
      </c>
      <c r="G2">
        <f>D2-180</f>
        <v>-0.13659999999998718</v>
      </c>
      <c r="H2">
        <f>IF(E2&lt;180,E2+180,E2-180)-180</f>
        <v>0.535165400000011</v>
      </c>
      <c r="M2" t="e">
        <f>#REF!/180*PI()</f>
        <v>#REF!</v>
      </c>
      <c r="N2">
        <f t="shared" ref="N2:N33" si="0">C2/180*PI()</f>
        <v>3.871627227784729E-2</v>
      </c>
      <c r="O2">
        <f t="shared" ref="O2:O33" si="1">D2/180*PI()</f>
        <v>3.1392085338315687</v>
      </c>
    </row>
    <row r="3" spans="1:19">
      <c r="A3">
        <v>7.4711399999999997E-2</v>
      </c>
      <c r="C3">
        <v>2.2734100000000002</v>
      </c>
      <c r="D3">
        <v>179.90459999999999</v>
      </c>
      <c r="E3">
        <v>0.50111229999999995</v>
      </c>
      <c r="F3">
        <f>IF(C3&lt;180,C3+180,C3-180)-180</f>
        <v>2.2734100000000126</v>
      </c>
      <c r="G3">
        <f>D3-180</f>
        <v>-9.5400000000012142E-2</v>
      </c>
      <c r="H3">
        <f>IF(E3&lt;180,E3+180,E3-180)-180</f>
        <v>0.50111229999998841</v>
      </c>
      <c r="I3">
        <f t="shared" ref="I3" si="2">((IF(ABS(C3-C2)&gt;300,IF((C3-C2)&lt;0,(C3-C2)+360,(C3-C2)-360),C3-C2))/($A3-$A2)+(IF(ABS(C4-C3)&gt;300,IF((C4-C3)&lt;0,(C4-C3)+360,(C4-C3)-360),(C4-C3)))/($A4-$A3))/2</f>
        <v>0.16657162714078746</v>
      </c>
      <c r="J3">
        <f t="shared" ref="J3" si="3">((IF(ABS(D3-D2)&gt;300,IF((D3-D2)&lt;0,(D3-D2)+360,(D3-D2)-360),D3-D2))/($A3-$A2)+(IF(ABS(D4-D3)&gt;300,IF((D4-D3)&lt;0,(D4-D3)+360,(D4-D3)-360),(D4-D3)))/($A4-$A3))/2</f>
        <v>5.8265833554937974E-3</v>
      </c>
      <c r="K3">
        <f t="shared" ref="K3" si="4">((IF(ABS(E3-E2)&gt;300,IF((E3-E2)&lt;0,(E3-E2)+360,(E3-E2)-360),E3-E2))/($A3-$A2)+(IF(ABS(E4-E3)&gt;300,IF((E4-E3)&lt;0,(E4-E3)+360,(E4-E3)-360),(E4-E3)))/($A4-$A3))/2</f>
        <v>-0.21565268028497248</v>
      </c>
      <c r="L3">
        <f t="shared" ref="L3" si="5">SQRT(I3*I3+J3*J3+K3*K3)</f>
        <v>0.27255482853183982</v>
      </c>
      <c r="M3" t="e">
        <f>#REF!/180*PI()</f>
        <v>#REF!</v>
      </c>
      <c r="N3">
        <f t="shared" si="0"/>
        <v>3.9678489747764285E-2</v>
      </c>
      <c r="O3">
        <f t="shared" si="1"/>
        <v>3.1399276094833906</v>
      </c>
      <c r="P3">
        <f t="shared" ref="P3:P34" si="6">((C2-C3)/($A3-$A2)+(C3-C4)/($A4-$A3))/2</f>
        <v>-0.16657162714078746</v>
      </c>
      <c r="Q3">
        <f t="shared" ref="Q3:Q34" si="7">((D2-D3)/($A3-$A2)+(D3-D4)/($A4-$A3))/2</f>
        <v>-5.8265833554937974E-3</v>
      </c>
      <c r="R3">
        <f t="shared" ref="R3:R34" si="8">((E2-E3)/($A3-$A2)+(E3-E4)/($A4-$A3))/2</f>
        <v>0.21565268028497248</v>
      </c>
      <c r="S3">
        <f>SQRT((P3*P3+Q3*Q3+R3*R3))</f>
        <v>0.27255482853183982</v>
      </c>
    </row>
    <row r="4" spans="1:19">
      <c r="A4">
        <v>0.18086140000000001</v>
      </c>
      <c r="C4">
        <v>2.2304430000000002</v>
      </c>
      <c r="D4">
        <v>179.84729999999999</v>
      </c>
      <c r="E4">
        <v>0.50371189999999999</v>
      </c>
      <c r="F4">
        <f t="shared" ref="F4:F67" si="9">IF(C4&lt;180,C4+180,C4-180)-180</f>
        <v>2.2304430000000082</v>
      </c>
      <c r="G4">
        <f t="shared" ref="G4:G67" si="10">D4-180</f>
        <v>-0.15270000000001005</v>
      </c>
      <c r="H4">
        <f t="shared" ref="H4:H67" si="11">IF(E4&lt;180,E4+180,E4-180)-180</f>
        <v>0.5037119000000132</v>
      </c>
      <c r="I4">
        <f t="shared" ref="I3:I34" si="12">((IF(ABS(C4-C3)&gt;300,IF((C4-C3)&lt;0,(C4-C3)+360,(C4-C3)-360),C4-C3))/($A4-$A3)+(IF(ABS(C5-C4)&gt;300,IF((C5-C4)&lt;0,(C5-C4)+360,(C5-C4)-360),(C5-C4)))/($A5-$A4))/2</f>
        <v>-0.32324796638061515</v>
      </c>
      <c r="J4">
        <f t="shared" ref="J3:J34" si="13">((IF(ABS(D4-D3)&gt;300,IF((D4-D3)&lt;0,(D4-D3)+360,(D4-D3)-360),D4-D3))/($A4-$A3)+(IF(ABS(D5-D4)&gt;300,IF((D5-D4)&lt;0,(D5-D4)+360,(D5-D4)-360),(D5-D4)))/($A5-$A4))/2</f>
        <v>-0.26443568481083002</v>
      </c>
      <c r="K4">
        <f t="shared" ref="K3:K34" si="14">((IF(ABS(E4-E3)&gt;300,IF((E4-E3)&lt;0,(E4-E3)+360,(E4-E3)-360),E4-E3))/($A4-$A3)+(IF(ABS(E5-E4)&gt;300,IF((E5-E4)&lt;0,(E5-E4)+360,(E5-E4)-360),(E5-E4)))/($A5-$A4))/2</f>
        <v>-1.6263576195947461E-2</v>
      </c>
      <c r="L4">
        <f t="shared" ref="L3:L65" si="15">SQRT(I4*I4+J4*J4+K4*K4)</f>
        <v>0.41794734486685919</v>
      </c>
      <c r="M4" t="e">
        <f>#REF!/180*PI()</f>
        <v>#REF!</v>
      </c>
      <c r="N4">
        <f t="shared" si="0"/>
        <v>3.8928574128059883E-2</v>
      </c>
      <c r="O4">
        <f t="shared" si="1"/>
        <v>3.1389275358219977</v>
      </c>
      <c r="P4">
        <f t="shared" si="6"/>
        <v>0.32324796638061515</v>
      </c>
      <c r="Q4">
        <f t="shared" si="7"/>
        <v>0.26443568481083002</v>
      </c>
      <c r="R4">
        <f t="shared" si="8"/>
        <v>1.6263576195947461E-2</v>
      </c>
      <c r="S4">
        <f t="shared" ref="S4:S67" si="16">SQRT((P4*P4+Q4*Q4+R4*R4))</f>
        <v>0.41794734486685919</v>
      </c>
    </row>
    <row r="5" spans="1:19">
      <c r="A5">
        <v>0.28149449999999998</v>
      </c>
      <c r="C5">
        <v>2.206118</v>
      </c>
      <c r="D5">
        <v>179.8484</v>
      </c>
      <c r="E5">
        <v>0.49797409999999998</v>
      </c>
      <c r="F5">
        <f t="shared" si="9"/>
        <v>2.2061180000000036</v>
      </c>
      <c r="G5">
        <f t="shared" si="10"/>
        <v>-0.15160000000000196</v>
      </c>
      <c r="H5">
        <f t="shared" si="11"/>
        <v>0.49797409999999331</v>
      </c>
      <c r="I5">
        <f t="shared" si="12"/>
        <v>9.4457858202314435E-2</v>
      </c>
      <c r="J5">
        <f t="shared" si="13"/>
        <v>0.42540092753487446</v>
      </c>
      <c r="K5">
        <f t="shared" si="14"/>
        <v>-0.16804459307895675</v>
      </c>
      <c r="L5">
        <f t="shared" si="15"/>
        <v>0.46704092046283502</v>
      </c>
      <c r="M5" t="e">
        <f>#REF!/180*PI()</f>
        <v>#REF!</v>
      </c>
      <c r="N5">
        <f t="shared" si="0"/>
        <v>3.8504022787512263E-2</v>
      </c>
      <c r="O5">
        <f t="shared" si="1"/>
        <v>3.13894673444377</v>
      </c>
      <c r="P5">
        <f t="shared" si="6"/>
        <v>-9.4457858202314435E-2</v>
      </c>
      <c r="Q5">
        <f t="shared" si="7"/>
        <v>-0.42540092753487446</v>
      </c>
      <c r="R5">
        <f t="shared" si="8"/>
        <v>0.16804459307895675</v>
      </c>
      <c r="S5">
        <f t="shared" si="16"/>
        <v>0.46704092046283502</v>
      </c>
    </row>
    <row r="6" spans="1:19">
      <c r="A6">
        <v>0.38448650000000001</v>
      </c>
      <c r="C6">
        <v>2.25047</v>
      </c>
      <c r="D6">
        <v>179.9349</v>
      </c>
      <c r="E6">
        <v>0.46923189999999998</v>
      </c>
      <c r="F6">
        <f t="shared" si="9"/>
        <v>2.2504700000000071</v>
      </c>
      <c r="G6">
        <f t="shared" si="10"/>
        <v>-6.5100000000001046E-2</v>
      </c>
      <c r="H6">
        <f t="shared" si="11"/>
        <v>0.46923190000001114</v>
      </c>
      <c r="I6">
        <f t="shared" si="12"/>
        <v>0.61360180644038875</v>
      </c>
      <c r="J6">
        <f t="shared" si="13"/>
        <v>1.0493673831166874</v>
      </c>
      <c r="K6">
        <f t="shared" si="14"/>
        <v>-0.93411168567024871</v>
      </c>
      <c r="L6">
        <f t="shared" si="15"/>
        <v>1.5330504632665509</v>
      </c>
      <c r="M6" t="e">
        <f>#REF!/180*PI()</f>
        <v>#REF!</v>
      </c>
      <c r="N6">
        <f t="shared" si="0"/>
        <v>3.9278111217356783E-2</v>
      </c>
      <c r="O6">
        <f t="shared" si="1"/>
        <v>3.1404564442467446</v>
      </c>
      <c r="P6">
        <f t="shared" si="6"/>
        <v>-0.61360180644038875</v>
      </c>
      <c r="Q6">
        <f t="shared" si="7"/>
        <v>-1.0493673831166874</v>
      </c>
      <c r="R6">
        <f t="shared" si="8"/>
        <v>0.93411168567024871</v>
      </c>
      <c r="S6">
        <f t="shared" si="16"/>
        <v>1.5330504632665509</v>
      </c>
    </row>
    <row r="7" spans="1:19">
      <c r="A7">
        <v>0.48465619999999998</v>
      </c>
      <c r="C7">
        <v>2.3302619999999998</v>
      </c>
      <c r="D7">
        <v>180.06100000000001</v>
      </c>
      <c r="E7">
        <v>0.31004710000000002</v>
      </c>
      <c r="F7">
        <f t="shared" si="9"/>
        <v>2.3302620000000047</v>
      </c>
      <c r="G7">
        <f t="shared" si="10"/>
        <v>6.1000000000007049E-2</v>
      </c>
      <c r="H7">
        <f t="shared" si="11"/>
        <v>0.31004709999999136</v>
      </c>
      <c r="I7">
        <f t="shared" si="12"/>
        <v>0.46452571851017149</v>
      </c>
      <c r="J7">
        <f t="shared" si="13"/>
        <v>0.93012268123594666</v>
      </c>
      <c r="K7">
        <f t="shared" si="14"/>
        <v>-0.95008160825955845</v>
      </c>
      <c r="L7">
        <f t="shared" si="15"/>
        <v>1.4083917805994206</v>
      </c>
      <c r="M7" t="e">
        <f>#REF!/180*PI()</f>
        <v>#REF!</v>
      </c>
      <c r="N7">
        <f t="shared" si="0"/>
        <v>4.0670744334108104E-2</v>
      </c>
      <c r="O7">
        <f t="shared" si="1"/>
        <v>3.1426573044335098</v>
      </c>
      <c r="P7">
        <f t="shared" si="6"/>
        <v>-0.46452571851017149</v>
      </c>
      <c r="Q7">
        <f t="shared" si="7"/>
        <v>-0.93012268123594666</v>
      </c>
      <c r="R7">
        <f t="shared" si="8"/>
        <v>0.95008160825955845</v>
      </c>
      <c r="S7">
        <f t="shared" si="16"/>
        <v>1.4083917805994206</v>
      </c>
    </row>
    <row r="8" spans="1:19">
      <c r="A8">
        <v>0.5962326</v>
      </c>
      <c r="C8">
        <v>2.3450440000000001</v>
      </c>
      <c r="D8">
        <v>180.12809999999999</v>
      </c>
      <c r="E8">
        <v>0.27534550000000002</v>
      </c>
      <c r="F8">
        <f t="shared" si="9"/>
        <v>2.3450440000000015</v>
      </c>
      <c r="G8">
        <f t="shared" si="10"/>
        <v>0.12809999999998922</v>
      </c>
      <c r="H8">
        <f t="shared" si="11"/>
        <v>0.27534549999998603</v>
      </c>
      <c r="I8">
        <f t="shared" si="12"/>
        <v>-1.8374287111685414E-2</v>
      </c>
      <c r="J8">
        <f t="shared" si="13"/>
        <v>8.3545225797565514E-5</v>
      </c>
      <c r="K8">
        <f t="shared" si="14"/>
        <v>-0.14861271956593033</v>
      </c>
      <c r="L8">
        <f t="shared" si="15"/>
        <v>0.14974432150652409</v>
      </c>
      <c r="M8" t="e">
        <f>#REF!/180*PI()</f>
        <v>#REF!</v>
      </c>
      <c r="N8">
        <f t="shared" si="0"/>
        <v>4.092873890413791E-2</v>
      </c>
      <c r="O8">
        <f t="shared" si="1"/>
        <v>3.143828420361598</v>
      </c>
      <c r="P8">
        <f t="shared" si="6"/>
        <v>1.8374287111685414E-2</v>
      </c>
      <c r="Q8">
        <f t="shared" si="7"/>
        <v>-8.3545225797565514E-5</v>
      </c>
      <c r="R8">
        <f t="shared" si="8"/>
        <v>0.14861271956593033</v>
      </c>
      <c r="S8">
        <f t="shared" si="16"/>
        <v>0.14974432150652409</v>
      </c>
    </row>
    <row r="9" spans="1:19">
      <c r="A9">
        <v>0.70501239999999998</v>
      </c>
      <c r="C9">
        <v>2.326635</v>
      </c>
      <c r="D9">
        <v>180.06270000000001</v>
      </c>
      <c r="E9">
        <v>0.27684520000000001</v>
      </c>
      <c r="F9">
        <f t="shared" si="9"/>
        <v>2.3266350000000102</v>
      </c>
      <c r="G9">
        <f t="shared" si="10"/>
        <v>6.2700000000006639E-2</v>
      </c>
      <c r="H9">
        <f t="shared" si="11"/>
        <v>0.27684519999999679</v>
      </c>
      <c r="I9">
        <f t="shared" si="12"/>
        <v>0.20840848607182402</v>
      </c>
      <c r="J9">
        <f t="shared" si="13"/>
        <v>-0.393699553233399</v>
      </c>
      <c r="K9">
        <f t="shared" si="14"/>
        <v>9.6919622026163943E-2</v>
      </c>
      <c r="L9">
        <f t="shared" si="15"/>
        <v>0.45588030053581186</v>
      </c>
      <c r="M9" t="e">
        <f>#REF!/180*PI()</f>
        <v>#REF!</v>
      </c>
      <c r="N9">
        <f t="shared" si="0"/>
        <v>4.0607441242138269E-2</v>
      </c>
      <c r="O9">
        <f t="shared" si="1"/>
        <v>3.1426869750307938</v>
      </c>
      <c r="P9">
        <f t="shared" si="6"/>
        <v>-0.20840848607182402</v>
      </c>
      <c r="Q9">
        <f t="shared" si="7"/>
        <v>0.393699553233399</v>
      </c>
      <c r="R9">
        <f t="shared" si="8"/>
        <v>-9.6919622026163943E-2</v>
      </c>
      <c r="S9">
        <f t="shared" si="16"/>
        <v>0.45588030053581186</v>
      </c>
    </row>
    <row r="10" spans="1:19">
      <c r="A10">
        <v>0.81135849999999998</v>
      </c>
      <c r="C10">
        <v>2.3889589999999998</v>
      </c>
      <c r="D10">
        <v>180.0429</v>
      </c>
      <c r="E10">
        <v>0.29599310000000001</v>
      </c>
      <c r="F10">
        <f t="shared" si="9"/>
        <v>2.3889589999999998</v>
      </c>
      <c r="G10">
        <f t="shared" si="10"/>
        <v>4.2900000000003047E-2</v>
      </c>
      <c r="H10">
        <f t="shared" si="11"/>
        <v>0.29599310000000401</v>
      </c>
      <c r="I10">
        <f t="shared" si="12"/>
        <v>0.84375512478527037</v>
      </c>
      <c r="J10">
        <f t="shared" si="13"/>
        <v>1.4059043397806045E-2</v>
      </c>
      <c r="K10">
        <f t="shared" si="14"/>
        <v>8.3832722407753621E-2</v>
      </c>
      <c r="L10">
        <f t="shared" si="15"/>
        <v>0.84802611554654617</v>
      </c>
      <c r="M10" t="e">
        <f>#REF!/180*PI()</f>
        <v>#REF!</v>
      </c>
      <c r="N10">
        <f t="shared" si="0"/>
        <v>4.1695200245151214E-2</v>
      </c>
      <c r="O10">
        <f t="shared" si="1"/>
        <v>3.1423413998388985</v>
      </c>
      <c r="P10">
        <f t="shared" si="6"/>
        <v>-0.84375512478527037</v>
      </c>
      <c r="Q10">
        <f t="shared" si="7"/>
        <v>-1.4059043397806045E-2</v>
      </c>
      <c r="R10">
        <f t="shared" si="8"/>
        <v>-8.3832722407753621E-2</v>
      </c>
      <c r="S10">
        <f t="shared" si="16"/>
        <v>0.84802611554654617</v>
      </c>
    </row>
    <row r="11" spans="1:19">
      <c r="A11">
        <v>0.92241640000000003</v>
      </c>
      <c r="C11">
        <v>2.511285</v>
      </c>
      <c r="D11">
        <v>180.0667</v>
      </c>
      <c r="E11">
        <v>0.29461739999999997</v>
      </c>
      <c r="F11">
        <f t="shared" si="9"/>
        <v>2.5112849999999867</v>
      </c>
      <c r="G11">
        <f t="shared" si="10"/>
        <v>6.6699999999997317E-2</v>
      </c>
      <c r="H11">
        <f t="shared" si="11"/>
        <v>0.29461739999999281</v>
      </c>
      <c r="I11">
        <f t="shared" si="12"/>
        <v>0.53098565647446738</v>
      </c>
      <c r="J11">
        <f t="shared" si="13"/>
        <v>0.38221889078878235</v>
      </c>
      <c r="K11">
        <f t="shared" si="14"/>
        <v>-0.16942403962408659</v>
      </c>
      <c r="L11">
        <f t="shared" si="15"/>
        <v>0.67582657025302895</v>
      </c>
      <c r="M11" t="e">
        <f>#REF!/180*PI()</f>
        <v>#REF!</v>
      </c>
      <c r="N11">
        <f t="shared" si="0"/>
        <v>4.3830191705945799E-2</v>
      </c>
      <c r="O11">
        <f t="shared" si="1"/>
        <v>3.1427567882008733</v>
      </c>
      <c r="P11">
        <f t="shared" si="6"/>
        <v>-0.53098565647446738</v>
      </c>
      <c r="Q11">
        <f t="shared" si="7"/>
        <v>-0.38221889078878235</v>
      </c>
      <c r="R11">
        <f t="shared" si="8"/>
        <v>0.16942403962408659</v>
      </c>
      <c r="S11">
        <f t="shared" si="16"/>
        <v>0.67582657025302895</v>
      </c>
    </row>
    <row r="12" spans="1:19">
      <c r="A12">
        <v>1.0294810000000001</v>
      </c>
      <c r="C12">
        <v>2.5070570000000001</v>
      </c>
      <c r="D12">
        <v>180.12559999999999</v>
      </c>
      <c r="E12">
        <v>0.25966499999999998</v>
      </c>
      <c r="F12">
        <f t="shared" si="9"/>
        <v>2.5070570000000032</v>
      </c>
      <c r="G12">
        <f t="shared" si="10"/>
        <v>0.1255999999999915</v>
      </c>
      <c r="H12">
        <f t="shared" si="11"/>
        <v>0.25966500000001247</v>
      </c>
      <c r="I12">
        <f t="shared" si="12"/>
        <v>-0.26554246149959854</v>
      </c>
      <c r="J12">
        <f t="shared" si="13"/>
        <v>-0.57987197461452111</v>
      </c>
      <c r="K12">
        <f t="shared" si="14"/>
        <v>0.58168137988960589</v>
      </c>
      <c r="L12">
        <f t="shared" si="15"/>
        <v>0.86320190773241778</v>
      </c>
      <c r="M12" t="e">
        <f>#REF!/180*PI()</f>
        <v>#REF!</v>
      </c>
      <c r="N12">
        <f t="shared" si="0"/>
        <v>4.3756399185171477E-2</v>
      </c>
      <c r="O12">
        <f t="shared" si="1"/>
        <v>3.1437847871302975</v>
      </c>
      <c r="P12">
        <f t="shared" si="6"/>
        <v>0.26554246149959854</v>
      </c>
      <c r="Q12">
        <f t="shared" si="7"/>
        <v>0.57987197461452111</v>
      </c>
      <c r="R12">
        <f t="shared" si="8"/>
        <v>-0.58168137988960589</v>
      </c>
      <c r="S12">
        <f t="shared" si="16"/>
        <v>0.86320190773241778</v>
      </c>
    </row>
    <row r="13" spans="1:19">
      <c r="A13">
        <v>1.1404829999999999</v>
      </c>
      <c r="C13">
        <v>2.4524889999999999</v>
      </c>
      <c r="D13">
        <v>179.9358</v>
      </c>
      <c r="E13">
        <v>0.42503839999999998</v>
      </c>
      <c r="F13">
        <f t="shared" si="9"/>
        <v>2.4524890000000141</v>
      </c>
      <c r="G13">
        <f t="shared" si="10"/>
        <v>-6.4199999999999591E-2</v>
      </c>
      <c r="H13">
        <f t="shared" si="11"/>
        <v>0.42503840000000537</v>
      </c>
      <c r="I13">
        <f t="shared" si="12"/>
        <v>-0.46208190354106643</v>
      </c>
      <c r="J13">
        <f t="shared" si="13"/>
        <v>-1.3104949983831831</v>
      </c>
      <c r="K13">
        <f t="shared" si="14"/>
        <v>1.0091426957750529</v>
      </c>
      <c r="L13">
        <f t="shared" si="15"/>
        <v>1.7173484814689228</v>
      </c>
      <c r="M13" t="e">
        <f>#REF!/180*PI()</f>
        <v>#REF!</v>
      </c>
      <c r="N13">
        <f t="shared" si="0"/>
        <v>4.2804007918943211E-2</v>
      </c>
      <c r="O13">
        <f t="shared" si="1"/>
        <v>3.1404721522100125</v>
      </c>
      <c r="P13">
        <f t="shared" si="6"/>
        <v>0.46208190354106643</v>
      </c>
      <c r="Q13">
        <f t="shared" si="7"/>
        <v>1.3104949983831831</v>
      </c>
      <c r="R13">
        <f t="shared" si="8"/>
        <v>-1.0091426957750529</v>
      </c>
      <c r="S13">
        <f t="shared" si="16"/>
        <v>1.7173484814689228</v>
      </c>
    </row>
    <row r="14" spans="1:19">
      <c r="A14">
        <v>1.243544</v>
      </c>
      <c r="C14">
        <v>2.4079079999999999</v>
      </c>
      <c r="D14">
        <v>179.84190000000001</v>
      </c>
      <c r="E14">
        <v>0.47950219999999999</v>
      </c>
      <c r="F14">
        <f t="shared" si="9"/>
        <v>2.4079079999999919</v>
      </c>
      <c r="G14">
        <f t="shared" si="10"/>
        <v>-0.15809999999999036</v>
      </c>
      <c r="H14">
        <f t="shared" si="11"/>
        <v>0.47950220000001309</v>
      </c>
      <c r="I14">
        <f t="shared" si="12"/>
        <v>0.15086415689270907</v>
      </c>
      <c r="J14">
        <f t="shared" si="13"/>
        <v>-0.51030311078848167</v>
      </c>
      <c r="K14">
        <f t="shared" si="14"/>
        <v>0.35186018283631065</v>
      </c>
      <c r="L14">
        <f t="shared" si="15"/>
        <v>0.63794580254199595</v>
      </c>
      <c r="M14" t="e">
        <f>#REF!/180*PI()</f>
        <v>#REF!</v>
      </c>
      <c r="N14">
        <f t="shared" si="0"/>
        <v>4.202592268511162E-2</v>
      </c>
      <c r="O14">
        <f t="shared" si="1"/>
        <v>3.1388332880423899</v>
      </c>
      <c r="P14">
        <f t="shared" si="6"/>
        <v>-0.15086415689270907</v>
      </c>
      <c r="Q14">
        <f t="shared" si="7"/>
        <v>0.51030311078848167</v>
      </c>
      <c r="R14">
        <f t="shared" si="8"/>
        <v>-0.35186018283631065</v>
      </c>
      <c r="S14">
        <f t="shared" si="16"/>
        <v>0.63794580254199595</v>
      </c>
    </row>
    <row r="15" spans="1:19">
      <c r="A15">
        <v>1.3540509999999999</v>
      </c>
      <c r="C15">
        <v>2.4890530000000002</v>
      </c>
      <c r="D15">
        <v>179.82980000000001</v>
      </c>
      <c r="E15">
        <v>0.49886950000000002</v>
      </c>
      <c r="F15">
        <f t="shared" si="9"/>
        <v>2.4890530000000126</v>
      </c>
      <c r="G15">
        <f t="shared" si="10"/>
        <v>-0.17019999999999413</v>
      </c>
      <c r="H15">
        <f t="shared" si="11"/>
        <v>0.49886950000001207</v>
      </c>
      <c r="I15">
        <f t="shared" si="12"/>
        <v>0.60102874193413935</v>
      </c>
      <c r="J15">
        <f t="shared" si="13"/>
        <v>6.2926121599388984E-2</v>
      </c>
      <c r="K15">
        <f t="shared" si="14"/>
        <v>-0.10276325838924677</v>
      </c>
      <c r="L15">
        <f t="shared" si="15"/>
        <v>0.61298901514240078</v>
      </c>
      <c r="M15" t="e">
        <f>#REF!/180*PI()</f>
        <v>#REF!</v>
      </c>
      <c r="N15">
        <f t="shared" si="0"/>
        <v>4.3442170106642419E-2</v>
      </c>
      <c r="O15">
        <f t="shared" si="1"/>
        <v>3.1386221032028989</v>
      </c>
      <c r="P15">
        <f t="shared" si="6"/>
        <v>-0.60102874193413935</v>
      </c>
      <c r="Q15">
        <f t="shared" si="7"/>
        <v>-6.2926121599388984E-2</v>
      </c>
      <c r="R15">
        <f t="shared" si="8"/>
        <v>0.10276325838924677</v>
      </c>
      <c r="S15">
        <f t="shared" si="16"/>
        <v>0.61298901514240078</v>
      </c>
    </row>
    <row r="16" spans="1:19">
      <c r="A16">
        <v>1.4641010000000001</v>
      </c>
      <c r="C16">
        <v>2.54053</v>
      </c>
      <c r="D16">
        <v>179.85570000000001</v>
      </c>
      <c r="E16">
        <v>0.45696409999999998</v>
      </c>
      <c r="F16">
        <f t="shared" si="9"/>
        <v>2.5405299999999897</v>
      </c>
      <c r="G16">
        <f t="shared" si="10"/>
        <v>-0.14429999999998699</v>
      </c>
      <c r="H16">
        <f t="shared" si="11"/>
        <v>0.45696409999999332</v>
      </c>
      <c r="I16">
        <f t="shared" si="12"/>
        <v>0.35609065903873482</v>
      </c>
      <c r="J16">
        <f t="shared" si="13"/>
        <v>0.29514950211293645</v>
      </c>
      <c r="K16">
        <f t="shared" si="14"/>
        <v>-0.64628043188172835</v>
      </c>
      <c r="L16">
        <f t="shared" si="15"/>
        <v>0.79472774123305157</v>
      </c>
      <c r="M16" t="e">
        <f>#REF!/180*PI()</f>
        <v>#REF!</v>
      </c>
      <c r="N16">
        <f t="shared" si="0"/>
        <v>4.4340613245691538E-2</v>
      </c>
      <c r="O16">
        <f t="shared" si="1"/>
        <v>3.1390741434791654</v>
      </c>
      <c r="P16">
        <f t="shared" si="6"/>
        <v>-0.35609065903873482</v>
      </c>
      <c r="Q16">
        <f t="shared" si="7"/>
        <v>-0.29514950211293645</v>
      </c>
      <c r="R16">
        <f t="shared" si="8"/>
        <v>0.64628043188172835</v>
      </c>
      <c r="S16">
        <f t="shared" si="16"/>
        <v>0.79472774123305157</v>
      </c>
    </row>
    <row r="17" spans="1:19">
      <c r="A17">
        <v>1.5731299999999999</v>
      </c>
      <c r="C17">
        <v>2.5671789999999999</v>
      </c>
      <c r="D17">
        <v>179.89439999999999</v>
      </c>
      <c r="E17">
        <v>0.35755409999999999</v>
      </c>
      <c r="F17">
        <f t="shared" si="9"/>
        <v>2.5671790000000101</v>
      </c>
      <c r="G17">
        <f t="shared" si="10"/>
        <v>-0.10560000000000969</v>
      </c>
      <c r="H17">
        <f t="shared" si="11"/>
        <v>0.35755409999998733</v>
      </c>
      <c r="I17">
        <f t="shared" si="12"/>
        <v>1.134782782288656</v>
      </c>
      <c r="J17">
        <f t="shared" si="13"/>
        <v>0.92192824402836826</v>
      </c>
      <c r="K17">
        <f t="shared" si="14"/>
        <v>-1.4960595830681296</v>
      </c>
      <c r="L17">
        <f t="shared" si="15"/>
        <v>2.0918599203115873</v>
      </c>
      <c r="M17" t="e">
        <f>#REF!/180*PI()</f>
        <v>#REF!</v>
      </c>
      <c r="N17">
        <f t="shared" si="0"/>
        <v>4.4805726038055507E-2</v>
      </c>
      <c r="O17">
        <f t="shared" si="1"/>
        <v>3.1397495858996867</v>
      </c>
      <c r="P17">
        <f t="shared" si="6"/>
        <v>-1.134782782288656</v>
      </c>
      <c r="Q17">
        <f t="shared" si="7"/>
        <v>-0.92192824402836826</v>
      </c>
      <c r="R17">
        <f t="shared" si="8"/>
        <v>1.4960595830681296</v>
      </c>
      <c r="S17">
        <f t="shared" si="16"/>
        <v>2.0918599203115873</v>
      </c>
    </row>
    <row r="18" spans="1:19">
      <c r="A18">
        <v>1.6844870000000001</v>
      </c>
      <c r="C18">
        <v>2.7926929999999999</v>
      </c>
      <c r="D18">
        <v>180.06020000000001</v>
      </c>
      <c r="E18">
        <v>0.12589330000000001</v>
      </c>
      <c r="F18">
        <f t="shared" si="9"/>
        <v>2.7926929999999857</v>
      </c>
      <c r="G18">
        <f t="shared" si="10"/>
        <v>6.0200000000008913E-2</v>
      </c>
      <c r="H18">
        <f t="shared" si="11"/>
        <v>0.12589330000000132</v>
      </c>
      <c r="I18">
        <f t="shared" si="12"/>
        <v>1.4073677938043108</v>
      </c>
      <c r="J18">
        <f t="shared" si="13"/>
        <v>1.7260719284013231</v>
      </c>
      <c r="K18">
        <f t="shared" si="14"/>
        <v>-1.5293701942777087</v>
      </c>
      <c r="L18">
        <f t="shared" si="15"/>
        <v>2.7016627473090922</v>
      </c>
      <c r="M18" t="e">
        <f>#REF!/180*PI()</f>
        <v>#REF!</v>
      </c>
      <c r="N18">
        <f t="shared" si="0"/>
        <v>4.8741687847397998E-2</v>
      </c>
      <c r="O18">
        <f t="shared" si="1"/>
        <v>3.1426433417994937</v>
      </c>
      <c r="P18">
        <f t="shared" si="6"/>
        <v>-1.4073677938043108</v>
      </c>
      <c r="Q18">
        <f t="shared" si="7"/>
        <v>-1.7260719284013231</v>
      </c>
      <c r="R18">
        <f t="shared" si="8"/>
        <v>1.5293701942777087</v>
      </c>
      <c r="S18">
        <f t="shared" si="16"/>
        <v>2.7016627473090922</v>
      </c>
    </row>
    <row r="19" spans="1:19">
      <c r="A19">
        <v>1.795528</v>
      </c>
      <c r="C19">
        <v>2.8803700000000001</v>
      </c>
      <c r="D19">
        <v>180.2782</v>
      </c>
      <c r="E19">
        <v>1.7251120000000002E-2</v>
      </c>
      <c r="F19">
        <f t="shared" si="9"/>
        <v>2.8803699999999992</v>
      </c>
      <c r="G19">
        <f t="shared" si="10"/>
        <v>0.27819999999999823</v>
      </c>
      <c r="H19">
        <f t="shared" si="11"/>
        <v>1.72511199999974E-2</v>
      </c>
      <c r="I19">
        <f t="shared" si="12"/>
        <v>-0.10185883601492546</v>
      </c>
      <c r="J19">
        <f t="shared" si="13"/>
        <v>0.60754672486523642</v>
      </c>
      <c r="K19">
        <f t="shared" si="14"/>
        <v>-0.30444889391935887</v>
      </c>
      <c r="L19">
        <f t="shared" si="15"/>
        <v>0.68715163856132355</v>
      </c>
      <c r="M19" t="e">
        <f>#REF!/180*PI()</f>
        <v>#REF!</v>
      </c>
      <c r="N19">
        <f t="shared" si="0"/>
        <v>5.0271940175669078E-2</v>
      </c>
      <c r="O19">
        <f t="shared" si="1"/>
        <v>3.1464481595688412</v>
      </c>
      <c r="P19">
        <f t="shared" si="6"/>
        <v>0.10185883601492546</v>
      </c>
      <c r="Q19">
        <f t="shared" si="7"/>
        <v>-0.60754672486523642</v>
      </c>
      <c r="R19">
        <f t="shared" si="8"/>
        <v>0.30444889391935887</v>
      </c>
      <c r="S19">
        <f t="shared" si="16"/>
        <v>0.68715163856132355</v>
      </c>
    </row>
    <row r="20" spans="1:19">
      <c r="A20">
        <v>1.9068700000000001</v>
      </c>
      <c r="C20">
        <v>2.7697729999999998</v>
      </c>
      <c r="D20">
        <v>180.19489999999999</v>
      </c>
      <c r="E20">
        <v>5.8391899999999997E-2</v>
      </c>
      <c r="F20">
        <f t="shared" si="9"/>
        <v>2.7697729999999865</v>
      </c>
      <c r="G20">
        <f t="shared" si="10"/>
        <v>0.19489999999998986</v>
      </c>
      <c r="H20">
        <f t="shared" si="11"/>
        <v>5.8391900000003716E-2</v>
      </c>
      <c r="I20">
        <f t="shared" si="12"/>
        <v>-0.58482042550873403</v>
      </c>
      <c r="J20">
        <f t="shared" si="13"/>
        <v>-0.48944205705243071</v>
      </c>
      <c r="K20">
        <f t="shared" si="14"/>
        <v>0.10803114122970094</v>
      </c>
      <c r="L20">
        <f t="shared" si="15"/>
        <v>0.77022021836571075</v>
      </c>
      <c r="M20" t="e">
        <f>#REF!/180*PI()</f>
        <v>#REF!</v>
      </c>
      <c r="N20">
        <f t="shared" si="0"/>
        <v>4.83416583828409E-2</v>
      </c>
      <c r="O20">
        <f t="shared" si="1"/>
        <v>3.1449943003019301</v>
      </c>
      <c r="P20">
        <f t="shared" si="6"/>
        <v>0.58482042550873403</v>
      </c>
      <c r="Q20">
        <f t="shared" si="7"/>
        <v>0.48944205705243071</v>
      </c>
      <c r="R20">
        <f t="shared" si="8"/>
        <v>-0.10803114122970094</v>
      </c>
      <c r="S20">
        <f t="shared" si="16"/>
        <v>0.77022021836571075</v>
      </c>
    </row>
    <row r="21" spans="1:19">
      <c r="A21">
        <v>2.0078499999999999</v>
      </c>
      <c r="C21">
        <v>2.7519670000000001</v>
      </c>
      <c r="D21">
        <v>180.17160000000001</v>
      </c>
      <c r="E21">
        <v>4.289784E-2</v>
      </c>
      <c r="F21">
        <f t="shared" si="9"/>
        <v>2.7519670000000076</v>
      </c>
      <c r="G21">
        <f t="shared" si="10"/>
        <v>0.17160000000001219</v>
      </c>
      <c r="H21">
        <f t="shared" si="11"/>
        <v>4.2897839999994858E-2</v>
      </c>
      <c r="I21">
        <f t="shared" si="12"/>
        <v>-6.4986894251628527E-2</v>
      </c>
      <c r="J21">
        <f t="shared" si="13"/>
        <v>-0.49038530914984035</v>
      </c>
      <c r="K21">
        <f t="shared" si="14"/>
        <v>8.7379299727446957E-4</v>
      </c>
      <c r="L21">
        <f t="shared" si="15"/>
        <v>0.49467343911782746</v>
      </c>
      <c r="M21" t="e">
        <f>#REF!/180*PI()</f>
        <v>#REF!</v>
      </c>
      <c r="N21">
        <f t="shared" si="0"/>
        <v>4.8030885056230793E-2</v>
      </c>
      <c r="O21">
        <f t="shared" si="1"/>
        <v>3.1445876385862155</v>
      </c>
      <c r="P21">
        <f t="shared" si="6"/>
        <v>6.4986894251628527E-2</v>
      </c>
      <c r="Q21">
        <f t="shared" si="7"/>
        <v>0.49038530914984035</v>
      </c>
      <c r="R21">
        <f t="shared" si="8"/>
        <v>-8.7379299727446957E-4</v>
      </c>
      <c r="S21">
        <f t="shared" si="16"/>
        <v>0.49467343911782746</v>
      </c>
    </row>
    <row r="22" spans="1:19">
      <c r="A22">
        <v>2.117712</v>
      </c>
      <c r="C22">
        <v>2.7570600000000001</v>
      </c>
      <c r="D22">
        <v>180.08920000000001</v>
      </c>
      <c r="E22">
        <v>5.9946720000000002E-2</v>
      </c>
      <c r="F22">
        <f t="shared" si="9"/>
        <v>2.7570599999999956</v>
      </c>
      <c r="G22">
        <f t="shared" si="10"/>
        <v>8.9200000000005275E-2</v>
      </c>
      <c r="H22">
        <f t="shared" si="11"/>
        <v>5.9946719999999232E-2</v>
      </c>
      <c r="I22">
        <f t="shared" si="12"/>
        <v>0.3896879479159373</v>
      </c>
      <c r="J22">
        <f t="shared" si="13"/>
        <v>9.1940584052604468E-2</v>
      </c>
      <c r="K22">
        <f t="shared" si="14"/>
        <v>-7.0458563466470628E-2</v>
      </c>
      <c r="L22">
        <f t="shared" si="15"/>
        <v>0.40653926859852907</v>
      </c>
      <c r="M22" t="e">
        <f>#REF!/180*PI()</f>
        <v>#REF!</v>
      </c>
      <c r="N22">
        <f t="shared" si="0"/>
        <v>4.8119774675034865E-2</v>
      </c>
      <c r="O22">
        <f t="shared" si="1"/>
        <v>3.1431494872825727</v>
      </c>
      <c r="P22">
        <f t="shared" si="6"/>
        <v>-0.3896879479159373</v>
      </c>
      <c r="Q22">
        <f t="shared" si="7"/>
        <v>-9.1940584052604468E-2</v>
      </c>
      <c r="R22">
        <f t="shared" si="8"/>
        <v>7.0458563466470628E-2</v>
      </c>
      <c r="S22">
        <f t="shared" si="16"/>
        <v>0.40653926859852907</v>
      </c>
    </row>
    <row r="23" spans="1:19">
      <c r="A23">
        <v>2.2186849999999998</v>
      </c>
      <c r="C23">
        <v>2.8310749999999998</v>
      </c>
      <c r="D23">
        <v>180.18350000000001</v>
      </c>
      <c r="E23">
        <v>3.0048450000000001E-2</v>
      </c>
      <c r="F23">
        <f t="shared" si="9"/>
        <v>2.8310749999999985</v>
      </c>
      <c r="G23">
        <f t="shared" si="10"/>
        <v>0.18350000000000932</v>
      </c>
      <c r="H23">
        <f t="shared" si="11"/>
        <v>3.0048450000009552E-2</v>
      </c>
      <c r="I23">
        <f t="shared" si="12"/>
        <v>0.46764773419088224</v>
      </c>
      <c r="J23">
        <f t="shared" si="13"/>
        <v>0.88236607887255181</v>
      </c>
      <c r="K23">
        <f t="shared" si="14"/>
        <v>-0.53106319177975359</v>
      </c>
      <c r="L23">
        <f t="shared" si="15"/>
        <v>1.1310580949279694</v>
      </c>
      <c r="M23" t="e">
        <f>#REF!/180*PI()</f>
        <v>#REF!</v>
      </c>
      <c r="N23">
        <f t="shared" si="0"/>
        <v>4.9411580120898461E-2</v>
      </c>
      <c r="O23">
        <f t="shared" si="1"/>
        <v>3.1447953327672029</v>
      </c>
      <c r="P23">
        <f t="shared" si="6"/>
        <v>-0.46764773419088224</v>
      </c>
      <c r="Q23">
        <f t="shared" si="7"/>
        <v>-0.88236607887255181</v>
      </c>
      <c r="R23">
        <f t="shared" si="8"/>
        <v>-1630.3025645976245</v>
      </c>
      <c r="S23">
        <f t="shared" si="16"/>
        <v>1630.3028704501173</v>
      </c>
    </row>
    <row r="24" spans="1:19">
      <c r="A24">
        <v>2.3290579999999999</v>
      </c>
      <c r="C24">
        <v>2.8534009999999999</v>
      </c>
      <c r="D24">
        <v>180.27520000000001</v>
      </c>
      <c r="E24">
        <v>359.94549999999998</v>
      </c>
      <c r="F24">
        <f t="shared" si="9"/>
        <v>2.853400999999991</v>
      </c>
      <c r="G24">
        <f t="shared" si="10"/>
        <v>0.27520000000001232</v>
      </c>
      <c r="H24">
        <f t="shared" si="11"/>
        <v>-5.4500000000018645E-2</v>
      </c>
      <c r="I24">
        <f t="shared" si="12"/>
        <v>-0.17132361789530395</v>
      </c>
      <c r="J24">
        <f t="shared" si="13"/>
        <v>0.11600024335102876</v>
      </c>
      <c r="K24">
        <f t="shared" si="14"/>
        <v>-0.12716578957173363</v>
      </c>
      <c r="L24">
        <f t="shared" si="15"/>
        <v>0.24285587607393083</v>
      </c>
      <c r="M24" t="e">
        <f>#REF!/180*PI()</f>
        <v>#REF!</v>
      </c>
      <c r="N24">
        <f t="shared" si="0"/>
        <v>4.9801242329698715E-2</v>
      </c>
      <c r="O24">
        <f t="shared" si="1"/>
        <v>3.1463957996912817</v>
      </c>
      <c r="P24">
        <f t="shared" si="6"/>
        <v>0.17132361789530395</v>
      </c>
      <c r="Q24">
        <f t="shared" si="7"/>
        <v>-0.11600024335102876</v>
      </c>
      <c r="R24">
        <f t="shared" si="8"/>
        <v>-2.4986665027327035</v>
      </c>
      <c r="S24">
        <f t="shared" si="16"/>
        <v>2.5072180061543738</v>
      </c>
    </row>
    <row r="25" spans="1:19">
      <c r="A25">
        <v>2.4396089999999999</v>
      </c>
      <c r="C25">
        <v>2.7931590000000002</v>
      </c>
      <c r="D25">
        <v>180.209</v>
      </c>
      <c r="E25">
        <v>2.0681919999999999E-3</v>
      </c>
      <c r="F25">
        <f t="shared" si="9"/>
        <v>2.7931590000000028</v>
      </c>
      <c r="G25">
        <f t="shared" si="10"/>
        <v>0.20900000000000318</v>
      </c>
      <c r="H25">
        <f t="shared" si="11"/>
        <v>2.0681919999958609E-3</v>
      </c>
      <c r="I25">
        <f t="shared" si="12"/>
        <v>-0.56819936539814031</v>
      </c>
      <c r="J25">
        <f t="shared" si="13"/>
        <v>-0.76255619321866464</v>
      </c>
      <c r="K25">
        <f t="shared" si="14"/>
        <v>0.66647977071048781</v>
      </c>
      <c r="L25">
        <f t="shared" si="15"/>
        <v>1.1612655817776119</v>
      </c>
      <c r="M25" t="e">
        <f>#REF!/180*PI()</f>
        <v>#REF!</v>
      </c>
      <c r="N25">
        <f t="shared" si="0"/>
        <v>4.8749821081712295E-2</v>
      </c>
      <c r="O25">
        <f t="shared" si="1"/>
        <v>3.1452403917264613</v>
      </c>
      <c r="P25">
        <f t="shared" si="6"/>
        <v>0.56819936539814031</v>
      </c>
      <c r="Q25">
        <f t="shared" si="7"/>
        <v>0.76255619321866464</v>
      </c>
      <c r="R25">
        <f t="shared" si="8"/>
        <v>1627.5413157263893</v>
      </c>
      <c r="S25">
        <f t="shared" si="16"/>
        <v>1627.5415935510996</v>
      </c>
    </row>
    <row r="26" spans="1:19">
      <c r="A26">
        <v>2.550373</v>
      </c>
      <c r="C26">
        <v>2.7276449999999999</v>
      </c>
      <c r="D26">
        <v>180.10640000000001</v>
      </c>
      <c r="E26">
        <v>9.3034939999999997E-2</v>
      </c>
      <c r="F26">
        <f t="shared" si="9"/>
        <v>2.7276449999999954</v>
      </c>
      <c r="G26">
        <f t="shared" si="10"/>
        <v>0.10640000000000782</v>
      </c>
      <c r="H26">
        <f t="shared" si="11"/>
        <v>9.3034939999995458E-2</v>
      </c>
      <c r="I26">
        <f t="shared" si="12"/>
        <v>-0.35757792013784001</v>
      </c>
      <c r="J26">
        <f t="shared" si="13"/>
        <v>-0.42407896189727851</v>
      </c>
      <c r="K26">
        <f t="shared" si="14"/>
        <v>0.40644589547881077</v>
      </c>
      <c r="L26">
        <f t="shared" si="15"/>
        <v>0.68767957716188521</v>
      </c>
      <c r="M26" t="e">
        <f>#REF!/180*PI()</f>
        <v>#REF!</v>
      </c>
      <c r="N26">
        <f t="shared" si="0"/>
        <v>4.7606386075560732E-2</v>
      </c>
      <c r="O26">
        <f t="shared" si="1"/>
        <v>3.1434496839139152</v>
      </c>
      <c r="P26">
        <f t="shared" si="6"/>
        <v>0.35757792013784001</v>
      </c>
      <c r="Q26">
        <f t="shared" si="7"/>
        <v>0.42407896189727851</v>
      </c>
      <c r="R26">
        <f t="shared" si="8"/>
        <v>-0.40644589547881077</v>
      </c>
      <c r="S26">
        <f t="shared" si="16"/>
        <v>0.68767957716188521</v>
      </c>
    </row>
    <row r="27" spans="1:19">
      <c r="A27">
        <v>2.6514790000000001</v>
      </c>
      <c r="C27">
        <v>2.7151399999999999</v>
      </c>
      <c r="D27">
        <v>180.11429999999999</v>
      </c>
      <c r="E27">
        <v>9.2188220000000001E-2</v>
      </c>
      <c r="F27">
        <f t="shared" si="9"/>
        <v>2.715139999999991</v>
      </c>
      <c r="G27">
        <f t="shared" si="10"/>
        <v>0.11429999999998586</v>
      </c>
      <c r="H27">
        <f t="shared" si="11"/>
        <v>9.2188219999997045E-2</v>
      </c>
      <c r="I27">
        <f t="shared" si="12"/>
        <v>0.2753995356075486</v>
      </c>
      <c r="J27">
        <f t="shared" si="13"/>
        <v>0.45922075763596049</v>
      </c>
      <c r="K27">
        <f t="shared" si="14"/>
        <v>-0.37427983087514982</v>
      </c>
      <c r="L27">
        <f t="shared" si="15"/>
        <v>0.65331003379446861</v>
      </c>
      <c r="M27" t="e">
        <f>#REF!/180*PI()</f>
        <v>#REF!</v>
      </c>
      <c r="N27">
        <f t="shared" si="0"/>
        <v>4.7388132652598836E-2</v>
      </c>
      <c r="O27">
        <f t="shared" si="1"/>
        <v>3.1435875649248226</v>
      </c>
      <c r="P27">
        <f t="shared" si="6"/>
        <v>-0.2753995356075486</v>
      </c>
      <c r="Q27">
        <f t="shared" si="7"/>
        <v>-0.45922075763596049</v>
      </c>
      <c r="R27">
        <f t="shared" si="8"/>
        <v>0.37427983087514982</v>
      </c>
      <c r="S27">
        <f t="shared" si="16"/>
        <v>0.65331003379446861</v>
      </c>
    </row>
    <row r="28" spans="1:19">
      <c r="A28">
        <v>2.7619150000000001</v>
      </c>
      <c r="C28">
        <v>2.7896269999999999</v>
      </c>
      <c r="D28">
        <v>180.2071</v>
      </c>
      <c r="E28">
        <v>1.044514E-2</v>
      </c>
      <c r="F28">
        <f t="shared" si="9"/>
        <v>2.7896269999999959</v>
      </c>
      <c r="G28">
        <f t="shared" si="10"/>
        <v>0.20709999999999695</v>
      </c>
      <c r="H28">
        <f t="shared" si="11"/>
        <v>1.0445140000001629E-2</v>
      </c>
      <c r="I28">
        <f t="shared" si="12"/>
        <v>0.4692761255844764</v>
      </c>
      <c r="J28">
        <f t="shared" si="13"/>
        <v>0.30532360070479647</v>
      </c>
      <c r="K28">
        <f t="shared" si="14"/>
        <v>-9.0545756149627787E-2</v>
      </c>
      <c r="L28">
        <f t="shared" si="15"/>
        <v>0.56713412624142723</v>
      </c>
      <c r="M28" t="e">
        <f>#REF!/180*PI()</f>
        <v>#REF!</v>
      </c>
      <c r="N28">
        <f t="shared" si="0"/>
        <v>4.8688176052531854E-2</v>
      </c>
      <c r="O28">
        <f t="shared" si="1"/>
        <v>3.1452072304706733</v>
      </c>
      <c r="P28">
        <f t="shared" si="6"/>
        <v>-0.4692761255844764</v>
      </c>
      <c r="Q28">
        <f t="shared" si="7"/>
        <v>-0.30532360070479647</v>
      </c>
      <c r="R28">
        <f t="shared" si="8"/>
        <v>9.0545756149627787E-2</v>
      </c>
      <c r="S28">
        <f t="shared" si="16"/>
        <v>0.56713412624142723</v>
      </c>
    </row>
    <row r="29" spans="1:19">
      <c r="A29">
        <v>2.8725139999999998</v>
      </c>
      <c r="C29">
        <v>2.8188330000000001</v>
      </c>
      <c r="D29">
        <v>180.18170000000001</v>
      </c>
      <c r="E29">
        <v>7.2280330000000004E-2</v>
      </c>
      <c r="F29">
        <f t="shared" si="9"/>
        <v>2.8188330000000121</v>
      </c>
      <c r="G29">
        <f t="shared" si="10"/>
        <v>0.18170000000000641</v>
      </c>
      <c r="H29">
        <f t="shared" si="11"/>
        <v>7.2280330000012327E-2</v>
      </c>
      <c r="I29">
        <f t="shared" si="12"/>
        <v>-1.7857284112114707E-2</v>
      </c>
      <c r="J29">
        <f t="shared" si="13"/>
        <v>-0.15997494548230642</v>
      </c>
      <c r="K29">
        <f t="shared" si="14"/>
        <v>0.26998096006224731</v>
      </c>
      <c r="L29">
        <f t="shared" si="15"/>
        <v>0.31432560279757754</v>
      </c>
      <c r="M29" t="e">
        <f>#REF!/180*PI()</f>
        <v>#REF!</v>
      </c>
      <c r="N29">
        <f t="shared" si="0"/>
        <v>4.9197916913869322E-2</v>
      </c>
      <c r="O29">
        <f t="shared" si="1"/>
        <v>3.1447639168406667</v>
      </c>
      <c r="P29">
        <f t="shared" si="6"/>
        <v>1.7857284112114707E-2</v>
      </c>
      <c r="Q29">
        <f t="shared" si="7"/>
        <v>0.15997494548230642</v>
      </c>
      <c r="R29">
        <f t="shared" si="8"/>
        <v>-0.26998096006224731</v>
      </c>
      <c r="S29">
        <f t="shared" si="16"/>
        <v>0.31432560279757754</v>
      </c>
    </row>
    <row r="30" spans="1:19">
      <c r="A30">
        <v>2.9821589999999998</v>
      </c>
      <c r="C30">
        <v>2.7859630000000002</v>
      </c>
      <c r="D30">
        <v>180.17179999999999</v>
      </c>
      <c r="E30">
        <v>7.0182640000000004E-2</v>
      </c>
      <c r="F30">
        <f t="shared" si="9"/>
        <v>2.7859630000000095</v>
      </c>
      <c r="G30">
        <f t="shared" si="10"/>
        <v>0.1717999999999904</v>
      </c>
      <c r="H30">
        <f t="shared" si="11"/>
        <v>7.0182640000012952E-2</v>
      </c>
      <c r="I30">
        <f t="shared" si="12"/>
        <v>-1.1853761513084177E-2</v>
      </c>
      <c r="J30">
        <f t="shared" si="13"/>
        <v>3.1832784560052382E-2</v>
      </c>
      <c r="K30">
        <f t="shared" si="14"/>
        <v>-0.13475512111422469</v>
      </c>
      <c r="L30">
        <f t="shared" si="15"/>
        <v>0.13897043031294518</v>
      </c>
      <c r="M30" t="e">
        <f>#REF!/180*PI()</f>
        <v>#REF!</v>
      </c>
      <c r="N30">
        <f t="shared" si="0"/>
        <v>4.8624227188738788E-2</v>
      </c>
      <c r="O30">
        <f t="shared" si="1"/>
        <v>3.1445911292447195</v>
      </c>
      <c r="P30">
        <f t="shared" si="6"/>
        <v>1.1853761513084177E-2</v>
      </c>
      <c r="Q30">
        <f t="shared" si="7"/>
        <v>-3.1832784560052382E-2</v>
      </c>
      <c r="R30">
        <f t="shared" si="8"/>
        <v>0.13475512111422469</v>
      </c>
      <c r="S30">
        <f t="shared" si="16"/>
        <v>0.13897043031294518</v>
      </c>
    </row>
    <row r="31" spans="1:19">
      <c r="A31">
        <v>3.093229</v>
      </c>
      <c r="C31">
        <v>2.816627</v>
      </c>
      <c r="D31">
        <v>180.18889999999999</v>
      </c>
      <c r="E31">
        <v>4.2373090000000002E-2</v>
      </c>
      <c r="F31">
        <f t="shared" si="9"/>
        <v>2.8166270000000111</v>
      </c>
      <c r="G31">
        <f t="shared" si="10"/>
        <v>0.18889999999998963</v>
      </c>
      <c r="H31">
        <f t="shared" si="11"/>
        <v>4.2373090000012326E-2</v>
      </c>
      <c r="I31">
        <f t="shared" si="12"/>
        <v>0.11642428584700755</v>
      </c>
      <c r="J31">
        <f t="shared" si="13"/>
        <v>-5.1835468320118122E-2</v>
      </c>
      <c r="K31">
        <f t="shared" si="14"/>
        <v>1.1808090229902868E-2</v>
      </c>
      <c r="L31">
        <f t="shared" si="15"/>
        <v>0.12798812876915272</v>
      </c>
      <c r="M31" t="e">
        <f>#REF!/180*PI()</f>
        <v>#REF!</v>
      </c>
      <c r="N31">
        <f t="shared" si="0"/>
        <v>4.9159414950570329E-2</v>
      </c>
      <c r="O31">
        <f t="shared" si="1"/>
        <v>3.1448895805468102</v>
      </c>
      <c r="P31">
        <f t="shared" si="6"/>
        <v>-0.11642428584700755</v>
      </c>
      <c r="Q31">
        <f t="shared" si="7"/>
        <v>5.1835468320118122E-2</v>
      </c>
      <c r="R31">
        <f t="shared" si="8"/>
        <v>-1.1808090229902868E-2</v>
      </c>
      <c r="S31">
        <f t="shared" si="16"/>
        <v>0.12798812876915272</v>
      </c>
    </row>
    <row r="32" spans="1:19">
      <c r="A32">
        <v>3.1972550000000002</v>
      </c>
      <c r="C32">
        <v>2.8121299999999998</v>
      </c>
      <c r="D32">
        <v>180.16210000000001</v>
      </c>
      <c r="E32">
        <v>7.0875670000000002E-2</v>
      </c>
      <c r="F32">
        <f t="shared" si="9"/>
        <v>2.8121299999999962</v>
      </c>
      <c r="G32">
        <f t="shared" si="10"/>
        <v>0.16210000000000946</v>
      </c>
      <c r="H32">
        <f t="shared" si="11"/>
        <v>7.0875669999992397E-2</v>
      </c>
      <c r="I32">
        <f t="shared" si="12"/>
        <v>-0.24560806161148829</v>
      </c>
      <c r="J32">
        <f t="shared" si="13"/>
        <v>-0.14321567484891545</v>
      </c>
      <c r="K32">
        <f t="shared" si="14"/>
        <v>8.0422068895699972E-2</v>
      </c>
      <c r="L32">
        <f t="shared" si="15"/>
        <v>0.29546871004633912</v>
      </c>
      <c r="M32" t="e">
        <f>#REF!/180*PI()</f>
        <v>#REF!</v>
      </c>
      <c r="N32">
        <f t="shared" si="0"/>
        <v>4.9080927494108133E-2</v>
      </c>
      <c r="O32">
        <f t="shared" si="1"/>
        <v>3.1444218323072763</v>
      </c>
      <c r="P32">
        <f t="shared" si="6"/>
        <v>0.24560806161148829</v>
      </c>
      <c r="Q32">
        <f t="shared" si="7"/>
        <v>0.14321567484891545</v>
      </c>
      <c r="R32">
        <f t="shared" si="8"/>
        <v>-8.0422068895699972E-2</v>
      </c>
      <c r="S32">
        <f t="shared" si="16"/>
        <v>0.29546871004633912</v>
      </c>
    </row>
    <row r="33" spans="1:49">
      <c r="A33">
        <v>3.304881</v>
      </c>
      <c r="C33">
        <v>2.7639149999999999</v>
      </c>
      <c r="D33">
        <v>180.15899999999999</v>
      </c>
      <c r="E33">
        <v>5.8697720000000002E-2</v>
      </c>
      <c r="F33">
        <f t="shared" si="9"/>
        <v>2.7639149999999972</v>
      </c>
      <c r="G33">
        <f t="shared" si="10"/>
        <v>0.15899999999999181</v>
      </c>
      <c r="H33">
        <f t="shared" si="11"/>
        <v>5.8697719999997844E-2</v>
      </c>
      <c r="I33">
        <f t="shared" si="12"/>
        <v>-5.8055488984173731E-2</v>
      </c>
      <c r="J33">
        <f t="shared" si="13"/>
        <v>0.20516292560088825</v>
      </c>
      <c r="K33">
        <f t="shared" si="14"/>
        <v>-0.28229903835412817</v>
      </c>
      <c r="L33">
        <f t="shared" si="15"/>
        <v>0.3537725440137669</v>
      </c>
      <c r="M33" t="e">
        <f>#REF!/180*PI()</f>
        <v>#REF!</v>
      </c>
      <c r="N33">
        <f t="shared" si="0"/>
        <v>4.823941699525907E-2</v>
      </c>
      <c r="O33">
        <f t="shared" si="1"/>
        <v>3.1443677271004642</v>
      </c>
      <c r="P33">
        <f t="shared" si="6"/>
        <v>5.8055488984173731E-2</v>
      </c>
      <c r="Q33">
        <f t="shared" si="7"/>
        <v>-0.20516292560088825</v>
      </c>
      <c r="R33">
        <f t="shared" si="8"/>
        <v>0.28229903835412817</v>
      </c>
      <c r="S33">
        <f t="shared" si="16"/>
        <v>0.3537725440137669</v>
      </c>
    </row>
    <row r="34" spans="1:49">
      <c r="A34">
        <v>3.41601</v>
      </c>
      <c r="C34">
        <v>2.8007960000000001</v>
      </c>
      <c r="D34">
        <v>180.20779999999999</v>
      </c>
      <c r="E34">
        <v>8.5288169999999993E-3</v>
      </c>
      <c r="F34">
        <f t="shared" si="9"/>
        <v>2.8007959999999912</v>
      </c>
      <c r="G34">
        <f t="shared" si="10"/>
        <v>0.20779999999999177</v>
      </c>
      <c r="H34">
        <f t="shared" si="11"/>
        <v>8.5288170000126229E-3</v>
      </c>
      <c r="I34">
        <f t="shared" si="12"/>
        <v>0.33924439804241557</v>
      </c>
      <c r="J34">
        <f t="shared" si="13"/>
        <v>0.54358610529660334</v>
      </c>
      <c r="K34">
        <f t="shared" si="14"/>
        <v>-0.50402733008438594</v>
      </c>
      <c r="L34">
        <f t="shared" si="15"/>
        <v>0.81523994317420767</v>
      </c>
      <c r="M34" t="e">
        <f>#REF!/180*PI()</f>
        <v>#REF!</v>
      </c>
      <c r="N34">
        <f t="shared" ref="N34:N65" si="17">C34/180*PI()</f>
        <v>4.8883111876687105E-2</v>
      </c>
      <c r="O34">
        <f t="shared" ref="O34:O65" si="18">D34/180*PI()</f>
        <v>3.1452194477754372</v>
      </c>
      <c r="P34">
        <f t="shared" si="6"/>
        <v>-0.33924439804241557</v>
      </c>
      <c r="Q34">
        <f t="shared" si="7"/>
        <v>-0.54358610529660334</v>
      </c>
      <c r="R34">
        <f t="shared" si="8"/>
        <v>-1794.0763399606953</v>
      </c>
      <c r="S34">
        <f t="shared" si="16"/>
        <v>1794.0764543852026</v>
      </c>
      <c r="AW34" t="s">
        <v>9</v>
      </c>
    </row>
    <row r="35" spans="1:49">
      <c r="A35">
        <v>3.5163120000000001</v>
      </c>
      <c r="C35">
        <v>2.8355619999999999</v>
      </c>
      <c r="D35">
        <v>180.27279999999999</v>
      </c>
      <c r="E35">
        <v>359.95269999999999</v>
      </c>
      <c r="F35">
        <f t="shared" si="9"/>
        <v>2.8355620000000101</v>
      </c>
      <c r="G35">
        <f t="shared" si="10"/>
        <v>0.2727999999999895</v>
      </c>
      <c r="H35">
        <f t="shared" si="11"/>
        <v>-4.7300000000007003E-2</v>
      </c>
      <c r="I35">
        <f t="shared" ref="I35:I66" si="19">((IF(ABS(C35-C34)&gt;300,IF((C35-C34)&lt;0,(C35-C34)+360,(C35-C34)-360),C35-C34))/($A35-$A34)+(IF(ABS(C36-C35)&gt;300,IF((C36-C35)&lt;0,(C36-C35)+360,(C36-C35)-360),(C36-C35)))/($A36-$A35))/2</f>
        <v>0.7476227980424196</v>
      </c>
      <c r="J35">
        <f t="shared" ref="J35:J66" si="20">((IF(ABS(D35-D34)&gt;300,IF((D35-D34)&lt;0,(D35-D34)+360,(D35-D34)-360),D35-D34))/($A35-$A34)+(IF(ABS(D36-D35)&gt;300,IF((D36-D35)&lt;0,(D36-D35)+360,(D36-D35)-360),(D36-D35)))/($A36-$A35))/2</f>
        <v>1.6796057664810902</v>
      </c>
      <c r="K35">
        <f t="shared" ref="K35:K66" si="21">((IF(ABS(E35-E34)&gt;300,IF((E35-E34)&lt;0,(E35-E34)+360,(E35-E34)-360),E35-E34))/($A35-$A34)+(IF(ABS(E36-E35)&gt;300,IF((E36-E35)&lt;0,(E36-E35)+360,(E36-E35)-360),(E36-E35)))/($A36-$A35))/2</f>
        <v>-1.4558503485434926</v>
      </c>
      <c r="L35">
        <f t="shared" si="15"/>
        <v>2.3451046066867711</v>
      </c>
      <c r="M35" t="e">
        <f>#REF!/180*PI()</f>
        <v>#REF!</v>
      </c>
      <c r="N35">
        <f t="shared" si="17"/>
        <v>4.9489893044435448E-2</v>
      </c>
      <c r="O35">
        <f t="shared" si="18"/>
        <v>3.1463539117892334</v>
      </c>
      <c r="P35">
        <f t="shared" ref="P35:P66" si="22">((C34-C35)/($A35-$A34)+(C35-C36)/($A36-$A35))/2</f>
        <v>-0.7476227980424196</v>
      </c>
      <c r="Q35">
        <f t="shared" ref="Q35:Q66" si="23">((D34-D35)/($A35-$A34)+(D35-D36)/($A36-$A35))/2</f>
        <v>-1.6796057664810902</v>
      </c>
      <c r="R35">
        <f t="shared" ref="R35:R66" si="24">((E34-E35)/($A35-$A34)+(E35-E36)/($A36-$A35))/2</f>
        <v>-1793.1245169422364</v>
      </c>
      <c r="S35">
        <f t="shared" si="16"/>
        <v>1793.1254594352029</v>
      </c>
    </row>
    <row r="36" spans="1:49">
      <c r="A36">
        <v>3.6283669999999999</v>
      </c>
      <c r="C36">
        <v>2.9642719999999998</v>
      </c>
      <c r="D36">
        <v>180.57660000000001</v>
      </c>
      <c r="E36">
        <v>359.68880000000001</v>
      </c>
      <c r="F36">
        <f t="shared" si="9"/>
        <v>2.964271999999994</v>
      </c>
      <c r="G36">
        <f t="shared" si="10"/>
        <v>0.57660000000001332</v>
      </c>
      <c r="H36">
        <f t="shared" si="11"/>
        <v>-0.31119999999998527</v>
      </c>
      <c r="I36">
        <f t="shared" si="19"/>
        <v>1.1184577387839236</v>
      </c>
      <c r="J36">
        <f t="shared" si="20"/>
        <v>1.6942019966396944</v>
      </c>
      <c r="K36">
        <f t="shared" si="21"/>
        <v>-1.3378736816534116</v>
      </c>
      <c r="L36">
        <f t="shared" si="15"/>
        <v>2.4312906257632858</v>
      </c>
      <c r="M36" t="e">
        <f>#REF!/180*PI()</f>
        <v>#REF!</v>
      </c>
      <c r="N36">
        <f t="shared" si="17"/>
        <v>5.173630632467735E-2</v>
      </c>
      <c r="O36">
        <f t="shared" si="18"/>
        <v>3.151656222056793</v>
      </c>
      <c r="P36">
        <f t="shared" si="22"/>
        <v>-1.1184577387839236</v>
      </c>
      <c r="Q36">
        <f t="shared" si="23"/>
        <v>-1.6942019966396944</v>
      </c>
      <c r="R36">
        <f t="shared" si="24"/>
        <v>1.3378736816534116</v>
      </c>
      <c r="S36">
        <f t="shared" si="16"/>
        <v>2.4312906257632858</v>
      </c>
    </row>
    <row r="37" spans="1:49">
      <c r="A37">
        <v>3.7397019999999999</v>
      </c>
      <c r="C37">
        <v>3.0854360000000001</v>
      </c>
      <c r="D37">
        <v>180.65199999999999</v>
      </c>
      <c r="E37">
        <v>359.65309999999999</v>
      </c>
      <c r="F37">
        <f t="shared" si="9"/>
        <v>3.0854359999999872</v>
      </c>
      <c r="G37">
        <f t="shared" si="10"/>
        <v>0.65199999999998681</v>
      </c>
      <c r="H37">
        <f t="shared" si="11"/>
        <v>-0.34690000000000509</v>
      </c>
      <c r="I37">
        <f t="shared" si="19"/>
        <v>0.13677290183180002</v>
      </c>
      <c r="J37">
        <f t="shared" si="20"/>
        <v>-0.36768256796795851</v>
      </c>
      <c r="K37">
        <f t="shared" si="21"/>
        <v>0.41838951067179486</v>
      </c>
      <c r="L37">
        <f t="shared" si="15"/>
        <v>0.57353908332666181</v>
      </c>
      <c r="M37" t="e">
        <f>#REF!/180*PI()</f>
        <v>#REF!</v>
      </c>
      <c r="N37">
        <f t="shared" si="17"/>
        <v>5.3851017059563765E-2</v>
      </c>
      <c r="O37">
        <f t="shared" si="18"/>
        <v>3.1529722003127962</v>
      </c>
      <c r="P37">
        <f t="shared" si="22"/>
        <v>-0.13677290183180002</v>
      </c>
      <c r="Q37">
        <f t="shared" si="23"/>
        <v>0.36768256796795851</v>
      </c>
      <c r="R37">
        <f t="shared" si="24"/>
        <v>-0.41838951067179486</v>
      </c>
      <c r="S37">
        <f t="shared" si="16"/>
        <v>0.57353908332666181</v>
      </c>
    </row>
    <row r="38" spans="1:49">
      <c r="A38">
        <v>3.8486500000000001</v>
      </c>
      <c r="C38">
        <v>2.9966719999999998</v>
      </c>
      <c r="D38">
        <v>180.49809999999999</v>
      </c>
      <c r="E38">
        <v>359.7792</v>
      </c>
      <c r="F38">
        <f t="shared" si="9"/>
        <v>2.9966719999999896</v>
      </c>
      <c r="G38">
        <f t="shared" si="10"/>
        <v>0.49809999999999377</v>
      </c>
      <c r="H38">
        <f t="shared" si="11"/>
        <v>-0.220799999999997</v>
      </c>
      <c r="I38">
        <f t="shared" si="19"/>
        <v>-0.35416034512750616</v>
      </c>
      <c r="J38">
        <f t="shared" si="20"/>
        <v>-1.292233893629771</v>
      </c>
      <c r="K38">
        <f t="shared" si="21"/>
        <v>1.4679917912921279</v>
      </c>
      <c r="L38">
        <f t="shared" si="15"/>
        <v>1.9875356311793413</v>
      </c>
      <c r="M38" t="e">
        <f>#REF!/180*PI()</f>
        <v>#REF!</v>
      </c>
      <c r="N38">
        <f t="shared" si="17"/>
        <v>5.2301793002323509E-2</v>
      </c>
      <c r="O38">
        <f t="shared" si="18"/>
        <v>3.1502861385939767</v>
      </c>
      <c r="P38">
        <f t="shared" si="22"/>
        <v>0.35416034512750616</v>
      </c>
      <c r="Q38">
        <f t="shared" si="23"/>
        <v>1.292233893629771</v>
      </c>
      <c r="R38">
        <f t="shared" si="24"/>
        <v>-1.4679917912921279</v>
      </c>
      <c r="S38">
        <f t="shared" si="16"/>
        <v>1.9875356311793413</v>
      </c>
    </row>
    <row r="39" spans="1:49">
      <c r="A39">
        <v>3.949856</v>
      </c>
      <c r="C39">
        <v>3.0074420000000002</v>
      </c>
      <c r="D39">
        <v>180.37950000000001</v>
      </c>
      <c r="E39">
        <v>359.95920000000001</v>
      </c>
      <c r="F39">
        <f t="shared" si="9"/>
        <v>3.0074419999999975</v>
      </c>
      <c r="G39">
        <f t="shared" si="10"/>
        <v>0.37950000000000728</v>
      </c>
      <c r="H39">
        <f t="shared" si="11"/>
        <v>-4.0799999999990177E-2</v>
      </c>
      <c r="I39">
        <f t="shared" si="19"/>
        <v>1.4784973872494424E-2</v>
      </c>
      <c r="J39">
        <f t="shared" si="20"/>
        <v>-0.31096524586050267</v>
      </c>
      <c r="K39">
        <f t="shared" si="21"/>
        <v>0.94074725560680938</v>
      </c>
      <c r="L39">
        <f t="shared" si="15"/>
        <v>0.99092047032909591</v>
      </c>
      <c r="M39" t="e">
        <f>#REF!/180*PI()</f>
        <v>#REF!</v>
      </c>
      <c r="N39">
        <f t="shared" si="17"/>
        <v>5.2489764962763308E-2</v>
      </c>
      <c r="O39">
        <f t="shared" si="18"/>
        <v>3.1482161781011118</v>
      </c>
      <c r="P39">
        <f t="shared" si="22"/>
        <v>-1.4784973872494424E-2</v>
      </c>
      <c r="Q39">
        <f t="shared" si="23"/>
        <v>0.31096524586050267</v>
      </c>
      <c r="R39">
        <f t="shared" si="24"/>
        <v>-0.94074725560680938</v>
      </c>
      <c r="S39">
        <f t="shared" si="16"/>
        <v>0.99092047032909591</v>
      </c>
    </row>
    <row r="40" spans="1:49">
      <c r="A40">
        <v>4.0605960000000003</v>
      </c>
      <c r="C40">
        <v>2.9989319999999999</v>
      </c>
      <c r="D40">
        <v>180.44040000000001</v>
      </c>
      <c r="E40">
        <v>359.97059999999999</v>
      </c>
      <c r="F40">
        <f t="shared" si="9"/>
        <v>2.9989319999999964</v>
      </c>
      <c r="G40">
        <f t="shared" si="10"/>
        <v>0.440400000000011</v>
      </c>
      <c r="H40">
        <f t="shared" si="11"/>
        <v>-2.9400000000009641E-2</v>
      </c>
      <c r="I40">
        <f t="shared" si="19"/>
        <v>8.3729093746427841E-2</v>
      </c>
      <c r="J40">
        <f t="shared" si="20"/>
        <v>0.26777925722365603</v>
      </c>
      <c r="K40">
        <f t="shared" si="21"/>
        <v>0.23545209215414675</v>
      </c>
      <c r="L40">
        <f t="shared" si="15"/>
        <v>0.36627036385519351</v>
      </c>
      <c r="M40" t="e">
        <f>#REF!/180*PI()</f>
        <v>#REF!</v>
      </c>
      <c r="N40">
        <f t="shared" si="17"/>
        <v>5.2341237443418585E-2</v>
      </c>
      <c r="O40">
        <f t="shared" si="18"/>
        <v>3.1492790836155762</v>
      </c>
      <c r="P40">
        <f t="shared" si="22"/>
        <v>-8.3729093746427841E-2</v>
      </c>
      <c r="Q40">
        <f t="shared" si="23"/>
        <v>-0.26777925722365603</v>
      </c>
      <c r="R40">
        <f t="shared" si="24"/>
        <v>1617.3204209836331</v>
      </c>
      <c r="S40">
        <f t="shared" si="16"/>
        <v>1617.3204453190369</v>
      </c>
    </row>
    <row r="41" spans="1:49">
      <c r="A41">
        <v>4.171875</v>
      </c>
      <c r="C41">
        <v>3.0261179999999999</v>
      </c>
      <c r="D41">
        <v>180.43879999999999</v>
      </c>
      <c r="E41">
        <v>1.1546259999999999E-2</v>
      </c>
      <c r="F41">
        <f t="shared" si="9"/>
        <v>3.0261179999999968</v>
      </c>
      <c r="G41">
        <f t="shared" si="10"/>
        <v>0.43879999999998631</v>
      </c>
      <c r="H41">
        <f t="shared" si="11"/>
        <v>1.1546259999988706E-2</v>
      </c>
      <c r="I41">
        <f t="shared" si="19"/>
        <v>-0.24590319077920897</v>
      </c>
      <c r="J41">
        <f t="shared" si="20"/>
        <v>-0.28754603743562229</v>
      </c>
      <c r="K41">
        <f t="shared" si="21"/>
        <v>9.0016409479150294E-2</v>
      </c>
      <c r="L41">
        <f t="shared" si="15"/>
        <v>0.38891394530903928</v>
      </c>
      <c r="M41" t="e">
        <f>#REF!/180*PI()</f>
        <v>#REF!</v>
      </c>
      <c r="N41">
        <f t="shared" si="17"/>
        <v>5.2815722653865763E-2</v>
      </c>
      <c r="O41">
        <f t="shared" si="18"/>
        <v>3.149251158347544</v>
      </c>
      <c r="P41">
        <f t="shared" si="22"/>
        <v>0.24590319077920897</v>
      </c>
      <c r="Q41">
        <f t="shared" si="23"/>
        <v>0.28754603743562229</v>
      </c>
      <c r="R41">
        <f t="shared" si="24"/>
        <v>-13.042771441855393</v>
      </c>
      <c r="S41">
        <f t="shared" si="16"/>
        <v>13.048258044174284</v>
      </c>
    </row>
    <row r="42" spans="1:49">
      <c r="A42">
        <v>4.2822699999999996</v>
      </c>
      <c r="C42">
        <v>2.944855</v>
      </c>
      <c r="D42">
        <v>180.37690000000001</v>
      </c>
      <c r="E42">
        <v>359.99079999999998</v>
      </c>
      <c r="F42">
        <f t="shared" si="9"/>
        <v>2.9448549999999898</v>
      </c>
      <c r="G42">
        <f t="shared" si="10"/>
        <v>0.37690000000000623</v>
      </c>
      <c r="H42">
        <f t="shared" si="11"/>
        <v>-9.2000000000211912E-3</v>
      </c>
      <c r="I42">
        <f t="shared" si="19"/>
        <v>-0.31875844169994139</v>
      </c>
      <c r="J42">
        <f t="shared" si="20"/>
        <v>-8.3247833204723898E-2</v>
      </c>
      <c r="K42">
        <f t="shared" si="21"/>
        <v>-0.23233831352210482</v>
      </c>
      <c r="L42">
        <f t="shared" si="15"/>
        <v>0.40313550801008879</v>
      </c>
      <c r="M42" t="e">
        <f>#REF!/180*PI()</f>
        <v>#REF!</v>
      </c>
      <c r="N42">
        <f t="shared" si="17"/>
        <v>5.1397415743817614E-2</v>
      </c>
      <c r="O42">
        <f t="shared" si="18"/>
        <v>3.1481707995405595</v>
      </c>
      <c r="P42">
        <f t="shared" si="22"/>
        <v>0.31875844169994139</v>
      </c>
      <c r="Q42">
        <f t="shared" si="23"/>
        <v>8.3247833204723898E-2</v>
      </c>
      <c r="R42">
        <f t="shared" si="24"/>
        <v>-1630.2762897946413</v>
      </c>
      <c r="S42">
        <f t="shared" si="16"/>
        <v>1630.2763230826017</v>
      </c>
    </row>
    <row r="43" spans="1:49">
      <c r="A43">
        <v>4.3827220000000002</v>
      </c>
      <c r="C43">
        <v>2.9547590000000001</v>
      </c>
      <c r="D43">
        <v>180.41650000000001</v>
      </c>
      <c r="E43">
        <v>359.96300000000002</v>
      </c>
      <c r="F43">
        <f t="shared" si="9"/>
        <v>2.9547589999999957</v>
      </c>
      <c r="G43">
        <f t="shared" si="10"/>
        <v>0.41650000000001342</v>
      </c>
      <c r="H43">
        <f t="shared" si="11"/>
        <v>-3.6999999999977717E-2</v>
      </c>
      <c r="I43">
        <f t="shared" si="19"/>
        <v>-0.16633857916280301</v>
      </c>
      <c r="J43">
        <f t="shared" si="20"/>
        <v>0.11852243271348935</v>
      </c>
      <c r="K43">
        <f t="shared" si="21"/>
        <v>3.915878263857614E-2</v>
      </c>
      <c r="L43">
        <f t="shared" si="15"/>
        <v>0.20796514186747486</v>
      </c>
      <c r="M43" t="e">
        <f>#REF!/180*PI()</f>
        <v>#REF!</v>
      </c>
      <c r="N43">
        <f t="shared" si="17"/>
        <v>5.1570273152935137E-2</v>
      </c>
      <c r="O43">
        <f t="shared" si="18"/>
        <v>3.1488619499243495</v>
      </c>
      <c r="P43">
        <f t="shared" si="22"/>
        <v>0.16633857916280301</v>
      </c>
      <c r="Q43">
        <f t="shared" si="23"/>
        <v>-0.11852243271348935</v>
      </c>
      <c r="R43">
        <f t="shared" si="24"/>
        <v>1790.5423823112176</v>
      </c>
      <c r="S43">
        <f t="shared" si="16"/>
        <v>1790.5423939602269</v>
      </c>
    </row>
    <row r="44" spans="1:49">
      <c r="A44">
        <v>4.4832479999999997</v>
      </c>
      <c r="C44">
        <v>2.9114049999999998</v>
      </c>
      <c r="D44">
        <v>180.4007</v>
      </c>
      <c r="E44">
        <v>-1.306569E-3</v>
      </c>
      <c r="F44">
        <f t="shared" si="9"/>
        <v>2.911405000000002</v>
      </c>
      <c r="G44">
        <f t="shared" si="10"/>
        <v>0.4007000000000005</v>
      </c>
      <c r="H44">
        <f t="shared" si="11"/>
        <v>-1.3065690000075847E-3</v>
      </c>
      <c r="I44">
        <f t="shared" si="19"/>
        <v>-0.40958348632274105</v>
      </c>
      <c r="J44">
        <f t="shared" si="20"/>
        <v>-0.1808453760686824</v>
      </c>
      <c r="K44">
        <f t="shared" si="21"/>
        <v>0.33253463733067612</v>
      </c>
      <c r="L44">
        <f t="shared" si="15"/>
        <v>0.55771226213734848</v>
      </c>
      <c r="M44" t="e">
        <f>#REF!/180*PI()</f>
        <v>#REF!</v>
      </c>
      <c r="N44">
        <f t="shared" si="17"/>
        <v>5.081360310902551E-2</v>
      </c>
      <c r="O44">
        <f t="shared" si="18"/>
        <v>3.1485861879025343</v>
      </c>
      <c r="P44">
        <f t="shared" si="22"/>
        <v>0.40958348632274105</v>
      </c>
      <c r="Q44">
        <f t="shared" si="23"/>
        <v>0.1808453760686824</v>
      </c>
      <c r="R44">
        <f t="shared" si="24"/>
        <v>1790.2490064565254</v>
      </c>
      <c r="S44">
        <f t="shared" si="16"/>
        <v>1790.2490624441782</v>
      </c>
    </row>
    <row r="45" spans="1:49">
      <c r="A45">
        <v>4.5937520000000003</v>
      </c>
      <c r="C45">
        <v>2.868541</v>
      </c>
      <c r="D45">
        <v>180.37809999999999</v>
      </c>
      <c r="E45">
        <v>3.294996E-2</v>
      </c>
      <c r="F45">
        <f t="shared" si="9"/>
        <v>2.8685409999999933</v>
      </c>
      <c r="G45">
        <f t="shared" si="10"/>
        <v>0.37809999999998922</v>
      </c>
      <c r="H45">
        <f t="shared" si="11"/>
        <v>3.2949959999996281E-2</v>
      </c>
      <c r="I45">
        <f t="shared" si="19"/>
        <v>-0.1476442005011756</v>
      </c>
      <c r="J45">
        <f t="shared" si="20"/>
        <v>0.13076299795108851</v>
      </c>
      <c r="K45">
        <f t="shared" si="21"/>
        <v>0.10004265890167227</v>
      </c>
      <c r="L45">
        <f t="shared" si="15"/>
        <v>0.22114769990869013</v>
      </c>
      <c r="M45" t="e">
        <f>#REF!/180*PI()</f>
        <v>#REF!</v>
      </c>
      <c r="N45">
        <f t="shared" si="17"/>
        <v>5.0065485178450657E-2</v>
      </c>
      <c r="O45">
        <f t="shared" si="18"/>
        <v>3.1481917434915836</v>
      </c>
      <c r="P45">
        <f t="shared" si="22"/>
        <v>0.1476442005011756</v>
      </c>
      <c r="Q45">
        <f t="shared" si="23"/>
        <v>-0.13076299795108851</v>
      </c>
      <c r="R45">
        <f t="shared" si="24"/>
        <v>-0.10004265890167227</v>
      </c>
      <c r="S45">
        <f t="shared" si="16"/>
        <v>0.22114769990869013</v>
      </c>
    </row>
    <row r="46" spans="1:49">
      <c r="A46">
        <v>4.7051150000000002</v>
      </c>
      <c r="C46">
        <v>2.878854</v>
      </c>
      <c r="D46">
        <v>180.43</v>
      </c>
      <c r="E46">
        <v>2.070924E-2</v>
      </c>
      <c r="F46">
        <f t="shared" si="9"/>
        <v>2.8788539999999898</v>
      </c>
      <c r="G46">
        <f t="shared" si="10"/>
        <v>0.43000000000000682</v>
      </c>
      <c r="H46">
        <f t="shared" si="11"/>
        <v>2.0709240000002183E-2</v>
      </c>
      <c r="I46">
        <f t="shared" si="19"/>
        <v>-3.7193474179922748E-2</v>
      </c>
      <c r="J46">
        <f t="shared" si="20"/>
        <v>0.22105798987817998</v>
      </c>
      <c r="K46">
        <f t="shared" si="21"/>
        <v>3.7683645106336344E-2</v>
      </c>
      <c r="L46">
        <f t="shared" si="15"/>
        <v>0.22731046284554174</v>
      </c>
      <c r="M46" t="e">
        <f>#REF!/180*PI()</f>
        <v>#REF!</v>
      </c>
      <c r="N46">
        <f t="shared" si="17"/>
        <v>5.0245480984208835E-2</v>
      </c>
      <c r="O46">
        <f t="shared" si="18"/>
        <v>3.1490975693733692</v>
      </c>
      <c r="P46">
        <f t="shared" si="22"/>
        <v>3.7193474179922748E-2</v>
      </c>
      <c r="Q46">
        <f t="shared" si="23"/>
        <v>-0.22105798987817998</v>
      </c>
      <c r="R46">
        <f t="shared" si="24"/>
        <v>-3.7683645106336344E-2</v>
      </c>
      <c r="S46">
        <f t="shared" si="16"/>
        <v>0.22731046284554174</v>
      </c>
    </row>
    <row r="47" spans="1:49">
      <c r="A47">
        <v>4.8054180000000004</v>
      </c>
      <c r="C47">
        <v>2.862104</v>
      </c>
      <c r="D47">
        <v>180.42760000000001</v>
      </c>
      <c r="E47">
        <v>3.9293839999999997E-2</v>
      </c>
      <c r="F47">
        <f t="shared" si="9"/>
        <v>2.862103999999988</v>
      </c>
      <c r="G47">
        <f t="shared" si="10"/>
        <v>0.42760000000001241</v>
      </c>
      <c r="H47">
        <f t="shared" si="11"/>
        <v>3.9293839999999136E-2</v>
      </c>
      <c r="I47">
        <f t="shared" si="19"/>
        <v>-0.18187265146455547</v>
      </c>
      <c r="J47">
        <f t="shared" si="20"/>
        <v>2.1990109131257742E-2</v>
      </c>
      <c r="K47">
        <f t="shared" si="21"/>
        <v>0.34441038446569572</v>
      </c>
      <c r="L47">
        <f t="shared" si="15"/>
        <v>0.39010221632049291</v>
      </c>
      <c r="M47" t="e">
        <f>#REF!/180*PI()</f>
        <v>#REF!</v>
      </c>
      <c r="N47">
        <f t="shared" si="17"/>
        <v>4.995313833449979E-2</v>
      </c>
      <c r="O47">
        <f t="shared" si="18"/>
        <v>3.1490556814713209</v>
      </c>
      <c r="P47">
        <f t="shared" si="22"/>
        <v>0.18187265146455547</v>
      </c>
      <c r="Q47">
        <f t="shared" si="23"/>
        <v>-2.1990109131257742E-2</v>
      </c>
      <c r="R47">
        <f t="shared" si="24"/>
        <v>-0.34441038446569572</v>
      </c>
      <c r="S47">
        <f t="shared" si="16"/>
        <v>0.39010221632049291</v>
      </c>
    </row>
    <row r="48" spans="1:49">
      <c r="A48">
        <v>4.9158619999999997</v>
      </c>
      <c r="C48">
        <v>2.8403740000000002</v>
      </c>
      <c r="D48">
        <v>180.43510000000001</v>
      </c>
      <c r="E48">
        <v>9.4906389999999993E-2</v>
      </c>
      <c r="F48">
        <f t="shared" si="9"/>
        <v>2.8403739999999971</v>
      </c>
      <c r="G48">
        <f t="shared" si="10"/>
        <v>0.43510000000000559</v>
      </c>
      <c r="H48">
        <f t="shared" si="11"/>
        <v>9.4906390000005558E-2</v>
      </c>
      <c r="I48">
        <f t="shared" si="19"/>
        <v>-0.45195308654997474</v>
      </c>
      <c r="J48">
        <f t="shared" si="20"/>
        <v>0.23227089331080664</v>
      </c>
      <c r="K48">
        <f t="shared" si="21"/>
        <v>0.46100852727741948</v>
      </c>
      <c r="L48">
        <f t="shared" si="15"/>
        <v>0.68610511041963851</v>
      </c>
      <c r="M48" t="e">
        <f>#REF!/180*PI()</f>
        <v>#REF!</v>
      </c>
      <c r="N48">
        <f t="shared" si="17"/>
        <v>4.9573878288041419E-2</v>
      </c>
      <c r="O48">
        <f t="shared" si="18"/>
        <v>3.1491865811652207</v>
      </c>
      <c r="P48">
        <f t="shared" si="22"/>
        <v>0.45195308654997474</v>
      </c>
      <c r="Q48">
        <f t="shared" si="23"/>
        <v>-0.23227089331080664</v>
      </c>
      <c r="R48">
        <f t="shared" si="24"/>
        <v>-0.46100852727741948</v>
      </c>
      <c r="S48">
        <f t="shared" si="16"/>
        <v>0.68610511041963851</v>
      </c>
    </row>
    <row r="49" spans="1:19">
      <c r="A49">
        <v>5.0257870000000002</v>
      </c>
      <c r="C49">
        <v>2.7626400000000002</v>
      </c>
      <c r="D49">
        <v>180.4787</v>
      </c>
      <c r="E49">
        <v>0.1409079</v>
      </c>
      <c r="F49">
        <f t="shared" si="9"/>
        <v>2.7626400000000046</v>
      </c>
      <c r="G49">
        <f t="shared" si="10"/>
        <v>0.47870000000000346</v>
      </c>
      <c r="H49">
        <f t="shared" si="11"/>
        <v>0.14090790000000197</v>
      </c>
      <c r="I49">
        <f t="shared" si="19"/>
        <v>-0.30533252254443183</v>
      </c>
      <c r="J49">
        <f t="shared" si="20"/>
        <v>1.8316576556768767</v>
      </c>
      <c r="K49">
        <f t="shared" si="21"/>
        <v>0.10370238335293699</v>
      </c>
      <c r="L49">
        <f t="shared" si="15"/>
        <v>1.8598257717421105</v>
      </c>
      <c r="M49" t="e">
        <f>#REF!/180*PI()</f>
        <v>#REF!</v>
      </c>
      <c r="N49">
        <f t="shared" si="17"/>
        <v>4.8217164047296146E-2</v>
      </c>
      <c r="O49">
        <f t="shared" si="18"/>
        <v>3.1499475447190903</v>
      </c>
      <c r="P49">
        <f t="shared" si="22"/>
        <v>0.30533252254443183</v>
      </c>
      <c r="Q49">
        <f t="shared" si="23"/>
        <v>-1.8316576556768767</v>
      </c>
      <c r="R49">
        <f t="shared" si="24"/>
        <v>-0.10370238335293699</v>
      </c>
      <c r="S49">
        <f t="shared" si="16"/>
        <v>1.8598257717421105</v>
      </c>
    </row>
    <row r="50" spans="1:19">
      <c r="A50">
        <v>5.1264089999999998</v>
      </c>
      <c r="C50">
        <v>2.7723490000000002</v>
      </c>
      <c r="D50">
        <v>180.8074</v>
      </c>
      <c r="E50">
        <v>0.119669</v>
      </c>
      <c r="F50">
        <f t="shared" si="9"/>
        <v>2.7723489999999913</v>
      </c>
      <c r="G50">
        <f t="shared" si="10"/>
        <v>0.80740000000000123</v>
      </c>
      <c r="H50">
        <f t="shared" si="11"/>
        <v>0.11966899999998759</v>
      </c>
      <c r="I50">
        <f t="shared" si="19"/>
        <v>0.4000680911932209</v>
      </c>
      <c r="J50">
        <f t="shared" si="20"/>
        <v>5.2517794436995233</v>
      </c>
      <c r="K50">
        <f t="shared" si="21"/>
        <v>-0.92470164383682696</v>
      </c>
      <c r="L50">
        <f t="shared" si="15"/>
        <v>5.3475522375167488</v>
      </c>
      <c r="M50" t="e">
        <f>#REF!/180*PI()</f>
        <v>#REF!</v>
      </c>
      <c r="N50">
        <f t="shared" si="17"/>
        <v>4.8386618064372278E-2</v>
      </c>
      <c r="O50">
        <f t="shared" si="18"/>
        <v>3.1556844419703958</v>
      </c>
      <c r="P50">
        <f t="shared" si="22"/>
        <v>-0.4000680911932209</v>
      </c>
      <c r="Q50">
        <f t="shared" si="23"/>
        <v>-5.2517794436995233</v>
      </c>
      <c r="R50">
        <f t="shared" si="24"/>
        <v>-1619.6749202162416</v>
      </c>
      <c r="S50">
        <f t="shared" si="16"/>
        <v>1619.6834840237434</v>
      </c>
    </row>
    <row r="51" spans="1:19">
      <c r="A51">
        <v>5.2374790000000004</v>
      </c>
      <c r="C51">
        <v>2.8505029999999998</v>
      </c>
      <c r="D51">
        <v>181.6112</v>
      </c>
      <c r="E51">
        <v>359.93770000000001</v>
      </c>
      <c r="F51">
        <f t="shared" si="9"/>
        <v>2.8505030000000033</v>
      </c>
      <c r="G51">
        <f t="shared" si="10"/>
        <v>1.6111999999999966</v>
      </c>
      <c r="H51">
        <f t="shared" si="11"/>
        <v>-6.2299999999993361E-2</v>
      </c>
      <c r="I51">
        <f t="shared" si="19"/>
        <v>-0.17595515663357525</v>
      </c>
      <c r="J51">
        <f t="shared" si="20"/>
        <v>8.7243321918255905</v>
      </c>
      <c r="K51">
        <f t="shared" si="21"/>
        <v>-1.507022213416563</v>
      </c>
      <c r="L51">
        <f t="shared" si="15"/>
        <v>8.8552836409796178</v>
      </c>
      <c r="M51" t="e">
        <f>#REF!/180*PI()</f>
        <v>#REF!</v>
      </c>
      <c r="N51">
        <f t="shared" si="17"/>
        <v>4.975066268797592E-2</v>
      </c>
      <c r="O51">
        <f t="shared" si="18"/>
        <v>3.169713398497926</v>
      </c>
      <c r="P51">
        <f t="shared" si="22"/>
        <v>0.17595515663357525</v>
      </c>
      <c r="Q51">
        <f t="shared" si="23"/>
        <v>-8.7243321918255905</v>
      </c>
      <c r="R51">
        <f t="shared" si="24"/>
        <v>-1619.0925996466619</v>
      </c>
      <c r="S51">
        <f t="shared" si="16"/>
        <v>1619.1161141693935</v>
      </c>
    </row>
    <row r="52" spans="1:19">
      <c r="A52">
        <v>5.3378629999999996</v>
      </c>
      <c r="C52">
        <v>2.744542</v>
      </c>
      <c r="D52">
        <v>182.63630000000001</v>
      </c>
      <c r="E52">
        <v>359.7996</v>
      </c>
      <c r="F52">
        <f t="shared" si="9"/>
        <v>2.7445419999999956</v>
      </c>
      <c r="G52">
        <f t="shared" si="10"/>
        <v>2.6363000000000056</v>
      </c>
      <c r="H52">
        <f t="shared" si="11"/>
        <v>-0.20040000000000191</v>
      </c>
      <c r="I52">
        <f t="shared" si="19"/>
        <v>-1.8042985405188769</v>
      </c>
      <c r="J52">
        <f t="shared" si="20"/>
        <v>11.890898782669527</v>
      </c>
      <c r="K52">
        <f t="shared" si="21"/>
        <v>-1.3022577567747211</v>
      </c>
      <c r="L52">
        <f t="shared" si="15"/>
        <v>12.097307235417729</v>
      </c>
      <c r="M52" t="e">
        <f>#REF!/180*PI()</f>
        <v>#REF!</v>
      </c>
      <c r="N52">
        <f t="shared" si="17"/>
        <v>4.7901294359270215E-2</v>
      </c>
      <c r="O52">
        <f t="shared" si="18"/>
        <v>3.1876047686601199</v>
      </c>
      <c r="P52">
        <f t="shared" si="22"/>
        <v>1.8042985405188769</v>
      </c>
      <c r="Q52">
        <f t="shared" si="23"/>
        <v>-11.890898782669527</v>
      </c>
      <c r="R52">
        <f t="shared" si="24"/>
        <v>1.3022577567747211</v>
      </c>
      <c r="S52">
        <f t="shared" si="16"/>
        <v>12.097307235417729</v>
      </c>
    </row>
    <row r="53" spans="1:19">
      <c r="A53">
        <v>5.4487030000000001</v>
      </c>
      <c r="C53">
        <v>2.4615629999999999</v>
      </c>
      <c r="D53">
        <v>184.1404</v>
      </c>
      <c r="E53">
        <v>359.66340000000002</v>
      </c>
      <c r="F53">
        <f t="shared" si="9"/>
        <v>2.4615630000000124</v>
      </c>
      <c r="G53">
        <f t="shared" si="10"/>
        <v>4.1403999999999996</v>
      </c>
      <c r="H53">
        <f t="shared" si="11"/>
        <v>-0.33659999999997581</v>
      </c>
      <c r="I53">
        <f t="shared" si="19"/>
        <v>-3.0111749790574023</v>
      </c>
      <c r="J53">
        <f t="shared" si="20"/>
        <v>15.923776197885879</v>
      </c>
      <c r="K53">
        <f t="shared" si="21"/>
        <v>-1.3539643773144681</v>
      </c>
      <c r="L53">
        <f t="shared" si="15"/>
        <v>16.262442703662163</v>
      </c>
      <c r="M53" t="e">
        <f>#REF!/180*PI()</f>
        <v>#REF!</v>
      </c>
      <c r="N53">
        <f t="shared" si="17"/>
        <v>4.2962379095269176E-2</v>
      </c>
      <c r="O53">
        <f t="shared" si="18"/>
        <v>3.2138562659393659</v>
      </c>
      <c r="P53">
        <f t="shared" si="22"/>
        <v>3.0111749790574023</v>
      </c>
      <c r="Q53">
        <f t="shared" si="23"/>
        <v>-15.923776197885879</v>
      </c>
      <c r="R53">
        <f t="shared" si="24"/>
        <v>1.3539643773144681</v>
      </c>
      <c r="S53">
        <f t="shared" si="16"/>
        <v>16.262442703662163</v>
      </c>
    </row>
    <row r="54" spans="1:19">
      <c r="A54">
        <v>5.5488970000000002</v>
      </c>
      <c r="C54">
        <v>2.1139589999999999</v>
      </c>
      <c r="D54">
        <v>185.9717</v>
      </c>
      <c r="E54">
        <v>359.51519999999999</v>
      </c>
      <c r="F54">
        <f t="shared" si="9"/>
        <v>2.1139589999999941</v>
      </c>
      <c r="G54">
        <f t="shared" si="10"/>
        <v>5.9716999999999985</v>
      </c>
      <c r="H54">
        <f t="shared" si="11"/>
        <v>-0.484800000000007</v>
      </c>
      <c r="I54">
        <f t="shared" si="19"/>
        <v>-2.016032846077684</v>
      </c>
      <c r="J54">
        <f t="shared" si="20"/>
        <v>21.939406543089611</v>
      </c>
      <c r="K54">
        <f t="shared" si="21"/>
        <v>-2.884750073192504</v>
      </c>
      <c r="L54">
        <f t="shared" si="15"/>
        <v>22.219894934139798</v>
      </c>
      <c r="M54" t="e">
        <f>#REF!/180*PI()</f>
        <v>#REF!</v>
      </c>
      <c r="N54">
        <f t="shared" si="17"/>
        <v>3.6895544802166808E-2</v>
      </c>
      <c r="O54">
        <f t="shared" si="18"/>
        <v>3.2458184805311383</v>
      </c>
      <c r="P54">
        <f t="shared" si="22"/>
        <v>2.016032846077684</v>
      </c>
      <c r="Q54">
        <f t="shared" si="23"/>
        <v>-21.939406543089611</v>
      </c>
      <c r="R54">
        <f t="shared" si="24"/>
        <v>2.884750073192504</v>
      </c>
      <c r="S54">
        <f t="shared" si="16"/>
        <v>22.219894934139798</v>
      </c>
    </row>
    <row r="55" spans="1:19">
      <c r="A55">
        <v>5.6489349999999998</v>
      </c>
      <c r="C55">
        <v>2.0576620000000001</v>
      </c>
      <c r="D55">
        <v>188.53280000000001</v>
      </c>
      <c r="E55">
        <v>359.08600000000001</v>
      </c>
      <c r="F55">
        <f t="shared" si="9"/>
        <v>2.0576619999999934</v>
      </c>
      <c r="G55">
        <f t="shared" si="10"/>
        <v>8.5328000000000088</v>
      </c>
      <c r="H55">
        <f t="shared" si="11"/>
        <v>-0.91399999999998727</v>
      </c>
      <c r="I55">
        <f t="shared" si="19"/>
        <v>0.97965879169739978</v>
      </c>
      <c r="J55">
        <f t="shared" si="20"/>
        <v>26.138133947605041</v>
      </c>
      <c r="K55">
        <f t="shared" si="21"/>
        <v>-3.0107505258389402</v>
      </c>
      <c r="L55">
        <f t="shared" si="15"/>
        <v>26.329192853939382</v>
      </c>
      <c r="M55" t="e">
        <f>#REF!/180*PI()</f>
        <v>#REF!</v>
      </c>
      <c r="N55">
        <f t="shared" si="17"/>
        <v>3.5912976793171562E-2</v>
      </c>
      <c r="O55">
        <f t="shared" si="18"/>
        <v>3.2905181080039658</v>
      </c>
      <c r="P55">
        <f t="shared" si="22"/>
        <v>-0.97965879169739978</v>
      </c>
      <c r="Q55">
        <f t="shared" si="23"/>
        <v>-26.138133947605041</v>
      </c>
      <c r="R55">
        <f t="shared" si="24"/>
        <v>3.0107505258389402</v>
      </c>
      <c r="S55">
        <f t="shared" si="16"/>
        <v>26.329192853939382</v>
      </c>
    </row>
    <row r="56" spans="1:19">
      <c r="A56">
        <v>5.7593829999999997</v>
      </c>
      <c r="C56">
        <v>2.33622</v>
      </c>
      <c r="D56">
        <v>191.47900000000001</v>
      </c>
      <c r="E56">
        <v>358.89479999999998</v>
      </c>
      <c r="F56">
        <f t="shared" si="9"/>
        <v>2.3362199999999973</v>
      </c>
      <c r="G56">
        <f t="shared" si="10"/>
        <v>11.479000000000013</v>
      </c>
      <c r="H56">
        <f t="shared" si="11"/>
        <v>-1.1052000000000248</v>
      </c>
      <c r="I56">
        <f t="shared" si="19"/>
        <v>3.0620745899582511</v>
      </c>
      <c r="J56">
        <f t="shared" si="20"/>
        <v>26.296727029010071</v>
      </c>
      <c r="K56">
        <f t="shared" si="21"/>
        <v>0.2405180102161546</v>
      </c>
      <c r="L56">
        <f t="shared" si="15"/>
        <v>26.475498147267693</v>
      </c>
      <c r="M56" t="e">
        <f>#REF!/180*PI()</f>
        <v>#REF!</v>
      </c>
      <c r="N56">
        <f t="shared" si="17"/>
        <v>4.0774731050941926E-2</v>
      </c>
      <c r="O56">
        <f t="shared" si="18"/>
        <v>3.3419389984262224</v>
      </c>
      <c r="P56">
        <f t="shared" si="22"/>
        <v>-3.0620745899582511</v>
      </c>
      <c r="Q56">
        <f t="shared" si="23"/>
        <v>-26.296727029010071</v>
      </c>
      <c r="R56">
        <f t="shared" si="24"/>
        <v>-0.2405180102161546</v>
      </c>
      <c r="S56">
        <f t="shared" si="16"/>
        <v>26.475498147267693</v>
      </c>
    </row>
    <row r="57" spans="1:19">
      <c r="A57">
        <v>5.8610480000000003</v>
      </c>
      <c r="C57">
        <v>2.7024249999999999</v>
      </c>
      <c r="D57">
        <v>194.114</v>
      </c>
      <c r="E57">
        <v>359.11970000000002</v>
      </c>
      <c r="F57">
        <f t="shared" si="9"/>
        <v>2.7024250000000052</v>
      </c>
      <c r="G57">
        <f t="shared" si="10"/>
        <v>14.114000000000004</v>
      </c>
      <c r="H57">
        <f t="shared" si="11"/>
        <v>-0.88029999999997699</v>
      </c>
      <c r="I57">
        <f t="shared" si="19"/>
        <v>1.0489470197281079</v>
      </c>
      <c r="J57">
        <f t="shared" si="20"/>
        <v>26.63859052444311</v>
      </c>
      <c r="K57">
        <f t="shared" si="21"/>
        <v>2.0698631474902669</v>
      </c>
      <c r="L57">
        <f t="shared" si="15"/>
        <v>26.73946761677362</v>
      </c>
      <c r="M57" t="e">
        <f>#REF!/180*PI()</f>
        <v>#REF!</v>
      </c>
      <c r="N57">
        <f t="shared" si="17"/>
        <v>4.7166214038207754E-2</v>
      </c>
      <c r="O57">
        <f t="shared" si="18"/>
        <v>3.3879284242162733</v>
      </c>
      <c r="P57">
        <f t="shared" si="22"/>
        <v>-1.0489470197281079</v>
      </c>
      <c r="Q57">
        <f t="shared" si="23"/>
        <v>-26.63859052444311</v>
      </c>
      <c r="R57">
        <f t="shared" si="24"/>
        <v>-2.0698631474902669</v>
      </c>
      <c r="S57">
        <f t="shared" si="16"/>
        <v>26.73946761677362</v>
      </c>
    </row>
    <row r="58" spans="1:19">
      <c r="A58">
        <v>5.9704610000000002</v>
      </c>
      <c r="C58">
        <v>2.5378479999999999</v>
      </c>
      <c r="D58">
        <v>197.10740000000001</v>
      </c>
      <c r="E58">
        <v>359.3306</v>
      </c>
      <c r="F58">
        <f t="shared" si="9"/>
        <v>2.5378479999999968</v>
      </c>
      <c r="G58">
        <f t="shared" si="10"/>
        <v>17.107400000000013</v>
      </c>
      <c r="H58">
        <f t="shared" si="11"/>
        <v>-0.669399999999996</v>
      </c>
      <c r="I58">
        <f t="shared" si="19"/>
        <v>-1.8186931536910125</v>
      </c>
      <c r="J58">
        <f t="shared" si="20"/>
        <v>29.313095614195802</v>
      </c>
      <c r="K58">
        <f t="shared" si="21"/>
        <v>3.2630487856059442</v>
      </c>
      <c r="L58">
        <f t="shared" si="15"/>
        <v>29.550172700874562</v>
      </c>
      <c r="M58" t="e">
        <f>#REF!/180*PI()</f>
        <v>#REF!</v>
      </c>
      <c r="N58">
        <f t="shared" si="17"/>
        <v>4.4293803515153052E-2</v>
      </c>
      <c r="O58">
        <f t="shared" si="18"/>
        <v>3.4401731100454711</v>
      </c>
      <c r="P58">
        <f t="shared" si="22"/>
        <v>1.8186931536910125</v>
      </c>
      <c r="Q58">
        <f t="shared" si="23"/>
        <v>-29.313095614195802</v>
      </c>
      <c r="R58">
        <f t="shared" si="24"/>
        <v>-3.2630487856059442</v>
      </c>
      <c r="S58">
        <f t="shared" si="16"/>
        <v>29.550172700874562</v>
      </c>
    </row>
    <row r="59" spans="1:19">
      <c r="A59">
        <v>6.0706449999999998</v>
      </c>
      <c r="C59">
        <v>2.3241350000000001</v>
      </c>
      <c r="D59">
        <v>200.23990000000001</v>
      </c>
      <c r="E59">
        <v>359.79129999999998</v>
      </c>
      <c r="F59">
        <f t="shared" si="9"/>
        <v>2.3241350000000125</v>
      </c>
      <c r="G59">
        <f t="shared" si="10"/>
        <v>20.239900000000006</v>
      </c>
      <c r="H59">
        <f t="shared" si="11"/>
        <v>-0.20870000000002165</v>
      </c>
      <c r="I59">
        <f t="shared" si="19"/>
        <v>-1.2122548983460653</v>
      </c>
      <c r="J59">
        <f t="shared" si="20"/>
        <v>30.499825622715303</v>
      </c>
      <c r="K59">
        <f t="shared" si="21"/>
        <v>5.2302469281653741</v>
      </c>
      <c r="L59">
        <f t="shared" si="15"/>
        <v>30.968765036471641</v>
      </c>
      <c r="M59" t="e">
        <f>#REF!/180*PI()</f>
        <v>#REF!</v>
      </c>
      <c r="N59">
        <f t="shared" si="17"/>
        <v>4.0563808010838413E-2</v>
      </c>
      <c r="O59">
        <f t="shared" si="18"/>
        <v>3.4948455488641939</v>
      </c>
      <c r="P59">
        <f t="shared" si="22"/>
        <v>1.2122548983460653</v>
      </c>
      <c r="Q59">
        <f t="shared" si="23"/>
        <v>-30.499825622715303</v>
      </c>
      <c r="R59">
        <f t="shared" si="24"/>
        <v>1733.2115297593323</v>
      </c>
      <c r="S59">
        <f t="shared" si="16"/>
        <v>1733.4802899991794</v>
      </c>
    </row>
    <row r="60" spans="1:19">
      <c r="A60">
        <v>6.1741859999999997</v>
      </c>
      <c r="C60">
        <v>2.2939729999999998</v>
      </c>
      <c r="D60">
        <v>203.3184</v>
      </c>
      <c r="E60">
        <v>0.39825270000000002</v>
      </c>
      <c r="F60">
        <f t="shared" si="9"/>
        <v>2.293972999999994</v>
      </c>
      <c r="G60">
        <f t="shared" si="10"/>
        <v>23.318399999999997</v>
      </c>
      <c r="H60">
        <f t="shared" si="11"/>
        <v>0.39825270000000046</v>
      </c>
      <c r="I60">
        <f t="shared" si="19"/>
        <v>1.7078506509351654</v>
      </c>
      <c r="J60">
        <f t="shared" si="20"/>
        <v>33.05527080101799</v>
      </c>
      <c r="K60">
        <f t="shared" si="21"/>
        <v>3.9366309403828321</v>
      </c>
      <c r="L60">
        <f t="shared" si="15"/>
        <v>33.332637830440476</v>
      </c>
      <c r="M60" t="e">
        <f>#REF!/180*PI()</f>
        <v>#REF!</v>
      </c>
      <c r="N60">
        <f t="shared" si="17"/>
        <v>4.0037381801851873E-2</v>
      </c>
      <c r="O60">
        <f t="shared" si="18"/>
        <v>3.548575509886839</v>
      </c>
      <c r="P60">
        <f t="shared" si="22"/>
        <v>-1.7078506509351654</v>
      </c>
      <c r="Q60">
        <f t="shared" si="23"/>
        <v>-33.05527080101799</v>
      </c>
      <c r="R60">
        <f t="shared" si="24"/>
        <v>1734.5051457471147</v>
      </c>
      <c r="S60">
        <f t="shared" si="16"/>
        <v>1734.8209326339115</v>
      </c>
    </row>
    <row r="61" spans="1:19">
      <c r="A61">
        <v>6.284103</v>
      </c>
      <c r="C61">
        <v>2.7014360000000002</v>
      </c>
      <c r="D61">
        <v>207.31700000000001</v>
      </c>
      <c r="E61">
        <v>0.61932949999999998</v>
      </c>
      <c r="F61">
        <f t="shared" si="9"/>
        <v>2.7014360000000011</v>
      </c>
      <c r="G61">
        <f t="shared" si="10"/>
        <v>27.317000000000007</v>
      </c>
      <c r="H61">
        <f t="shared" si="11"/>
        <v>0.61932949999999209</v>
      </c>
      <c r="I61">
        <f t="shared" si="19"/>
        <v>1.283116462514891</v>
      </c>
      <c r="J61">
        <f t="shared" si="20"/>
        <v>38.49251123391366</v>
      </c>
      <c r="K61">
        <f t="shared" si="21"/>
        <v>2.4525457869025207</v>
      </c>
      <c r="L61">
        <f t="shared" si="15"/>
        <v>38.591900572350667</v>
      </c>
      <c r="M61" t="e">
        <f>#REF!/180*PI()</f>
        <v>#REF!</v>
      </c>
      <c r="N61">
        <f t="shared" si="17"/>
        <v>4.7148952731905537E-2</v>
      </c>
      <c r="O61">
        <f t="shared" si="18"/>
        <v>3.6183642453570846</v>
      </c>
      <c r="P61">
        <f t="shared" si="22"/>
        <v>-1.283116462514891</v>
      </c>
      <c r="Q61">
        <f t="shared" si="23"/>
        <v>-38.49251123391366</v>
      </c>
      <c r="R61">
        <f t="shared" si="24"/>
        <v>-2.4525457869025207</v>
      </c>
      <c r="S61">
        <f t="shared" si="16"/>
        <v>38.591900572350667</v>
      </c>
    </row>
    <row r="62" spans="1:19">
      <c r="A62">
        <v>6.3945429999999996</v>
      </c>
      <c r="C62">
        <v>2.5754489999999999</v>
      </c>
      <c r="D62">
        <v>211.80160000000001</v>
      </c>
      <c r="E62">
        <v>0.93891910000000001</v>
      </c>
      <c r="F62">
        <f t="shared" si="9"/>
        <v>2.5754489999999919</v>
      </c>
      <c r="G62">
        <f t="shared" si="10"/>
        <v>31.801600000000008</v>
      </c>
      <c r="H62">
        <f t="shared" si="11"/>
        <v>0.93891909999999257</v>
      </c>
      <c r="I62">
        <f t="shared" si="19"/>
        <v>0.18199926710882286</v>
      </c>
      <c r="J62">
        <f t="shared" si="20"/>
        <v>42.038308861017924</v>
      </c>
      <c r="K62">
        <f t="shared" si="21"/>
        <v>-0.82522369683722707</v>
      </c>
      <c r="L62">
        <f t="shared" si="15"/>
        <v>42.046801659310404</v>
      </c>
      <c r="M62" t="e">
        <f>#REF!/180*PI()</f>
        <v>#REF!</v>
      </c>
      <c r="N62">
        <f t="shared" si="17"/>
        <v>4.4950064767195437E-2</v>
      </c>
      <c r="O62">
        <f t="shared" si="18"/>
        <v>3.6966352809920222</v>
      </c>
      <c r="P62">
        <f t="shared" si="22"/>
        <v>-0.18199926710882286</v>
      </c>
      <c r="Q62">
        <f t="shared" si="23"/>
        <v>-42.038308861017924</v>
      </c>
      <c r="R62">
        <f t="shared" si="24"/>
        <v>0.82522369683722707</v>
      </c>
      <c r="S62">
        <f t="shared" si="16"/>
        <v>42.046801659310404</v>
      </c>
    </row>
    <row r="63" spans="1:19">
      <c r="A63">
        <v>6.4955530000000001</v>
      </c>
      <c r="C63">
        <v>2.727446</v>
      </c>
      <c r="D63">
        <v>216.1925</v>
      </c>
      <c r="E63">
        <v>0.47990620000000001</v>
      </c>
      <c r="F63">
        <f t="shared" si="9"/>
        <v>2.7274459999999863</v>
      </c>
      <c r="G63">
        <f t="shared" si="10"/>
        <v>36.192499999999995</v>
      </c>
      <c r="H63">
        <f t="shared" si="11"/>
        <v>0.47990619999998785</v>
      </c>
      <c r="I63">
        <f t="shared" si="19"/>
        <v>3.2615544810330181</v>
      </c>
      <c r="J63">
        <f t="shared" si="20"/>
        <v>46.778944845820824</v>
      </c>
      <c r="K63">
        <f t="shared" si="21"/>
        <v>-5.6806767406164491</v>
      </c>
      <c r="L63">
        <f t="shared" si="15"/>
        <v>47.235341713090989</v>
      </c>
      <c r="M63" t="e">
        <f>#REF!/180*PI()</f>
        <v>#REF!</v>
      </c>
      <c r="N63">
        <f t="shared" si="17"/>
        <v>4.7602912870349262E-2</v>
      </c>
      <c r="O63">
        <f t="shared" si="18"/>
        <v>3.7732709431178413</v>
      </c>
      <c r="P63">
        <f t="shared" si="22"/>
        <v>-3.2615544810330181</v>
      </c>
      <c r="Q63">
        <f t="shared" si="23"/>
        <v>-46.778944845820824</v>
      </c>
      <c r="R63">
        <f t="shared" si="24"/>
        <v>-1601.275658684734</v>
      </c>
      <c r="S63">
        <f t="shared" si="16"/>
        <v>1601.9621226841632</v>
      </c>
    </row>
    <row r="64" spans="1:19">
      <c r="A64">
        <v>6.6075660000000003</v>
      </c>
      <c r="C64">
        <v>3.2895650000000001</v>
      </c>
      <c r="D64">
        <v>221.803</v>
      </c>
      <c r="E64">
        <v>359.71629999999999</v>
      </c>
      <c r="F64">
        <f t="shared" si="9"/>
        <v>3.2895650000000103</v>
      </c>
      <c r="G64">
        <f t="shared" si="10"/>
        <v>41.802999999999997</v>
      </c>
      <c r="H64">
        <f t="shared" si="11"/>
        <v>-0.28370000000001028</v>
      </c>
      <c r="I64">
        <f t="shared" si="19"/>
        <v>2.9534359644442931</v>
      </c>
      <c r="J64">
        <f t="shared" si="20"/>
        <v>46.352295315224538</v>
      </c>
      <c r="K64">
        <f t="shared" si="21"/>
        <v>-3.378596842423581</v>
      </c>
      <c r="L64">
        <f t="shared" si="15"/>
        <v>46.569013105384727</v>
      </c>
      <c r="M64" t="e">
        <f>#REF!/180*PI()</f>
        <v>#REF!</v>
      </c>
      <c r="N64">
        <f t="shared" si="17"/>
        <v>5.7413740208367266E-2</v>
      </c>
      <c r="O64">
        <f t="shared" si="18"/>
        <v>3.8711926408009827</v>
      </c>
      <c r="P64">
        <f t="shared" si="22"/>
        <v>-2.9534359644442931</v>
      </c>
      <c r="Q64">
        <f t="shared" si="23"/>
        <v>-46.352295315224538</v>
      </c>
      <c r="R64">
        <f t="shared" si="24"/>
        <v>-1603.5777385829269</v>
      </c>
      <c r="S64">
        <f t="shared" si="16"/>
        <v>1604.250236635083</v>
      </c>
    </row>
    <row r="65" spans="1:19">
      <c r="A65">
        <v>6.7176989999999996</v>
      </c>
      <c r="C65">
        <v>3.3874219999999999</v>
      </c>
      <c r="D65">
        <v>226.4965</v>
      </c>
      <c r="E65">
        <v>359.72289999999998</v>
      </c>
      <c r="F65">
        <f t="shared" si="9"/>
        <v>3.3874219999999866</v>
      </c>
      <c r="G65">
        <f t="shared" si="10"/>
        <v>46.496499999999997</v>
      </c>
      <c r="H65">
        <f t="shared" si="11"/>
        <v>-0.27710000000001855</v>
      </c>
      <c r="I65">
        <f t="shared" si="19"/>
        <v>-2.2446264589842713</v>
      </c>
      <c r="J65">
        <f t="shared" si="20"/>
        <v>43.207506144466564</v>
      </c>
      <c r="K65">
        <f t="shared" si="21"/>
        <v>-2.1869890225295312</v>
      </c>
      <c r="L65">
        <f t="shared" si="15"/>
        <v>43.32100940824386</v>
      </c>
      <c r="M65" t="e">
        <f>#REF!/180*PI()</f>
        <v>#REF!</v>
      </c>
      <c r="N65">
        <f t="shared" si="17"/>
        <v>5.9121667054491352E-2</v>
      </c>
      <c r="O65">
        <f t="shared" si="18"/>
        <v>3.9531096692433367</v>
      </c>
      <c r="P65">
        <f t="shared" si="22"/>
        <v>2.2446264589842713</v>
      </c>
      <c r="Q65">
        <f t="shared" si="23"/>
        <v>-43.207506144466564</v>
      </c>
      <c r="R65">
        <f t="shared" si="24"/>
        <v>2.1869890225295312</v>
      </c>
      <c r="S65">
        <f t="shared" si="16"/>
        <v>43.32100940824386</v>
      </c>
    </row>
    <row r="66" spans="1:19">
      <c r="A66">
        <v>6.8275569999999997</v>
      </c>
      <c r="C66">
        <v>2.7966289999999998</v>
      </c>
      <c r="D66">
        <v>231.3081</v>
      </c>
      <c r="E66">
        <v>359.23579999999998</v>
      </c>
      <c r="F66">
        <f t="shared" si="9"/>
        <v>2.7966289999999958</v>
      </c>
      <c r="G66">
        <f t="shared" si="10"/>
        <v>51.308099999999996</v>
      </c>
      <c r="H66">
        <f t="shared" si="11"/>
        <v>-0.76420000000001664</v>
      </c>
      <c r="I66">
        <f t="shared" si="19"/>
        <v>1.3408277814494824</v>
      </c>
      <c r="J66">
        <f t="shared" si="20"/>
        <v>40.561499455022705</v>
      </c>
      <c r="K66">
        <f t="shared" si="21"/>
        <v>-4.4565046081704054</v>
      </c>
      <c r="L66">
        <f t="shared" ref="L66:L129" si="25">SQRT(I66*I66+J66*J66+K66*K66)</f>
        <v>40.827606965164613</v>
      </c>
      <c r="M66" t="e">
        <f>#REF!/180*PI()</f>
        <v>#REF!</v>
      </c>
      <c r="N66">
        <f t="shared" ref="N66:N97" si="26">C66/180*PI()</f>
        <v>4.8810384006756496E-2</v>
      </c>
      <c r="O66">
        <f t="shared" ref="O66:O97" si="27">D66/180*PI()</f>
        <v>4.0370879315322954</v>
      </c>
      <c r="P66">
        <f t="shared" si="22"/>
        <v>-1.3408277814494824</v>
      </c>
      <c r="Q66">
        <f t="shared" si="23"/>
        <v>-40.561499455022705</v>
      </c>
      <c r="R66">
        <f t="shared" si="24"/>
        <v>4.4565046081704054</v>
      </c>
      <c r="S66">
        <f t="shared" si="16"/>
        <v>40.827606965164613</v>
      </c>
    </row>
    <row r="67" spans="1:19">
      <c r="A67">
        <v>6.9366190000000003</v>
      </c>
      <c r="C67">
        <v>3.675608</v>
      </c>
      <c r="D67">
        <v>235.37880000000001</v>
      </c>
      <c r="E67">
        <v>358.7473</v>
      </c>
      <c r="F67">
        <f t="shared" si="9"/>
        <v>3.6756080000000111</v>
      </c>
      <c r="G67">
        <f t="shared" si="10"/>
        <v>55.378800000000012</v>
      </c>
      <c r="H67">
        <f t="shared" si="11"/>
        <v>-1.2527000000000044</v>
      </c>
      <c r="I67">
        <f t="shared" ref="I67:I98" si="28">((IF(ABS(C67-C66)&gt;300,IF((C67-C66)&lt;0,(C67-C66)+360,(C67-C66)-360),C67-C66))/($A67-$A66)+(IF(ABS(C68-C67)&gt;300,IF((C68-C67)&lt;0,(C68-C67)+360,(C68-C67)-360),(C68-C67)))/($A68-$A67))/2</f>
        <v>6.0632951257541388</v>
      </c>
      <c r="J67">
        <f t="shared" ref="J67:J98" si="29">((IF(ABS(D67-D66)&gt;300,IF((D67-D66)&lt;0,(D67-D66)+360,(D67-D66)-360),D67-D66))/($A67-$A66)+(IF(ABS(D68-D67)&gt;300,IF((D68-D67)&lt;0,(D68-D67)+360,(D68-D67)-360),(D68-D67)))/($A68-$A67))/2</f>
        <v>39.17774669754624</v>
      </c>
      <c r="K67">
        <f t="shared" ref="K67:K98" si="30">((IF(ABS(E67-E66)&gt;300,IF((E67-E66)&lt;0,(E67-E66)+360,(E67-E66)-360),E67-E66))/($A67-$A66)+(IF(ABS(E68-E67)&gt;300,IF((E68-E67)&lt;0,(E68-E67)+360,(E68-E67)-360),(E68-E67)))/($A68-$A67))/2</f>
        <v>-4.8614730798674897</v>
      </c>
      <c r="L67">
        <f t="shared" si="25"/>
        <v>39.941122976017652</v>
      </c>
      <c r="M67" t="e">
        <f>#REF!/180*PI()</f>
        <v>#REF!</v>
      </c>
      <c r="N67">
        <f t="shared" si="26"/>
        <v>6.4151461612643734E-2</v>
      </c>
      <c r="O67">
        <f t="shared" si="27"/>
        <v>4.1081350493932289</v>
      </c>
      <c r="P67">
        <f t="shared" ref="P67:P98" si="31">((C66-C67)/($A67-$A66)+(C67-C68)/($A68-$A67))/2</f>
        <v>-6.0632951257541388</v>
      </c>
      <c r="Q67">
        <f t="shared" ref="Q67:Q98" si="32">((D66-D67)/($A67-$A66)+(D67-D68)/($A68-$A67))/2</f>
        <v>-39.17774669754624</v>
      </c>
      <c r="R67">
        <f t="shared" ref="R67:R98" si="33">((E66-E67)/($A67-$A66)+(E67-E68)/($A68-$A67))/2</f>
        <v>4.8614730798674897</v>
      </c>
      <c r="S67">
        <f t="shared" si="16"/>
        <v>39.941122976017652</v>
      </c>
    </row>
    <row r="68" spans="1:19">
      <c r="A68">
        <v>7.0404359999999997</v>
      </c>
      <c r="C68">
        <v>4.0978469999999998</v>
      </c>
      <c r="D68">
        <v>239.63849999999999</v>
      </c>
      <c r="E68">
        <v>358.2029</v>
      </c>
      <c r="F68">
        <f t="shared" ref="F68:F131" si="34">IF(C68&lt;180,C68+180,C68-180)-180</f>
        <v>4.0978470000000016</v>
      </c>
      <c r="G68">
        <f t="shared" ref="G68:G131" si="35">D68-180</f>
        <v>59.638499999999993</v>
      </c>
      <c r="H68">
        <f t="shared" ref="H68:H131" si="36">IF(E68&lt;180,E68+180,E68-180)-180</f>
        <v>-1.7971000000000004</v>
      </c>
      <c r="I68">
        <f t="shared" si="28"/>
        <v>0.78533922416938995</v>
      </c>
      <c r="J68">
        <f t="shared" si="29"/>
        <v>39.822937390338446</v>
      </c>
      <c r="K68">
        <f t="shared" si="30"/>
        <v>-2.8740387818331126</v>
      </c>
      <c r="L68">
        <f t="shared" si="25"/>
        <v>39.934235926223948</v>
      </c>
      <c r="M68" t="e">
        <f>#REF!/180*PI()</f>
        <v>#REF!</v>
      </c>
      <c r="N68">
        <f t="shared" si="26"/>
        <v>7.1520922392972058E-2</v>
      </c>
      <c r="O68">
        <f t="shared" si="27"/>
        <v>4.1824808395404309</v>
      </c>
      <c r="P68">
        <f t="shared" si="31"/>
        <v>-0.78533922416938995</v>
      </c>
      <c r="Q68">
        <f t="shared" si="32"/>
        <v>-39.822937390338446</v>
      </c>
      <c r="R68">
        <f t="shared" si="33"/>
        <v>2.8740387818331126</v>
      </c>
      <c r="S68">
        <f t="shared" ref="S68:S131" si="37">SQRT((P68*P68+Q68*Q68+R68*R68))</f>
        <v>39.934235926223948</v>
      </c>
    </row>
    <row r="69" spans="1:19">
      <c r="A69">
        <v>7.1512969999999996</v>
      </c>
      <c r="C69">
        <v>3.8210860000000002</v>
      </c>
      <c r="D69">
        <v>243.9194</v>
      </c>
      <c r="E69">
        <v>358.14699999999999</v>
      </c>
      <c r="F69">
        <f t="shared" si="34"/>
        <v>3.8210860000000082</v>
      </c>
      <c r="G69">
        <f t="shared" si="35"/>
        <v>63.919399999999996</v>
      </c>
      <c r="H69">
        <f t="shared" si="36"/>
        <v>-1.8530000000000086</v>
      </c>
      <c r="I69">
        <f t="shared" si="28"/>
        <v>-1.7486037512387584</v>
      </c>
      <c r="J69">
        <f t="shared" si="29"/>
        <v>31.497962509004608</v>
      </c>
      <c r="K69">
        <f t="shared" si="30"/>
        <v>-0.31069296170302446</v>
      </c>
      <c r="L69">
        <f t="shared" si="25"/>
        <v>31.547991812696385</v>
      </c>
      <c r="M69" t="e">
        <f>#REF!/180*PI()</f>
        <v>#REF!</v>
      </c>
      <c r="N69">
        <f t="shared" si="26"/>
        <v>6.6690531701860054E-2</v>
      </c>
      <c r="O69">
        <f t="shared" si="27"/>
        <v>4.2571966394890568</v>
      </c>
      <c r="P69">
        <f t="shared" si="31"/>
        <v>1.7486037512387584</v>
      </c>
      <c r="Q69">
        <f t="shared" si="32"/>
        <v>-31.497962509004608</v>
      </c>
      <c r="R69">
        <f t="shared" si="33"/>
        <v>0.31069296170302446</v>
      </c>
      <c r="S69">
        <f t="shared" si="37"/>
        <v>31.547991812696385</v>
      </c>
    </row>
    <row r="70" spans="1:19">
      <c r="A70">
        <v>7.2622650000000002</v>
      </c>
      <c r="C70">
        <v>3.7100360000000001</v>
      </c>
      <c r="D70">
        <v>246.6249</v>
      </c>
      <c r="E70">
        <v>358.13400000000001</v>
      </c>
      <c r="F70">
        <f t="shared" si="34"/>
        <v>3.7100360000000023</v>
      </c>
      <c r="G70">
        <f t="shared" si="35"/>
        <v>66.624899999999997</v>
      </c>
      <c r="H70">
        <f t="shared" si="36"/>
        <v>-1.8659999999999854</v>
      </c>
      <c r="I70">
        <f t="shared" si="28"/>
        <v>-1.763146914288519</v>
      </c>
      <c r="J70">
        <f t="shared" si="29"/>
        <v>26.32430665382406</v>
      </c>
      <c r="K70">
        <f t="shared" si="30"/>
        <v>-9.1895820582895249E-2</v>
      </c>
      <c r="L70">
        <f t="shared" si="25"/>
        <v>26.383446565749733</v>
      </c>
      <c r="M70" t="e">
        <f>#REF!/180*PI()</f>
        <v>#REF!</v>
      </c>
      <c r="N70">
        <f t="shared" si="26"/>
        <v>6.475234356752034E-2</v>
      </c>
      <c r="O70">
        <f t="shared" si="27"/>
        <v>4.3044165224017625</v>
      </c>
      <c r="P70">
        <f t="shared" si="31"/>
        <v>1.763146914288519</v>
      </c>
      <c r="Q70">
        <f t="shared" si="32"/>
        <v>-26.32430665382406</v>
      </c>
      <c r="R70">
        <f t="shared" si="33"/>
        <v>9.1895820582895249E-2</v>
      </c>
      <c r="S70">
        <f t="shared" si="37"/>
        <v>26.383446565749733</v>
      </c>
    </row>
    <row r="71" spans="1:19">
      <c r="A71">
        <v>7.3703070000000004</v>
      </c>
      <c r="C71">
        <v>3.4371700000000001</v>
      </c>
      <c r="D71">
        <v>249.679</v>
      </c>
      <c r="E71">
        <v>358.1268</v>
      </c>
      <c r="F71">
        <f t="shared" si="34"/>
        <v>3.4371700000000089</v>
      </c>
      <c r="G71">
        <f t="shared" si="35"/>
        <v>69.679000000000002</v>
      </c>
      <c r="H71">
        <f t="shared" si="36"/>
        <v>-1.8731999999999971</v>
      </c>
      <c r="I71">
        <f t="shared" si="28"/>
        <v>-0.46003863535520373</v>
      </c>
      <c r="J71">
        <f t="shared" si="29"/>
        <v>25.861632169235879</v>
      </c>
      <c r="K71">
        <f t="shared" si="30"/>
        <v>-2.9983842474288238</v>
      </c>
      <c r="L71">
        <f t="shared" si="25"/>
        <v>26.038931661996138</v>
      </c>
      <c r="M71" t="e">
        <f>#REF!/180*PI()</f>
        <v>#REF!</v>
      </c>
      <c r="N71">
        <f t="shared" si="26"/>
        <v>5.9989933450773504E-2</v>
      </c>
      <c r="O71">
        <f t="shared" si="27"/>
        <v>4.3577206230869221</v>
      </c>
      <c r="P71">
        <f t="shared" si="31"/>
        <v>0.46003863535520373</v>
      </c>
      <c r="Q71">
        <f t="shared" si="32"/>
        <v>-25.861632169235879</v>
      </c>
      <c r="R71">
        <f t="shared" si="33"/>
        <v>2.9983842474288238</v>
      </c>
      <c r="S71">
        <f t="shared" si="37"/>
        <v>26.038931661996138</v>
      </c>
    </row>
    <row r="72" spans="1:19">
      <c r="A72">
        <v>7.4801359999999999</v>
      </c>
      <c r="C72">
        <v>3.6134979999999999</v>
      </c>
      <c r="D72">
        <v>252.2551</v>
      </c>
      <c r="E72">
        <v>357.47550000000001</v>
      </c>
      <c r="F72">
        <f t="shared" si="34"/>
        <v>3.6134979999999928</v>
      </c>
      <c r="G72">
        <f t="shared" si="35"/>
        <v>72.255099999999999</v>
      </c>
      <c r="H72">
        <f t="shared" si="36"/>
        <v>-2.5244999999999891</v>
      </c>
      <c r="I72">
        <f t="shared" si="28"/>
        <v>1.1603584365273911</v>
      </c>
      <c r="J72">
        <f t="shared" si="29"/>
        <v>26.226105804164384</v>
      </c>
      <c r="K72">
        <f t="shared" si="30"/>
        <v>-0.1454597734479055</v>
      </c>
      <c r="L72">
        <f t="shared" si="25"/>
        <v>26.252165927750355</v>
      </c>
      <c r="M72" t="e">
        <f>#REF!/180*PI()</f>
        <v>#REF!</v>
      </c>
      <c r="N72">
        <f t="shared" si="26"/>
        <v>6.306743761423006E-2</v>
      </c>
      <c r="O72">
        <f t="shared" si="27"/>
        <v>4.4026820499475479</v>
      </c>
      <c r="P72">
        <f t="shared" si="31"/>
        <v>-1.1603584365273911</v>
      </c>
      <c r="Q72">
        <f t="shared" si="32"/>
        <v>-26.226105804164384</v>
      </c>
      <c r="R72">
        <f t="shared" si="33"/>
        <v>0.1454597734479055</v>
      </c>
      <c r="S72">
        <f t="shared" si="37"/>
        <v>26.252165927750355</v>
      </c>
    </row>
    <row r="73" spans="1:19">
      <c r="A73">
        <v>7.5890519999999997</v>
      </c>
      <c r="C73">
        <v>3.6913990000000001</v>
      </c>
      <c r="D73">
        <v>255.41329999999999</v>
      </c>
      <c r="E73">
        <v>358.08969999999999</v>
      </c>
      <c r="F73">
        <f t="shared" si="34"/>
        <v>3.6913989999999899</v>
      </c>
      <c r="G73">
        <f t="shared" si="35"/>
        <v>75.413299999999992</v>
      </c>
      <c r="H73">
        <f t="shared" si="36"/>
        <v>-1.9103000000000065</v>
      </c>
      <c r="I73">
        <f t="shared" si="28"/>
        <v>0.93382225378594041</v>
      </c>
      <c r="J73">
        <f t="shared" si="29"/>
        <v>26.215626784730656</v>
      </c>
      <c r="K73">
        <f t="shared" si="30"/>
        <v>2.8793197979634364</v>
      </c>
      <c r="L73">
        <f t="shared" si="25"/>
        <v>26.38980095068732</v>
      </c>
      <c r="M73" t="e">
        <f>#REF!/180*PI()</f>
        <v>#REF!</v>
      </c>
      <c r="N73">
        <f t="shared" si="26"/>
        <v>6.4427066554826162E-2</v>
      </c>
      <c r="O73">
        <f t="shared" si="27"/>
        <v>4.457803038384033</v>
      </c>
      <c r="P73">
        <f t="shared" si="31"/>
        <v>-0.93382225378594041</v>
      </c>
      <c r="Q73">
        <f t="shared" si="32"/>
        <v>-26.215626784730656</v>
      </c>
      <c r="R73">
        <f t="shared" si="33"/>
        <v>-2.8793197979634364</v>
      </c>
      <c r="S73">
        <f t="shared" si="37"/>
        <v>26.38980095068732</v>
      </c>
    </row>
    <row r="74" spans="1:19">
      <c r="A74">
        <v>7.7004130000000002</v>
      </c>
      <c r="C74">
        <v>3.8197320000000001</v>
      </c>
      <c r="D74">
        <v>258.02300000000002</v>
      </c>
      <c r="E74">
        <v>358.10300000000001</v>
      </c>
      <c r="F74">
        <f t="shared" si="34"/>
        <v>3.8197319999999877</v>
      </c>
      <c r="G74">
        <f t="shared" si="35"/>
        <v>78.023000000000025</v>
      </c>
      <c r="H74">
        <f t="shared" si="36"/>
        <v>-1.8969999999999914</v>
      </c>
      <c r="I74">
        <f t="shared" si="28"/>
        <v>1.1657409606242539</v>
      </c>
      <c r="J74">
        <f t="shared" si="29"/>
        <v>21.665007406508714</v>
      </c>
      <c r="K74">
        <f t="shared" si="30"/>
        <v>1.2017772301394742</v>
      </c>
      <c r="L74">
        <f t="shared" si="25"/>
        <v>21.729605758555223</v>
      </c>
      <c r="M74" t="e">
        <f>#REF!/180*PI()</f>
        <v>#REF!</v>
      </c>
      <c r="N74">
        <f t="shared" si="26"/>
        <v>6.6666899943788049E-2</v>
      </c>
      <c r="O74">
        <f t="shared" si="27"/>
        <v>4.5033508958733295</v>
      </c>
      <c r="P74">
        <f t="shared" si="31"/>
        <v>-1.1657409606242539</v>
      </c>
      <c r="Q74">
        <f t="shared" si="32"/>
        <v>-21.665007406508714</v>
      </c>
      <c r="R74">
        <f t="shared" si="33"/>
        <v>-1.2017772301394742</v>
      </c>
      <c r="S74">
        <f t="shared" si="37"/>
        <v>21.729605758555223</v>
      </c>
    </row>
    <row r="75" spans="1:19">
      <c r="A75">
        <v>7.8120969999999996</v>
      </c>
      <c r="C75">
        <v>3.951416</v>
      </c>
      <c r="D75">
        <v>260.245</v>
      </c>
      <c r="E75">
        <v>358.35809999999998</v>
      </c>
      <c r="F75">
        <f t="shared" si="34"/>
        <v>3.9514159999999947</v>
      </c>
      <c r="G75">
        <f t="shared" si="35"/>
        <v>80.245000000000005</v>
      </c>
      <c r="H75">
        <f t="shared" si="36"/>
        <v>-1.641900000000021</v>
      </c>
      <c r="I75">
        <f t="shared" si="28"/>
        <v>1.2019797225184723</v>
      </c>
      <c r="J75">
        <f t="shared" si="29"/>
        <v>21.451643660410394</v>
      </c>
      <c r="K75">
        <f t="shared" si="30"/>
        <v>-1.187368315645652</v>
      </c>
      <c r="L75">
        <f t="shared" si="25"/>
        <v>21.518076459190542</v>
      </c>
      <c r="M75" t="e">
        <f>#REF!/180*PI()</f>
        <v>#REF!</v>
      </c>
      <c r="N75">
        <f t="shared" si="26"/>
        <v>6.8965219315984261E-2</v>
      </c>
      <c r="O75">
        <f t="shared" si="27"/>
        <v>4.5421321118526432</v>
      </c>
      <c r="P75">
        <f t="shared" si="31"/>
        <v>-1.2019797225184723</v>
      </c>
      <c r="Q75">
        <f t="shared" si="32"/>
        <v>-21.451643660410394</v>
      </c>
      <c r="R75">
        <f t="shared" si="33"/>
        <v>1.187368315645652</v>
      </c>
      <c r="S75">
        <f t="shared" si="37"/>
        <v>21.518076459190542</v>
      </c>
    </row>
    <row r="76" spans="1:19">
      <c r="A76">
        <v>7.9266100000000002</v>
      </c>
      <c r="C76">
        <v>4.0916810000000003</v>
      </c>
      <c r="D76">
        <v>262.87970000000001</v>
      </c>
      <c r="E76">
        <v>357.82459999999998</v>
      </c>
      <c r="F76">
        <f t="shared" si="34"/>
        <v>4.0916809999999941</v>
      </c>
      <c r="G76">
        <f t="shared" si="35"/>
        <v>82.879700000000014</v>
      </c>
      <c r="H76">
        <f t="shared" si="36"/>
        <v>-2.1754000000000246</v>
      </c>
      <c r="I76">
        <f t="shared" si="28"/>
        <v>0.38355931309202757</v>
      </c>
      <c r="J76">
        <f t="shared" si="29"/>
        <v>18.757946706977179</v>
      </c>
      <c r="K76">
        <f t="shared" si="30"/>
        <v>-2.3239981633858311</v>
      </c>
      <c r="L76">
        <f t="shared" si="25"/>
        <v>18.905254557182676</v>
      </c>
      <c r="M76" t="e">
        <f>#REF!/180*PI()</f>
        <v>#REF!</v>
      </c>
      <c r="N76">
        <f t="shared" si="26"/>
        <v>7.1413305391294105E-2</v>
      </c>
      <c r="O76">
        <f t="shared" si="27"/>
        <v>4.5881163016549378</v>
      </c>
      <c r="P76">
        <f t="shared" si="31"/>
        <v>-0.38355931309202757</v>
      </c>
      <c r="Q76">
        <f t="shared" si="32"/>
        <v>-18.757946706977179</v>
      </c>
      <c r="R76">
        <f t="shared" si="33"/>
        <v>2.3239981633858311</v>
      </c>
      <c r="S76">
        <f t="shared" si="37"/>
        <v>18.905254557182676</v>
      </c>
    </row>
    <row r="77" spans="1:19">
      <c r="A77">
        <v>8.0370729999999995</v>
      </c>
      <c r="C77">
        <v>4.0411149999999996</v>
      </c>
      <c r="D77">
        <v>264.48230000000001</v>
      </c>
      <c r="E77">
        <v>357.82580000000002</v>
      </c>
      <c r="F77">
        <f t="shared" si="34"/>
        <v>4.0411149999999907</v>
      </c>
      <c r="G77">
        <f t="shared" si="35"/>
        <v>84.482300000000009</v>
      </c>
      <c r="H77">
        <f t="shared" si="36"/>
        <v>-2.1741999999999848</v>
      </c>
      <c r="I77">
        <f t="shared" si="28"/>
        <v>-2.2303821466207032</v>
      </c>
      <c r="J77">
        <f t="shared" si="29"/>
        <v>9.3791984556954944</v>
      </c>
      <c r="K77">
        <f t="shared" si="30"/>
        <v>0.3250530616192806</v>
      </c>
      <c r="L77">
        <f t="shared" si="25"/>
        <v>9.646223493375695</v>
      </c>
      <c r="M77" t="e">
        <f>#REF!/180*PI()</f>
        <v>#REF!</v>
      </c>
      <c r="N77">
        <f t="shared" si="26"/>
        <v>7.0530762201730643E-2</v>
      </c>
      <c r="O77">
        <f t="shared" si="27"/>
        <v>4.616086948247399</v>
      </c>
      <c r="P77">
        <f t="shared" si="31"/>
        <v>2.2303821466207032</v>
      </c>
      <c r="Q77">
        <f t="shared" si="32"/>
        <v>-9.3791984556954944</v>
      </c>
      <c r="R77">
        <f t="shared" si="33"/>
        <v>-0.3250530616192806</v>
      </c>
      <c r="S77">
        <f t="shared" si="37"/>
        <v>9.646223493375695</v>
      </c>
    </row>
    <row r="78" spans="1:19">
      <c r="A78">
        <v>8.1467340000000004</v>
      </c>
      <c r="C78">
        <v>3.6021420000000002</v>
      </c>
      <c r="D78">
        <v>264.94839999999999</v>
      </c>
      <c r="E78">
        <v>357.89589999999998</v>
      </c>
      <c r="F78">
        <f t="shared" si="34"/>
        <v>3.6021419999999864</v>
      </c>
      <c r="G78">
        <f t="shared" si="35"/>
        <v>84.948399999999992</v>
      </c>
      <c r="H78">
        <f t="shared" si="36"/>
        <v>-2.1041000000000167</v>
      </c>
      <c r="I78">
        <f t="shared" si="28"/>
        <v>-2.7760013741403462</v>
      </c>
      <c r="J78">
        <f t="shared" si="29"/>
        <v>2.1590976291180204</v>
      </c>
      <c r="K78">
        <f t="shared" si="30"/>
        <v>0.91407579712416065</v>
      </c>
      <c r="L78">
        <f t="shared" si="25"/>
        <v>3.6336511615977005</v>
      </c>
      <c r="M78" t="e">
        <f>#REF!/180*PI()</f>
        <v>#REF!</v>
      </c>
      <c r="N78">
        <f t="shared" si="26"/>
        <v>6.2869238024373594E-2</v>
      </c>
      <c r="O78">
        <f t="shared" si="27"/>
        <v>4.624221927890944</v>
      </c>
      <c r="P78">
        <f t="shared" si="31"/>
        <v>2.7760013741403462</v>
      </c>
      <c r="Q78">
        <f t="shared" si="32"/>
        <v>-2.1590976291180204</v>
      </c>
      <c r="R78">
        <f t="shared" si="33"/>
        <v>-0.91407579712416065</v>
      </c>
      <c r="S78">
        <f t="shared" si="37"/>
        <v>3.6336511615977005</v>
      </c>
    </row>
    <row r="79" spans="1:19">
      <c r="A79">
        <v>8.2469940000000008</v>
      </c>
      <c r="C79">
        <v>3.4468390000000002</v>
      </c>
      <c r="D79">
        <v>264.95519999999999</v>
      </c>
      <c r="E79">
        <v>358.01510000000002</v>
      </c>
      <c r="F79">
        <f t="shared" si="34"/>
        <v>3.4468390000000113</v>
      </c>
      <c r="G79">
        <f t="shared" si="35"/>
        <v>84.955199999999991</v>
      </c>
      <c r="H79">
        <f t="shared" si="36"/>
        <v>-1.9848999999999819</v>
      </c>
      <c r="I79">
        <f t="shared" si="28"/>
        <v>-0.10301461133368495</v>
      </c>
      <c r="J79">
        <f t="shared" si="29"/>
        <v>-1.5182361974939553</v>
      </c>
      <c r="K79">
        <f t="shared" si="30"/>
        <v>1.4189096362766969</v>
      </c>
      <c r="L79">
        <f t="shared" si="25"/>
        <v>2.0806147450808865</v>
      </c>
      <c r="M79" t="e">
        <f>#REF!/180*PI()</f>
        <v>#REF!</v>
      </c>
      <c r="N79">
        <f t="shared" si="26"/>
        <v>6.0158689336148825E-2</v>
      </c>
      <c r="O79">
        <f t="shared" si="27"/>
        <v>4.6243406102800799</v>
      </c>
      <c r="P79">
        <f t="shared" si="31"/>
        <v>0.10301461133368495</v>
      </c>
      <c r="Q79">
        <f t="shared" si="32"/>
        <v>1.5182361974939553</v>
      </c>
      <c r="R79">
        <f t="shared" si="33"/>
        <v>-1.4189096362766969</v>
      </c>
      <c r="S79">
        <f t="shared" si="37"/>
        <v>2.0806147450808865</v>
      </c>
    </row>
    <row r="80" spans="1:19">
      <c r="A80">
        <v>8.3482730000000007</v>
      </c>
      <c r="C80">
        <v>3.5828540000000002</v>
      </c>
      <c r="D80">
        <v>264.64080000000001</v>
      </c>
      <c r="E80">
        <v>358.18209999999999</v>
      </c>
      <c r="F80">
        <f t="shared" si="34"/>
        <v>3.5828539999999975</v>
      </c>
      <c r="G80">
        <f t="shared" si="35"/>
        <v>84.640800000000013</v>
      </c>
      <c r="H80">
        <f t="shared" si="36"/>
        <v>-1.8179000000000087</v>
      </c>
      <c r="I80">
        <f t="shared" si="28"/>
        <v>1.5324961472460634</v>
      </c>
      <c r="J80">
        <f t="shared" si="29"/>
        <v>-1.9208927038055599</v>
      </c>
      <c r="K80">
        <f t="shared" si="30"/>
        <v>0.71869849566144761</v>
      </c>
      <c r="L80">
        <f t="shared" si="25"/>
        <v>2.5602540398412597</v>
      </c>
      <c r="M80" t="e">
        <f>#REF!/180*PI()</f>
        <v>#REF!</v>
      </c>
      <c r="N80">
        <f t="shared" si="26"/>
        <v>6.2532598918248916E-2</v>
      </c>
      <c r="O80">
        <f t="shared" si="27"/>
        <v>4.6188532951118102</v>
      </c>
      <c r="P80">
        <f t="shared" si="31"/>
        <v>-1.5324961472460634</v>
      </c>
      <c r="Q80">
        <f t="shared" si="32"/>
        <v>1.9208927038055599</v>
      </c>
      <c r="R80">
        <f t="shared" si="33"/>
        <v>-0.71869849566144761</v>
      </c>
      <c r="S80">
        <f t="shared" si="37"/>
        <v>2.5602540398412597</v>
      </c>
    </row>
    <row r="81" spans="1:19">
      <c r="A81">
        <v>8.4551219999999994</v>
      </c>
      <c r="C81">
        <v>3.7668499999999998</v>
      </c>
      <c r="D81">
        <v>264.56200000000001</v>
      </c>
      <c r="E81">
        <v>358.15949999999998</v>
      </c>
      <c r="F81">
        <f t="shared" si="34"/>
        <v>3.7668500000000051</v>
      </c>
      <c r="G81">
        <f t="shared" si="35"/>
        <v>84.562000000000012</v>
      </c>
      <c r="H81">
        <f t="shared" si="36"/>
        <v>-1.84050000000002</v>
      </c>
      <c r="I81">
        <f t="shared" si="28"/>
        <v>1.209139580558023</v>
      </c>
      <c r="J81">
        <f t="shared" si="29"/>
        <v>-1.7747717900984796</v>
      </c>
      <c r="K81">
        <f t="shared" si="30"/>
        <v>9.1256654855860916E-2</v>
      </c>
      <c r="L81">
        <f t="shared" si="25"/>
        <v>2.1494560263603617</v>
      </c>
      <c r="M81" t="e">
        <f>#REF!/180*PI()</f>
        <v>#REF!</v>
      </c>
      <c r="N81">
        <f t="shared" si="26"/>
        <v>6.5743934928748402E-2</v>
      </c>
      <c r="O81">
        <f t="shared" si="27"/>
        <v>4.6174779756612381</v>
      </c>
      <c r="P81">
        <f t="shared" si="31"/>
        <v>-1.209139580558023</v>
      </c>
      <c r="Q81">
        <f t="shared" si="32"/>
        <v>1.7747717900984796</v>
      </c>
      <c r="R81">
        <f t="shared" si="33"/>
        <v>-9.1256654855860916E-2</v>
      </c>
      <c r="S81">
        <f t="shared" si="37"/>
        <v>2.1494560263603617</v>
      </c>
    </row>
    <row r="82" spans="1:19">
      <c r="A82">
        <v>8.5553690000000007</v>
      </c>
      <c r="C82">
        <v>3.8366479999999998</v>
      </c>
      <c r="D82">
        <v>264.2801</v>
      </c>
      <c r="E82">
        <v>358.19900000000001</v>
      </c>
      <c r="F82">
        <f t="shared" si="34"/>
        <v>3.8366479999999967</v>
      </c>
      <c r="G82">
        <f t="shared" si="35"/>
        <v>84.280100000000004</v>
      </c>
      <c r="H82">
        <f t="shared" si="36"/>
        <v>-1.8009999999999877</v>
      </c>
      <c r="I82">
        <f t="shared" si="28"/>
        <v>-6.1831065722263212E-2</v>
      </c>
      <c r="J82">
        <f t="shared" si="29"/>
        <v>-2.2518476582557145</v>
      </c>
      <c r="K82">
        <f t="shared" si="30"/>
        <v>0.24575863783630686</v>
      </c>
      <c r="L82">
        <f t="shared" si="25"/>
        <v>2.2660622817458602</v>
      </c>
      <c r="M82" t="e">
        <f>#REF!/180*PI()</f>
        <v>#REF!</v>
      </c>
      <c r="N82">
        <f t="shared" si="26"/>
        <v>6.6962139840055404E-2</v>
      </c>
      <c r="O82">
        <f t="shared" si="27"/>
        <v>4.6125578924998667</v>
      </c>
      <c r="P82">
        <f t="shared" si="31"/>
        <v>6.1831065722263212E-2</v>
      </c>
      <c r="Q82">
        <f t="shared" si="32"/>
        <v>2.2518476582557145</v>
      </c>
      <c r="R82">
        <f t="shared" si="33"/>
        <v>-0.24575863783630686</v>
      </c>
      <c r="S82">
        <f t="shared" si="37"/>
        <v>2.2660622817458602</v>
      </c>
    </row>
    <row r="83" spans="1:19">
      <c r="A83">
        <v>8.6661490000000008</v>
      </c>
      <c r="C83">
        <v>3.7458170000000002</v>
      </c>
      <c r="D83">
        <v>264.09269999999998</v>
      </c>
      <c r="E83">
        <v>358.20979999999997</v>
      </c>
      <c r="F83">
        <f t="shared" si="34"/>
        <v>3.7458169999999882</v>
      </c>
      <c r="G83">
        <f t="shared" si="35"/>
        <v>84.092699999999979</v>
      </c>
      <c r="H83">
        <f t="shared" si="36"/>
        <v>-1.7902000000000271</v>
      </c>
      <c r="I83">
        <f t="shared" si="28"/>
        <v>-9.9767610389993044E-2</v>
      </c>
      <c r="J83">
        <f t="shared" si="29"/>
        <v>-0.93344864562584706</v>
      </c>
      <c r="K83">
        <f t="shared" si="30"/>
        <v>0.40371332860346942</v>
      </c>
      <c r="L83">
        <f t="shared" si="25"/>
        <v>1.021892558831774</v>
      </c>
      <c r="M83" t="e">
        <f>#REF!/180*PI()</f>
        <v>#REF!</v>
      </c>
      <c r="N83">
        <f t="shared" si="26"/>
        <v>6.5376839827176431E-2</v>
      </c>
      <c r="O83">
        <f t="shared" si="27"/>
        <v>4.6092871454816287</v>
      </c>
      <c r="P83">
        <f t="shared" si="31"/>
        <v>9.9767610389993044E-2</v>
      </c>
      <c r="Q83">
        <f t="shared" si="32"/>
        <v>0.93344864562584706</v>
      </c>
      <c r="R83">
        <f t="shared" si="33"/>
        <v>-0.40371332860346942</v>
      </c>
      <c r="S83">
        <f t="shared" si="37"/>
        <v>1.021892558831774</v>
      </c>
    </row>
    <row r="84" spans="1:19">
      <c r="A84">
        <v>8.767144</v>
      </c>
      <c r="C84">
        <v>3.8084730000000002</v>
      </c>
      <c r="D84">
        <v>264.07499999999999</v>
      </c>
      <c r="E84">
        <v>358.28149999999999</v>
      </c>
      <c r="F84">
        <f t="shared" si="34"/>
        <v>3.8084729999999922</v>
      </c>
      <c r="G84">
        <f t="shared" si="35"/>
        <v>84.074999999999989</v>
      </c>
      <c r="H84">
        <f t="shared" si="36"/>
        <v>-1.7185000000000059</v>
      </c>
      <c r="I84">
        <f t="shared" si="28"/>
        <v>0.56074641804213965</v>
      </c>
      <c r="J84">
        <f t="shared" si="29"/>
        <v>0.11061643691486935</v>
      </c>
      <c r="K84">
        <f t="shared" si="30"/>
        <v>1.0885215645260564</v>
      </c>
      <c r="L84">
        <f t="shared" si="25"/>
        <v>1.2294518038138318</v>
      </c>
      <c r="M84" t="e">
        <f>#REF!/180*PI()</f>
        <v>#REF!</v>
      </c>
      <c r="N84">
        <f t="shared" si="26"/>
        <v>6.6470393323305996E-2</v>
      </c>
      <c r="O84">
        <f t="shared" si="27"/>
        <v>4.6089782222040254</v>
      </c>
      <c r="P84">
        <f t="shared" si="31"/>
        <v>-0.56074641804213965</v>
      </c>
      <c r="Q84">
        <f t="shared" si="32"/>
        <v>-0.11061643691486935</v>
      </c>
      <c r="R84">
        <f t="shared" si="33"/>
        <v>-1.0885215645260564</v>
      </c>
      <c r="S84">
        <f t="shared" si="37"/>
        <v>1.2294518038138318</v>
      </c>
    </row>
    <row r="85" spans="1:19">
      <c r="A85">
        <v>8.8697949999999999</v>
      </c>
      <c r="C85">
        <v>3.859912</v>
      </c>
      <c r="D85">
        <v>264.1157</v>
      </c>
      <c r="E85">
        <v>358.43209999999999</v>
      </c>
      <c r="F85">
        <f t="shared" si="34"/>
        <v>3.8599120000000084</v>
      </c>
      <c r="G85">
        <f t="shared" si="35"/>
        <v>84.115700000000004</v>
      </c>
      <c r="H85">
        <f t="shared" si="36"/>
        <v>-1.5679000000000087</v>
      </c>
      <c r="I85">
        <f t="shared" si="28"/>
        <v>-0.68252942127963134</v>
      </c>
      <c r="J85">
        <f t="shared" si="29"/>
        <v>-0.82858026567722531</v>
      </c>
      <c r="K85">
        <f t="shared" si="30"/>
        <v>1.7698306598978433</v>
      </c>
      <c r="L85">
        <f t="shared" si="25"/>
        <v>2.0699498139560015</v>
      </c>
      <c r="M85" t="e">
        <f>#REF!/180*PI()</f>
        <v>#REF!</v>
      </c>
      <c r="N85">
        <f t="shared" si="26"/>
        <v>6.736817323723937E-2</v>
      </c>
      <c r="O85">
        <f t="shared" si="27"/>
        <v>4.6096885712095874</v>
      </c>
      <c r="P85">
        <f t="shared" si="31"/>
        <v>0.68252942127963134</v>
      </c>
      <c r="Q85">
        <f t="shared" si="32"/>
        <v>0.82858026567722531</v>
      </c>
      <c r="R85">
        <f t="shared" si="33"/>
        <v>-1.7698306598978433</v>
      </c>
      <c r="S85">
        <f t="shared" si="37"/>
        <v>2.0699498139560015</v>
      </c>
    </row>
    <row r="86" spans="1:19">
      <c r="A86">
        <v>8.9702990000000007</v>
      </c>
      <c r="C86">
        <v>3.672355</v>
      </c>
      <c r="D86">
        <v>263.90929999999997</v>
      </c>
      <c r="E86">
        <v>358.6404</v>
      </c>
      <c r="F86">
        <f t="shared" si="34"/>
        <v>3.6723550000000103</v>
      </c>
      <c r="G86">
        <f t="shared" si="35"/>
        <v>83.909299999999973</v>
      </c>
      <c r="H86">
        <f t="shared" si="36"/>
        <v>-1.3596000000000004</v>
      </c>
      <c r="I86">
        <f t="shared" si="28"/>
        <v>-0.93441109972716385</v>
      </c>
      <c r="J86">
        <f t="shared" si="29"/>
        <v>-1.6409004694508686</v>
      </c>
      <c r="K86">
        <f t="shared" si="30"/>
        <v>1.899792723612193</v>
      </c>
      <c r="L86">
        <f t="shared" si="25"/>
        <v>2.6785986721842532</v>
      </c>
      <c r="M86" t="e">
        <f>#REF!/180*PI()</f>
        <v>#REF!</v>
      </c>
      <c r="N86">
        <f t="shared" si="26"/>
        <v>6.4094686052076369E-2</v>
      </c>
      <c r="O86">
        <f t="shared" si="27"/>
        <v>4.6060862116334711</v>
      </c>
      <c r="P86">
        <f t="shared" si="31"/>
        <v>0.93441109972716385</v>
      </c>
      <c r="Q86">
        <f t="shared" si="32"/>
        <v>1.6409004694508686</v>
      </c>
      <c r="R86">
        <f t="shared" si="33"/>
        <v>-1.899792723612193</v>
      </c>
      <c r="S86">
        <f t="shared" si="37"/>
        <v>2.6785986721842532</v>
      </c>
    </row>
    <row r="87" spans="1:19">
      <c r="A87">
        <v>9.080546</v>
      </c>
      <c r="C87">
        <v>3.6720619999999999</v>
      </c>
      <c r="D87">
        <v>263.77390000000003</v>
      </c>
      <c r="E87">
        <v>358.83080000000001</v>
      </c>
      <c r="F87">
        <f t="shared" si="34"/>
        <v>3.672062000000011</v>
      </c>
      <c r="G87">
        <f t="shared" si="35"/>
        <v>83.773900000000026</v>
      </c>
      <c r="H87">
        <f t="shared" si="36"/>
        <v>-1.1691999999999894</v>
      </c>
      <c r="I87">
        <f t="shared" si="28"/>
        <v>0.61933415784373358</v>
      </c>
      <c r="J87">
        <f t="shared" si="29"/>
        <v>-3.7129713010015442E-2</v>
      </c>
      <c r="K87">
        <f t="shared" si="30"/>
        <v>0.77033184981986125</v>
      </c>
      <c r="L87">
        <f t="shared" si="25"/>
        <v>0.98912313364267346</v>
      </c>
      <c r="M87" t="e">
        <f>#REF!/180*PI()</f>
        <v>#REF!</v>
      </c>
      <c r="N87">
        <f t="shared" si="26"/>
        <v>6.4089572237368012E-2</v>
      </c>
      <c r="O87">
        <f t="shared" si="27"/>
        <v>4.6037230358262713</v>
      </c>
      <c r="P87">
        <f t="shared" si="31"/>
        <v>-0.61933415784373358</v>
      </c>
      <c r="Q87">
        <f t="shared" si="32"/>
        <v>3.7129713010015442E-2</v>
      </c>
      <c r="R87">
        <f t="shared" si="33"/>
        <v>-0.77033184981986125</v>
      </c>
      <c r="S87">
        <f t="shared" si="37"/>
        <v>0.98912313364267346</v>
      </c>
    </row>
    <row r="88" spans="1:19">
      <c r="A88">
        <v>9.1814219999999995</v>
      </c>
      <c r="C88">
        <v>3.797282</v>
      </c>
      <c r="D88">
        <v>263.89030000000002</v>
      </c>
      <c r="E88">
        <v>358.81200000000001</v>
      </c>
      <c r="F88">
        <f t="shared" si="34"/>
        <v>3.7972819999999956</v>
      </c>
      <c r="G88">
        <f t="shared" si="35"/>
        <v>83.890300000000025</v>
      </c>
      <c r="H88">
        <f t="shared" si="36"/>
        <v>-1.1879999999999882</v>
      </c>
      <c r="I88">
        <f t="shared" si="28"/>
        <v>0.87448011193680064</v>
      </c>
      <c r="J88">
        <f t="shared" si="29"/>
        <v>0.65827599164121997</v>
      </c>
      <c r="K88">
        <f t="shared" si="30"/>
        <v>-0.41850386346903901</v>
      </c>
      <c r="L88">
        <f t="shared" si="25"/>
        <v>1.1718311444413581</v>
      </c>
      <c r="M88" t="e">
        <f>#REF!/180*PI()</f>
        <v>#REF!</v>
      </c>
      <c r="N88">
        <f t="shared" si="26"/>
        <v>6.6275073526715314E-2</v>
      </c>
      <c r="O88">
        <f t="shared" si="27"/>
        <v>4.6057545990755928</v>
      </c>
      <c r="P88">
        <f t="shared" si="31"/>
        <v>-0.87448011193680064</v>
      </c>
      <c r="Q88">
        <f t="shared" si="32"/>
        <v>-0.65827599164121997</v>
      </c>
      <c r="R88">
        <f t="shared" si="33"/>
        <v>0.41850386346903901</v>
      </c>
      <c r="S88">
        <f t="shared" si="37"/>
        <v>1.1718311444413581</v>
      </c>
    </row>
    <row r="89" spans="1:19">
      <c r="A89">
        <v>9.2926970000000004</v>
      </c>
      <c r="C89">
        <v>3.8537689999999998</v>
      </c>
      <c r="D89">
        <v>263.90839999999997</v>
      </c>
      <c r="E89">
        <v>358.7396</v>
      </c>
      <c r="F89">
        <f t="shared" si="34"/>
        <v>3.8537689999999998</v>
      </c>
      <c r="G89">
        <f t="shared" si="35"/>
        <v>83.908399999999972</v>
      </c>
      <c r="H89">
        <f t="shared" si="36"/>
        <v>-1.2604000000000042</v>
      </c>
      <c r="I89">
        <f t="shared" si="28"/>
        <v>0.78678897207274945</v>
      </c>
      <c r="J89">
        <f t="shared" si="29"/>
        <v>0.10226138338133874</v>
      </c>
      <c r="K89">
        <f t="shared" si="30"/>
        <v>-0.25355554070220759</v>
      </c>
      <c r="L89">
        <f t="shared" si="25"/>
        <v>0.83293738619847513</v>
      </c>
      <c r="M89" t="e">
        <f>#REF!/180*PI()</f>
        <v>#REF!</v>
      </c>
      <c r="N89">
        <f t="shared" si="26"/>
        <v>6.7260957661289339E-2</v>
      </c>
      <c r="O89">
        <f t="shared" si="27"/>
        <v>4.6060705036702023</v>
      </c>
      <c r="P89">
        <f t="shared" si="31"/>
        <v>-0.78678897207274945</v>
      </c>
      <c r="Q89">
        <f t="shared" si="32"/>
        <v>-0.10226138338133874</v>
      </c>
      <c r="R89">
        <f t="shared" si="33"/>
        <v>0.25355554070220759</v>
      </c>
      <c r="S89">
        <f t="shared" si="37"/>
        <v>0.83293738619847513</v>
      </c>
    </row>
    <row r="90" spans="1:19">
      <c r="A90">
        <v>9.3930249999999997</v>
      </c>
      <c r="C90">
        <v>3.9607130000000002</v>
      </c>
      <c r="D90">
        <v>263.9126</v>
      </c>
      <c r="E90">
        <v>358.75400000000002</v>
      </c>
      <c r="F90">
        <f t="shared" si="34"/>
        <v>3.9607129999999984</v>
      </c>
      <c r="G90">
        <f t="shared" si="35"/>
        <v>83.912599999999998</v>
      </c>
      <c r="H90">
        <f t="shared" si="36"/>
        <v>-1.2459999999999809</v>
      </c>
      <c r="I90">
        <f t="shared" si="28"/>
        <v>0.7436325354457971</v>
      </c>
      <c r="J90">
        <f t="shared" si="29"/>
        <v>-5.4860227985824808E-2</v>
      </c>
      <c r="K90">
        <f t="shared" si="30"/>
        <v>0.1196329740768952</v>
      </c>
      <c r="L90">
        <f t="shared" si="25"/>
        <v>0.75518940728448014</v>
      </c>
      <c r="M90" t="e">
        <f>#REF!/180*PI()</f>
        <v>#REF!</v>
      </c>
      <c r="N90">
        <f t="shared" si="26"/>
        <v>6.9127482576542165E-2</v>
      </c>
      <c r="O90">
        <f t="shared" si="27"/>
        <v>4.6061438074987873</v>
      </c>
      <c r="P90">
        <f t="shared" si="31"/>
        <v>-0.7436325354457971</v>
      </c>
      <c r="Q90">
        <f t="shared" si="32"/>
        <v>5.4860227985824808E-2</v>
      </c>
      <c r="R90">
        <f t="shared" si="33"/>
        <v>-0.1196329740768952</v>
      </c>
      <c r="S90">
        <f t="shared" si="37"/>
        <v>0.75518940728448014</v>
      </c>
    </row>
    <row r="91" spans="1:19">
      <c r="A91">
        <v>9.4932999999999996</v>
      </c>
      <c r="C91">
        <v>4.002961</v>
      </c>
      <c r="D91">
        <v>263.8974</v>
      </c>
      <c r="E91">
        <v>358.7636</v>
      </c>
      <c r="F91">
        <f t="shared" si="34"/>
        <v>4.0029609999999991</v>
      </c>
      <c r="G91">
        <f t="shared" si="35"/>
        <v>83.897400000000005</v>
      </c>
      <c r="H91">
        <f t="shared" si="36"/>
        <v>-1.2364000000000033</v>
      </c>
      <c r="I91">
        <f t="shared" si="28"/>
        <v>-0.5199934542748077</v>
      </c>
      <c r="J91">
        <f t="shared" si="29"/>
        <v>-0.66332920660140116</v>
      </c>
      <c r="K91">
        <f t="shared" si="30"/>
        <v>0.13134614687806762</v>
      </c>
      <c r="L91">
        <f t="shared" si="25"/>
        <v>0.85302440710615413</v>
      </c>
      <c r="M91" t="e">
        <f>#REF!/180*PI()</f>
        <v>#REF!</v>
      </c>
      <c r="N91">
        <f t="shared" si="26"/>
        <v>6.9864849278924723E-2</v>
      </c>
      <c r="O91">
        <f t="shared" si="27"/>
        <v>4.6058785174524832</v>
      </c>
      <c r="P91">
        <f t="shared" si="31"/>
        <v>0.5199934542748077</v>
      </c>
      <c r="Q91">
        <f t="shared" si="32"/>
        <v>0.66332920660140116</v>
      </c>
      <c r="R91">
        <f t="shared" si="33"/>
        <v>-0.13134614687806762</v>
      </c>
      <c r="S91">
        <f t="shared" si="37"/>
        <v>0.85302440710615413</v>
      </c>
    </row>
    <row r="92" spans="1:19">
      <c r="A92">
        <v>9.6029099999999996</v>
      </c>
      <c r="C92">
        <v>3.842787</v>
      </c>
      <c r="D92">
        <v>263.76859999999999</v>
      </c>
      <c r="E92">
        <v>358.78190000000001</v>
      </c>
      <c r="F92">
        <f t="shared" si="34"/>
        <v>3.8427869999999871</v>
      </c>
      <c r="G92">
        <f t="shared" si="35"/>
        <v>83.768599999999992</v>
      </c>
      <c r="H92">
        <f t="shared" si="36"/>
        <v>-1.2180999999999926</v>
      </c>
      <c r="I92">
        <f t="shared" si="28"/>
        <v>-2.0639075873592709</v>
      </c>
      <c r="J92">
        <f t="shared" si="29"/>
        <v>-0.9340317520143917</v>
      </c>
      <c r="K92">
        <f t="shared" si="30"/>
        <v>-0.60102284420800667</v>
      </c>
      <c r="L92">
        <f t="shared" si="25"/>
        <v>2.3437914374342532</v>
      </c>
      <c r="M92" t="e">
        <f>#REF!/180*PI()</f>
        <v>#REF!</v>
      </c>
      <c r="N92">
        <f t="shared" si="26"/>
        <v>6.706928560283533E-2</v>
      </c>
      <c r="O92">
        <f t="shared" si="27"/>
        <v>4.6036305333759149</v>
      </c>
      <c r="P92">
        <f t="shared" si="31"/>
        <v>2.0639075873592709</v>
      </c>
      <c r="Q92">
        <f t="shared" si="32"/>
        <v>0.9340317520143917</v>
      </c>
      <c r="R92">
        <f t="shared" si="33"/>
        <v>0.60102284420800667</v>
      </c>
      <c r="S92">
        <f t="shared" si="37"/>
        <v>2.3437914374342532</v>
      </c>
    </row>
    <row r="93" spans="1:19">
      <c r="A93">
        <v>9.7030560000000001</v>
      </c>
      <c r="C93">
        <v>3.5757469999999998</v>
      </c>
      <c r="D93">
        <v>263.69920000000002</v>
      </c>
      <c r="E93">
        <v>358.64479999999998</v>
      </c>
      <c r="F93">
        <f t="shared" si="34"/>
        <v>3.5757470000000069</v>
      </c>
      <c r="G93">
        <f t="shared" si="35"/>
        <v>83.699200000000019</v>
      </c>
      <c r="H93">
        <f t="shared" si="36"/>
        <v>-1.3552000000000248</v>
      </c>
      <c r="I93">
        <f t="shared" si="28"/>
        <v>-3.044488927947393</v>
      </c>
      <c r="J93">
        <f t="shared" si="29"/>
        <v>0.55644551680433185</v>
      </c>
      <c r="K93">
        <f t="shared" si="30"/>
        <v>-2.7898541261094545</v>
      </c>
      <c r="L93">
        <f t="shared" si="25"/>
        <v>4.1667529913034027</v>
      </c>
      <c r="M93" t="e">
        <f>#REF!/180*PI()</f>
        <v>#REF!</v>
      </c>
      <c r="N93">
        <f t="shared" si="26"/>
        <v>6.240855836830967E-2</v>
      </c>
      <c r="O93">
        <f t="shared" si="27"/>
        <v>4.6024192748750314</v>
      </c>
      <c r="P93">
        <f t="shared" si="31"/>
        <v>3.044488927947393</v>
      </c>
      <c r="Q93">
        <f t="shared" si="32"/>
        <v>-0.55644551680433185</v>
      </c>
      <c r="R93">
        <f t="shared" si="33"/>
        <v>2.7898541261094545</v>
      </c>
      <c r="S93">
        <f t="shared" si="37"/>
        <v>4.1667529913034027</v>
      </c>
    </row>
    <row r="94" spans="1:19">
      <c r="A94">
        <v>9.8137500000000006</v>
      </c>
      <c r="C94">
        <v>3.1968999999999999</v>
      </c>
      <c r="D94">
        <v>263.89909999999998</v>
      </c>
      <c r="E94">
        <v>358.17869999999999</v>
      </c>
      <c r="F94">
        <f t="shared" si="34"/>
        <v>3.1968999999999994</v>
      </c>
      <c r="G94">
        <f t="shared" si="35"/>
        <v>83.899099999999976</v>
      </c>
      <c r="H94">
        <f t="shared" si="36"/>
        <v>-1.8213000000000079</v>
      </c>
      <c r="I94">
        <f t="shared" si="28"/>
        <v>-3.8600170980609851</v>
      </c>
      <c r="J94">
        <f t="shared" si="29"/>
        <v>1.1523502435342257</v>
      </c>
      <c r="K94">
        <f t="shared" si="30"/>
        <v>-3.3037077511171562</v>
      </c>
      <c r="L94">
        <f t="shared" si="25"/>
        <v>5.2098107437687329</v>
      </c>
      <c r="M94" t="e">
        <f>#REF!/180*PI()</f>
        <v>#REF!</v>
      </c>
      <c r="N94">
        <f t="shared" si="26"/>
        <v>5.5796430857006717E-2</v>
      </c>
      <c r="O94">
        <f t="shared" si="27"/>
        <v>4.6059081880497672</v>
      </c>
      <c r="P94">
        <f t="shared" si="31"/>
        <v>3.8600170980609851</v>
      </c>
      <c r="Q94">
        <f t="shared" si="32"/>
        <v>-1.1523502435342257</v>
      </c>
      <c r="R94">
        <f t="shared" si="33"/>
        <v>3.3037077511171562</v>
      </c>
      <c r="S94">
        <f t="shared" si="37"/>
        <v>5.2098107437687329</v>
      </c>
    </row>
    <row r="95" spans="1:19">
      <c r="A95">
        <v>9.9236090000000008</v>
      </c>
      <c r="C95">
        <v>2.724774</v>
      </c>
      <c r="D95">
        <v>263.95389999999998</v>
      </c>
      <c r="E95">
        <v>357.91539999999998</v>
      </c>
      <c r="F95">
        <f t="shared" si="34"/>
        <v>2.7247739999999965</v>
      </c>
      <c r="G95">
        <f t="shared" si="35"/>
        <v>83.953899999999976</v>
      </c>
      <c r="H95">
        <f t="shared" si="36"/>
        <v>-2.0846000000000231</v>
      </c>
      <c r="I95">
        <f t="shared" si="28"/>
        <v>-2.2036113886775022</v>
      </c>
      <c r="J95">
        <f t="shared" si="29"/>
        <v>1.1450327133970557</v>
      </c>
      <c r="K95">
        <f t="shared" si="30"/>
        <v>-2.2199232178942774</v>
      </c>
      <c r="L95">
        <f t="shared" si="25"/>
        <v>3.3309251208042334</v>
      </c>
      <c r="M95" t="e">
        <f>#REF!/180*PI()</f>
        <v>#REF!</v>
      </c>
      <c r="N95">
        <f t="shared" si="26"/>
        <v>4.7556277672735972E-2</v>
      </c>
      <c r="O95">
        <f t="shared" si="27"/>
        <v>4.60686462847986</v>
      </c>
      <c r="P95">
        <f t="shared" si="31"/>
        <v>2.2036113886775022</v>
      </c>
      <c r="Q95">
        <f t="shared" si="32"/>
        <v>-1.1450327133970557</v>
      </c>
      <c r="R95">
        <f t="shared" si="33"/>
        <v>2.2199232178942774</v>
      </c>
      <c r="S95">
        <f t="shared" si="37"/>
        <v>3.3309251208042334</v>
      </c>
    </row>
    <row r="96" spans="1:19">
      <c r="A96">
        <v>10.034369999999999</v>
      </c>
      <c r="C96">
        <v>2.712628</v>
      </c>
      <c r="D96">
        <v>264.15230000000003</v>
      </c>
      <c r="E96">
        <v>357.6891</v>
      </c>
      <c r="F96">
        <f t="shared" si="34"/>
        <v>2.7126279999999952</v>
      </c>
      <c r="G96">
        <f t="shared" si="35"/>
        <v>84.152300000000025</v>
      </c>
      <c r="H96">
        <f t="shared" si="36"/>
        <v>-2.3109000000000037</v>
      </c>
      <c r="I96">
        <f t="shared" si="28"/>
        <v>1.0414631970266348</v>
      </c>
      <c r="J96">
        <f t="shared" si="29"/>
        <v>1.1863894913450133</v>
      </c>
      <c r="K96">
        <f t="shared" si="30"/>
        <v>-1.3108375489368602</v>
      </c>
      <c r="L96">
        <f t="shared" si="25"/>
        <v>2.0519407144548829</v>
      </c>
      <c r="M96" t="e">
        <f>#REF!/180*PI()</f>
        <v>#REF!</v>
      </c>
      <c r="N96">
        <f t="shared" si="26"/>
        <v>4.7344289981788745E-2</v>
      </c>
      <c r="O96">
        <f t="shared" si="27"/>
        <v>4.610327361715818</v>
      </c>
      <c r="P96">
        <f t="shared" si="31"/>
        <v>-1.0414631970266348</v>
      </c>
      <c r="Q96">
        <f t="shared" si="32"/>
        <v>-1.1863894913450133</v>
      </c>
      <c r="R96">
        <f t="shared" si="33"/>
        <v>1.3108375489368602</v>
      </c>
      <c r="S96">
        <f t="shared" si="37"/>
        <v>2.0519407144548829</v>
      </c>
    </row>
    <row r="97" spans="1:19">
      <c r="A97">
        <v>10.134449999999999</v>
      </c>
      <c r="C97">
        <v>2.9320620000000002</v>
      </c>
      <c r="D97">
        <v>264.21050000000002</v>
      </c>
      <c r="E97">
        <v>357.63119999999998</v>
      </c>
      <c r="F97">
        <f t="shared" si="34"/>
        <v>2.9320620000000019</v>
      </c>
      <c r="G97">
        <f t="shared" si="35"/>
        <v>84.210500000000025</v>
      </c>
      <c r="H97">
        <f t="shared" si="36"/>
        <v>-2.3688000000000216</v>
      </c>
      <c r="I97">
        <f t="shared" si="28"/>
        <v>0.1185662377010126</v>
      </c>
      <c r="J97">
        <f t="shared" si="29"/>
        <v>-1.4022010517834129</v>
      </c>
      <c r="K97">
        <f t="shared" si="30"/>
        <v>2.7955296569775396</v>
      </c>
      <c r="L97">
        <f t="shared" si="25"/>
        <v>3.1297303087304571</v>
      </c>
      <c r="M97" t="e">
        <f>#REF!/180*PI()</f>
        <v>#REF!</v>
      </c>
      <c r="N97">
        <f t="shared" si="26"/>
        <v>5.1174135772609979E-2</v>
      </c>
      <c r="O97">
        <f t="shared" si="27"/>
        <v>4.6113431433404788</v>
      </c>
      <c r="P97">
        <f t="shared" si="31"/>
        <v>-0.1185662377010126</v>
      </c>
      <c r="Q97">
        <f t="shared" si="32"/>
        <v>1.4022010517834129</v>
      </c>
      <c r="R97">
        <f t="shared" si="33"/>
        <v>-2.7955296569775396</v>
      </c>
      <c r="S97">
        <f t="shared" si="37"/>
        <v>3.1297303087304571</v>
      </c>
    </row>
    <row r="98" spans="1:19">
      <c r="A98">
        <v>10.23457</v>
      </c>
      <c r="C98">
        <v>2.7362820000000001</v>
      </c>
      <c r="D98">
        <v>263.87150000000003</v>
      </c>
      <c r="E98">
        <v>358.24889999999999</v>
      </c>
      <c r="F98">
        <f t="shared" si="34"/>
        <v>2.7362819999999886</v>
      </c>
      <c r="G98">
        <f t="shared" si="35"/>
        <v>83.871500000000026</v>
      </c>
      <c r="H98">
        <f t="shared" si="36"/>
        <v>-1.7511000000000081</v>
      </c>
      <c r="I98">
        <f t="shared" si="28"/>
        <v>-4.0146922513759176</v>
      </c>
      <c r="J98">
        <f t="shared" si="29"/>
        <v>-3.1597971353272531</v>
      </c>
      <c r="K98">
        <f t="shared" si="30"/>
        <v>1.7255399830404712</v>
      </c>
      <c r="L98">
        <f t="shared" si="25"/>
        <v>5.3925467121529378</v>
      </c>
      <c r="M98" t="e">
        <f>#REF!/180*PI()</f>
        <v>#REF!</v>
      </c>
      <c r="N98">
        <f t="shared" ref="N98:N129" si="38">C98/180*PI()</f>
        <v>4.7757130163055481E-2</v>
      </c>
      <c r="O98">
        <f t="shared" ref="O98:O129" si="39">D98/180*PI()</f>
        <v>4.6054264771762172</v>
      </c>
      <c r="P98">
        <f t="shared" si="31"/>
        <v>4.0146922513759176</v>
      </c>
      <c r="Q98">
        <f t="shared" si="32"/>
        <v>3.1597971353272531</v>
      </c>
      <c r="R98">
        <f t="shared" si="33"/>
        <v>-1.7255399830404712</v>
      </c>
      <c r="S98">
        <f t="shared" si="37"/>
        <v>5.3925467121529378</v>
      </c>
    </row>
    <row r="99" spans="1:19">
      <c r="A99">
        <v>10.345660000000001</v>
      </c>
      <c r="C99">
        <v>2.0615290000000002</v>
      </c>
      <c r="D99">
        <v>263.54559999999998</v>
      </c>
      <c r="E99">
        <v>357.94690000000003</v>
      </c>
      <c r="F99">
        <f t="shared" si="34"/>
        <v>2.0615290000000073</v>
      </c>
      <c r="G99">
        <f t="shared" si="35"/>
        <v>83.545599999999979</v>
      </c>
      <c r="H99">
        <f t="shared" si="36"/>
        <v>-2.0530999999999722</v>
      </c>
      <c r="I99">
        <f t="shared" ref="I99:I134" si="40">((IF(ABS(C99-C98)&gt;300,IF((C99-C98)&lt;0,(C99-C98)+360,(C99-C98)-360),C99-C98))/($A99-$A98)+(IF(ABS(C100-C99)&gt;300,IF((C100-C99)&lt;0,(C100-C99)+360,(C100-C99)-360),(C100-C99)))/($A100-$A99))/2</f>
        <v>-3.7980832641017828</v>
      </c>
      <c r="J99">
        <f t="shared" ref="J99:J134" si="41">((IF(ABS(D99-D98)&gt;300,IF((D99-D98)&lt;0,(D99-D98)+360,(D99-D98)-360),D99-D98))/($A99-$A98)+(IF(ABS(D100-D99)&gt;300,IF((D100-D99)&lt;0,(D100-D99)+360,(D100-D99)-360),(D100-D99)))/($A100-$A99))/2</f>
        <v>-2.6666099225917756</v>
      </c>
      <c r="K99">
        <f t="shared" ref="K99:K134" si="42">((IF(ABS(E99-E98)&gt;300,IF((E99-E98)&lt;0,(E99-E98)+360,(E99-E98)-360),E99-E98))/($A99-$A98)+(IF(ABS(E100-E99)&gt;300,IF((E100-E99)&lt;0,(E100-E99)+360,(E100-E99)-360),(E100-E99)))/($A100-$A99))/2</f>
        <v>-2.7430092535002482</v>
      </c>
      <c r="L99">
        <f t="shared" si="25"/>
        <v>5.3907647625455661</v>
      </c>
      <c r="M99" t="e">
        <f>#REF!/180*PI()</f>
        <v>#REF!</v>
      </c>
      <c r="N99">
        <f t="shared" si="38"/>
        <v>3.5980468675346183E-2</v>
      </c>
      <c r="O99">
        <f t="shared" si="39"/>
        <v>4.5997384491439668</v>
      </c>
      <c r="P99">
        <f t="shared" ref="P99:P134" si="43">((C98-C99)/($A99-$A98)+(C99-C100)/($A100-$A99))/2</f>
        <v>3.7980832641017828</v>
      </c>
      <c r="Q99">
        <f t="shared" ref="Q99:Q134" si="44">((D98-D99)/($A99-$A98)+(D99-D100)/($A100-$A99))/2</f>
        <v>2.6666099225917756</v>
      </c>
      <c r="R99">
        <f t="shared" ref="R99:R134" si="45">((E98-E99)/($A99-$A98)+(E99-E100)/($A100-$A99))/2</f>
        <v>2.7430092535002482</v>
      </c>
      <c r="S99">
        <f t="shared" si="37"/>
        <v>5.3907647625455661</v>
      </c>
    </row>
    <row r="100" spans="1:19">
      <c r="A100">
        <v>10.44622</v>
      </c>
      <c r="C100">
        <v>1.908453</v>
      </c>
      <c r="D100">
        <v>263.30430000000001</v>
      </c>
      <c r="E100">
        <v>357.66860000000003</v>
      </c>
      <c r="F100">
        <f t="shared" si="34"/>
        <v>1.9084530000000086</v>
      </c>
      <c r="G100">
        <f t="shared" si="35"/>
        <v>83.304300000000012</v>
      </c>
      <c r="H100">
        <f t="shared" si="36"/>
        <v>-2.3313999999999737</v>
      </c>
      <c r="I100">
        <f t="shared" si="40"/>
        <v>-2.9070059956199099</v>
      </c>
      <c r="J100">
        <f t="shared" si="41"/>
        <v>-4.5845933439665316</v>
      </c>
      <c r="K100">
        <f t="shared" si="42"/>
        <v>-1.8160744254760923</v>
      </c>
      <c r="L100">
        <f t="shared" si="25"/>
        <v>5.7242734304871083</v>
      </c>
      <c r="M100" t="e">
        <f>#REF!/180*PI()</f>
        <v>#REF!</v>
      </c>
      <c r="N100">
        <f t="shared" si="38"/>
        <v>3.3308788469563338E-2</v>
      </c>
      <c r="O100">
        <f t="shared" si="39"/>
        <v>4.5955269696589056</v>
      </c>
      <c r="P100">
        <f t="shared" si="43"/>
        <v>2.9070059956199099</v>
      </c>
      <c r="Q100">
        <f t="shared" si="44"/>
        <v>4.5845933439665316</v>
      </c>
      <c r="R100">
        <f t="shared" si="45"/>
        <v>1.8160744254760923</v>
      </c>
      <c r="S100">
        <f t="shared" si="37"/>
        <v>5.7242734304871083</v>
      </c>
    </row>
    <row r="101" spans="1:19">
      <c r="A101">
        <v>10.547879999999999</v>
      </c>
      <c r="C101">
        <v>1.472151</v>
      </c>
      <c r="D101">
        <v>262.61610000000002</v>
      </c>
      <c r="E101">
        <v>357.58069999999998</v>
      </c>
      <c r="F101">
        <f t="shared" si="34"/>
        <v>1.4721509999999967</v>
      </c>
      <c r="G101">
        <f t="shared" si="35"/>
        <v>82.616100000000017</v>
      </c>
      <c r="H101">
        <f t="shared" si="36"/>
        <v>-2.4193000000000211</v>
      </c>
      <c r="I101">
        <f t="shared" si="40"/>
        <v>-8.6763730785183881</v>
      </c>
      <c r="J101">
        <f t="shared" si="41"/>
        <v>-10.391120401877444</v>
      </c>
      <c r="K101">
        <f t="shared" si="42"/>
        <v>-2.4742872269854606</v>
      </c>
      <c r="L101">
        <f t="shared" si="25"/>
        <v>13.76142907860865</v>
      </c>
      <c r="M101" t="e">
        <f>#REF!/180*PI()</f>
        <v>#REF!</v>
      </c>
      <c r="N101">
        <f t="shared" si="38"/>
        <v>2.569388203652704E-2</v>
      </c>
      <c r="O101">
        <f t="shared" si="39"/>
        <v>4.5835156137466813</v>
      </c>
      <c r="P101">
        <f t="shared" si="43"/>
        <v>8.6763730785183881</v>
      </c>
      <c r="Q101">
        <f t="shared" si="44"/>
        <v>10.391120401877444</v>
      </c>
      <c r="R101">
        <f t="shared" si="45"/>
        <v>2.4742872269854606</v>
      </c>
      <c r="S101">
        <f t="shared" si="37"/>
        <v>13.76142907860865</v>
      </c>
    </row>
    <row r="102" spans="1:19">
      <c r="A102">
        <v>10.657260000000001</v>
      </c>
      <c r="C102">
        <v>4.354214E-2</v>
      </c>
      <c r="D102">
        <v>261.08339999999998</v>
      </c>
      <c r="E102">
        <v>357.13400000000001</v>
      </c>
      <c r="F102">
        <f t="shared" si="34"/>
        <v>4.3542139999999563E-2</v>
      </c>
      <c r="G102">
        <f t="shared" si="35"/>
        <v>81.083399999999983</v>
      </c>
      <c r="H102">
        <f t="shared" si="36"/>
        <v>-2.8659999999999854</v>
      </c>
      <c r="I102">
        <f t="shared" si="40"/>
        <v>-5.5662372329571461</v>
      </c>
      <c r="J102">
        <f t="shared" si="41"/>
        <v>-5.7351055074138637</v>
      </c>
      <c r="K102">
        <f t="shared" si="42"/>
        <v>-4.9997509971743233</v>
      </c>
      <c r="L102">
        <f t="shared" si="25"/>
        <v>9.4271916363502921</v>
      </c>
      <c r="M102" t="e">
        <f>#REF!/180*PI()</f>
        <v>#REF!</v>
      </c>
      <c r="N102">
        <f t="shared" si="38"/>
        <v>7.5995370636432376E-4</v>
      </c>
      <c r="O102">
        <f t="shared" si="39"/>
        <v>4.5567649523013634</v>
      </c>
      <c r="P102">
        <f t="shared" si="43"/>
        <v>5.5662372329571461</v>
      </c>
      <c r="Q102">
        <f t="shared" si="44"/>
        <v>5.7351055074138637</v>
      </c>
      <c r="R102">
        <f t="shared" si="45"/>
        <v>4.9997509971743233</v>
      </c>
      <c r="S102">
        <f t="shared" si="37"/>
        <v>9.4271916363502921</v>
      </c>
    </row>
    <row r="103" spans="1:19">
      <c r="A103">
        <v>10.76102</v>
      </c>
      <c r="C103">
        <v>0.24364279999999999</v>
      </c>
      <c r="D103">
        <v>261.34719999999999</v>
      </c>
      <c r="E103">
        <v>356.52019999999999</v>
      </c>
      <c r="F103">
        <f t="shared" si="34"/>
        <v>0.24364280000000349</v>
      </c>
      <c r="G103">
        <f t="shared" si="35"/>
        <v>81.347199999999987</v>
      </c>
      <c r="H103">
        <f t="shared" si="36"/>
        <v>-3.4798000000000116</v>
      </c>
      <c r="I103">
        <f t="shared" si="40"/>
        <v>3.3020819085313833</v>
      </c>
      <c r="J103">
        <f t="shared" si="41"/>
        <v>3.278453044164678</v>
      </c>
      <c r="K103">
        <f t="shared" si="42"/>
        <v>-2.4252057475995477</v>
      </c>
      <c r="L103">
        <f t="shared" si="25"/>
        <v>5.247249013686389</v>
      </c>
      <c r="M103" t="e">
        <f>#REF!/180*PI()</f>
        <v>#REF!</v>
      </c>
      <c r="N103">
        <f t="shared" si="38"/>
        <v>4.2523690587780404E-3</v>
      </c>
      <c r="O103">
        <f t="shared" si="39"/>
        <v>4.5613691308681243</v>
      </c>
      <c r="P103">
        <f t="shared" si="43"/>
        <v>-3.3020819085313833</v>
      </c>
      <c r="Q103">
        <f t="shared" si="44"/>
        <v>-3.278453044164678</v>
      </c>
      <c r="R103">
        <f t="shared" si="45"/>
        <v>2.4252057475995477</v>
      </c>
      <c r="S103">
        <f t="shared" si="37"/>
        <v>5.247249013686389</v>
      </c>
    </row>
    <row r="104" spans="1:19">
      <c r="A104">
        <v>10.87274</v>
      </c>
      <c r="C104">
        <v>0.76600849999999998</v>
      </c>
      <c r="D104">
        <v>261.79570000000001</v>
      </c>
      <c r="E104">
        <v>356.63920000000002</v>
      </c>
      <c r="F104">
        <f t="shared" si="34"/>
        <v>0.76600849999999809</v>
      </c>
      <c r="G104">
        <f t="shared" si="35"/>
        <v>81.795700000000011</v>
      </c>
      <c r="H104">
        <f t="shared" si="36"/>
        <v>-3.3607999999999834</v>
      </c>
      <c r="I104">
        <f t="shared" si="40"/>
        <v>1.8372553850444131</v>
      </c>
      <c r="J104">
        <f t="shared" si="41"/>
        <v>4.2542249659983797</v>
      </c>
      <c r="K104">
        <f t="shared" si="42"/>
        <v>3.7036485603448703</v>
      </c>
      <c r="L104">
        <f t="shared" si="25"/>
        <v>5.9321960579319395</v>
      </c>
      <c r="M104" t="e">
        <f>#REF!/180*PI()</f>
        <v>#REF!</v>
      </c>
      <c r="N104">
        <f t="shared" si="38"/>
        <v>1.3369370423262984E-2</v>
      </c>
      <c r="O104">
        <f t="shared" si="39"/>
        <v>4.5691969325633188</v>
      </c>
      <c r="P104">
        <f t="shared" si="43"/>
        <v>-1.8372553850444131</v>
      </c>
      <c r="Q104">
        <f t="shared" si="44"/>
        <v>-4.2542249659983797</v>
      </c>
      <c r="R104">
        <f t="shared" si="45"/>
        <v>-3.7036485603448703</v>
      </c>
      <c r="S104">
        <f t="shared" si="37"/>
        <v>5.9321960579319395</v>
      </c>
    </row>
    <row r="105" spans="1:19">
      <c r="A105">
        <v>10.981820000000001</v>
      </c>
      <c r="C105">
        <v>0.6568022</v>
      </c>
      <c r="D105">
        <v>262.28590000000003</v>
      </c>
      <c r="E105">
        <v>357.33100000000002</v>
      </c>
      <c r="F105">
        <f t="shared" si="34"/>
        <v>0.65680219999998712</v>
      </c>
      <c r="G105">
        <f t="shared" si="35"/>
        <v>82.285900000000026</v>
      </c>
      <c r="H105">
        <f t="shared" si="36"/>
        <v>-2.6689999999999827</v>
      </c>
      <c r="I105">
        <f t="shared" si="40"/>
        <v>-4.1872920476475199</v>
      </c>
      <c r="J105">
        <f t="shared" si="41"/>
        <v>2.6272114916408387</v>
      </c>
      <c r="K105">
        <f t="shared" si="42"/>
        <v>4.3509396021568785</v>
      </c>
      <c r="L105">
        <f t="shared" si="25"/>
        <v>6.5853117113557271</v>
      </c>
      <c r="M105" t="e">
        <f>#REF!/180*PI()</f>
        <v>#REF!</v>
      </c>
      <c r="N105">
        <f t="shared" si="38"/>
        <v>1.1463360924342299E-2</v>
      </c>
      <c r="O105">
        <f t="shared" si="39"/>
        <v>4.5777525365565959</v>
      </c>
      <c r="P105">
        <f t="shared" si="43"/>
        <v>-1635.156970247436</v>
      </c>
      <c r="Q105">
        <f t="shared" si="44"/>
        <v>-2.6272114916408387</v>
      </c>
      <c r="R105">
        <f t="shared" si="45"/>
        <v>-4.3509396021568785</v>
      </c>
      <c r="S105">
        <f t="shared" si="37"/>
        <v>1635.1648694441847</v>
      </c>
    </row>
    <row r="106" spans="1:19">
      <c r="A106">
        <v>11.091620000000001</v>
      </c>
      <c r="C106">
        <v>359.84719999999999</v>
      </c>
      <c r="D106">
        <v>262.36939999999998</v>
      </c>
      <c r="E106">
        <v>357.59010000000001</v>
      </c>
      <c r="F106">
        <f t="shared" si="34"/>
        <v>-0.15280000000001337</v>
      </c>
      <c r="G106">
        <f t="shared" si="35"/>
        <v>82.369399999999985</v>
      </c>
      <c r="H106">
        <f t="shared" si="36"/>
        <v>-2.4098999999999933</v>
      </c>
      <c r="I106">
        <f t="shared" si="40"/>
        <v>-5.2300300657033407</v>
      </c>
      <c r="J106">
        <f t="shared" si="41"/>
        <v>0.81436997331725536</v>
      </c>
      <c r="K106">
        <f t="shared" si="42"/>
        <v>6.7787931854336358</v>
      </c>
      <c r="L106">
        <f t="shared" si="25"/>
        <v>8.6004912646012919</v>
      </c>
      <c r="M106" t="e">
        <f>#REF!/180*PI()</f>
        <v>#REF!</v>
      </c>
      <c r="N106">
        <f t="shared" si="38"/>
        <v>6.2805184440825386</v>
      </c>
      <c r="O106">
        <f t="shared" si="39"/>
        <v>4.5792098864820101</v>
      </c>
      <c r="P106">
        <f t="shared" si="43"/>
        <v>-1634.1142322293801</v>
      </c>
      <c r="Q106">
        <f t="shared" si="44"/>
        <v>-0.81436997331725536</v>
      </c>
      <c r="R106">
        <f t="shared" si="45"/>
        <v>-6.7787931854336358</v>
      </c>
      <c r="S106">
        <f t="shared" si="37"/>
        <v>1634.128495317954</v>
      </c>
    </row>
    <row r="107" spans="1:19">
      <c r="A107">
        <v>11.19539</v>
      </c>
      <c r="C107">
        <v>359.52690000000001</v>
      </c>
      <c r="D107">
        <v>262.45949999999999</v>
      </c>
      <c r="E107">
        <v>358.75209999999998</v>
      </c>
      <c r="F107">
        <f t="shared" si="34"/>
        <v>-0.47309999999998809</v>
      </c>
      <c r="G107">
        <f t="shared" si="35"/>
        <v>82.459499999999991</v>
      </c>
      <c r="H107">
        <f t="shared" si="36"/>
        <v>-1.2479000000000156</v>
      </c>
      <c r="I107">
        <f t="shared" si="40"/>
        <v>-1.3161678758675579</v>
      </c>
      <c r="J107">
        <f t="shared" si="41"/>
        <v>1.4633315832087628</v>
      </c>
      <c r="K107">
        <f t="shared" si="42"/>
        <v>7.0778833305388771</v>
      </c>
      <c r="L107">
        <f t="shared" si="25"/>
        <v>7.3464324430707242</v>
      </c>
      <c r="M107" t="e">
        <f>#REF!/180*PI()</f>
        <v>#REF!</v>
      </c>
      <c r="N107">
        <f t="shared" si="38"/>
        <v>6.2749281544884017</v>
      </c>
      <c r="O107">
        <f t="shared" si="39"/>
        <v>4.5807824281380576</v>
      </c>
      <c r="P107">
        <f t="shared" si="43"/>
        <v>1.3161678758675579</v>
      </c>
      <c r="Q107">
        <f t="shared" si="44"/>
        <v>-1.4633315832087628</v>
      </c>
      <c r="R107">
        <f t="shared" si="45"/>
        <v>-7.0778833305388771</v>
      </c>
      <c r="S107">
        <f t="shared" si="37"/>
        <v>7.3464324430707242</v>
      </c>
    </row>
    <row r="108" spans="1:19">
      <c r="A108">
        <v>11.305669999999999</v>
      </c>
      <c r="C108">
        <v>359.577</v>
      </c>
      <c r="D108">
        <v>262.68650000000002</v>
      </c>
      <c r="E108">
        <v>359.07830000000001</v>
      </c>
      <c r="F108">
        <f t="shared" si="34"/>
        <v>-0.42300000000000182</v>
      </c>
      <c r="G108">
        <f t="shared" si="35"/>
        <v>82.686500000000024</v>
      </c>
      <c r="H108">
        <f t="shared" si="36"/>
        <v>-0.92169999999998709</v>
      </c>
      <c r="I108">
        <f t="shared" si="40"/>
        <v>-0.98030861508029243</v>
      </c>
      <c r="J108">
        <f t="shared" si="41"/>
        <v>-0.52092248118964535</v>
      </c>
      <c r="K108">
        <f t="shared" si="42"/>
        <v>5.2561618222511379</v>
      </c>
      <c r="L108">
        <f t="shared" si="25"/>
        <v>5.3721133936189229</v>
      </c>
      <c r="M108" t="e">
        <f>#REF!/180*PI()</f>
        <v>#REF!</v>
      </c>
      <c r="N108">
        <f t="shared" si="38"/>
        <v>6.2758025644436497</v>
      </c>
      <c r="O108">
        <f t="shared" si="39"/>
        <v>4.5847443255400844</v>
      </c>
      <c r="P108">
        <f t="shared" si="43"/>
        <v>0.98030861508029243</v>
      </c>
      <c r="Q108">
        <f t="shared" si="44"/>
        <v>0.52092248118964535</v>
      </c>
      <c r="R108">
        <f t="shared" si="45"/>
        <v>-5.2561618222511379</v>
      </c>
      <c r="S108">
        <f t="shared" si="37"/>
        <v>5.3721133936189229</v>
      </c>
    </row>
    <row r="109" spans="1:19">
      <c r="A109">
        <v>11.413209999999999</v>
      </c>
      <c r="C109">
        <v>359.31729999999999</v>
      </c>
      <c r="D109">
        <v>262.35309999999998</v>
      </c>
      <c r="E109">
        <v>359.89069999999998</v>
      </c>
      <c r="F109">
        <f t="shared" si="34"/>
        <v>-0.68270000000001119</v>
      </c>
      <c r="G109">
        <f t="shared" si="35"/>
        <v>82.353099999999984</v>
      </c>
      <c r="H109">
        <f t="shared" si="36"/>
        <v>-0.10930000000001883</v>
      </c>
      <c r="I109">
        <f t="shared" si="40"/>
        <v>-1.8331682279843342</v>
      </c>
      <c r="J109">
        <f t="shared" si="41"/>
        <v>-4.5339424856018686</v>
      </c>
      <c r="K109">
        <f t="shared" si="42"/>
        <v>12.124374520571543</v>
      </c>
      <c r="L109">
        <f t="shared" si="25"/>
        <v>13.073545721414726</v>
      </c>
      <c r="M109" t="e">
        <f>#REF!/180*PI()</f>
        <v>#REF!</v>
      </c>
      <c r="N109">
        <f t="shared" si="38"/>
        <v>6.271269944376221</v>
      </c>
      <c r="O109">
        <f t="shared" si="39"/>
        <v>4.5789253978139346</v>
      </c>
      <c r="P109">
        <f t="shared" si="43"/>
        <v>1.8331682279843342</v>
      </c>
      <c r="Q109">
        <f t="shared" si="44"/>
        <v>4.5339424856018686</v>
      </c>
      <c r="R109">
        <f t="shared" si="45"/>
        <v>1561.9901860391144</v>
      </c>
      <c r="S109">
        <f t="shared" si="37"/>
        <v>1561.9978420032219</v>
      </c>
    </row>
    <row r="110" spans="1:19">
      <c r="A110">
        <v>11.527559999999999</v>
      </c>
      <c r="C110">
        <v>359.17419999999998</v>
      </c>
      <c r="D110">
        <v>261.67070000000001</v>
      </c>
      <c r="E110">
        <v>1.7996989999999999</v>
      </c>
      <c r="F110">
        <f t="shared" si="34"/>
        <v>-0.82580000000001519</v>
      </c>
      <c r="G110">
        <f t="shared" si="35"/>
        <v>81.670700000000011</v>
      </c>
      <c r="H110">
        <f t="shared" si="36"/>
        <v>1.7996990000000039</v>
      </c>
      <c r="I110">
        <f t="shared" si="40"/>
        <v>-0.78399901515114256</v>
      </c>
      <c r="J110">
        <f t="shared" si="41"/>
        <v>-5.0908373835812082</v>
      </c>
      <c r="K110">
        <f t="shared" si="42"/>
        <v>13.983089032877885</v>
      </c>
      <c r="L110">
        <f t="shared" si="25"/>
        <v>14.901612618210677</v>
      </c>
      <c r="M110" t="e">
        <f>#REF!/180*PI()</f>
        <v>#REF!</v>
      </c>
      <c r="N110">
        <f t="shared" si="38"/>
        <v>6.2687723782166165</v>
      </c>
      <c r="O110">
        <f t="shared" si="39"/>
        <v>4.5670152709983265</v>
      </c>
      <c r="P110">
        <f t="shared" si="43"/>
        <v>0.78399901515114256</v>
      </c>
      <c r="Q110">
        <f t="shared" si="44"/>
        <v>5.0908373835812082</v>
      </c>
      <c r="R110">
        <f t="shared" si="45"/>
        <v>1560.1314715268081</v>
      </c>
      <c r="S110">
        <f t="shared" si="37"/>
        <v>1560.1399744023372</v>
      </c>
    </row>
    <row r="111" spans="1:19">
      <c r="A111">
        <v>11.637169999999999</v>
      </c>
      <c r="C111">
        <v>359.1395</v>
      </c>
      <c r="D111">
        <v>261.2088</v>
      </c>
      <c r="E111">
        <v>3.0352039999999998</v>
      </c>
      <c r="F111">
        <f t="shared" si="34"/>
        <v>-0.86050000000000182</v>
      </c>
      <c r="G111">
        <f t="shared" si="35"/>
        <v>81.208799999999997</v>
      </c>
      <c r="H111">
        <f t="shared" si="36"/>
        <v>3.0352039999999931</v>
      </c>
      <c r="I111">
        <f t="shared" si="40"/>
        <v>2.0196591209245129</v>
      </c>
      <c r="J111">
        <f t="shared" si="41"/>
        <v>-2.0351453319942001</v>
      </c>
      <c r="K111">
        <f t="shared" si="42"/>
        <v>3.6191105644572712</v>
      </c>
      <c r="L111">
        <f t="shared" si="25"/>
        <v>4.6172286888173071</v>
      </c>
      <c r="M111" t="e">
        <f>#REF!/180*PI()</f>
        <v>#REF!</v>
      </c>
      <c r="N111">
        <f t="shared" si="38"/>
        <v>6.2681667489661752</v>
      </c>
      <c r="O111">
        <f t="shared" si="39"/>
        <v>4.5589535951833646</v>
      </c>
      <c r="P111">
        <f t="shared" si="43"/>
        <v>-2.0196591209245129</v>
      </c>
      <c r="Q111">
        <f t="shared" si="44"/>
        <v>2.0351453319942001</v>
      </c>
      <c r="R111">
        <f t="shared" si="45"/>
        <v>-3.6191105644572712</v>
      </c>
      <c r="S111">
        <f t="shared" si="37"/>
        <v>4.6172286888173071</v>
      </c>
    </row>
    <row r="112" spans="1:19">
      <c r="A112">
        <v>11.74709</v>
      </c>
      <c r="C112">
        <v>359.61829999999998</v>
      </c>
      <c r="D112">
        <v>261.22460000000001</v>
      </c>
      <c r="E112">
        <v>2.5918299999999999</v>
      </c>
      <c r="F112">
        <f t="shared" si="34"/>
        <v>-0.38170000000002346</v>
      </c>
      <c r="G112">
        <f t="shared" si="35"/>
        <v>81.224600000000009</v>
      </c>
      <c r="H112">
        <f t="shared" si="36"/>
        <v>2.5918299999999874</v>
      </c>
      <c r="I112">
        <f t="shared" si="40"/>
        <v>5.1402764835111228</v>
      </c>
      <c r="J112">
        <f t="shared" si="41"/>
        <v>1.8111587591530187</v>
      </c>
      <c r="K112">
        <f t="shared" si="42"/>
        <v>-3.1392341389895568</v>
      </c>
      <c r="L112">
        <f t="shared" si="25"/>
        <v>6.2894776696631718</v>
      </c>
      <c r="M112" t="e">
        <f>#REF!/180*PI()</f>
        <v>#REF!</v>
      </c>
      <c r="N112">
        <f t="shared" si="38"/>
        <v>6.2765233854247233</v>
      </c>
      <c r="O112">
        <f t="shared" si="39"/>
        <v>4.5592293572051794</v>
      </c>
      <c r="P112">
        <f t="shared" si="43"/>
        <v>1628.8466516210569</v>
      </c>
      <c r="Q112">
        <f t="shared" si="44"/>
        <v>-1.8111587591530187</v>
      </c>
      <c r="R112">
        <f t="shared" si="45"/>
        <v>3.1392341389895568</v>
      </c>
      <c r="S112">
        <f t="shared" si="37"/>
        <v>1628.8506836368272</v>
      </c>
    </row>
    <row r="113" spans="1:19">
      <c r="A113">
        <v>11.857250000000001</v>
      </c>
      <c r="C113">
        <v>0.27096029999999999</v>
      </c>
      <c r="D113">
        <v>261.6078</v>
      </c>
      <c r="E113">
        <v>2.3445360000000002</v>
      </c>
      <c r="F113">
        <f t="shared" si="34"/>
        <v>0.27096030000001292</v>
      </c>
      <c r="G113">
        <f t="shared" si="35"/>
        <v>81.607799999999997</v>
      </c>
      <c r="H113">
        <f t="shared" si="36"/>
        <v>2.3445360000000051</v>
      </c>
      <c r="I113">
        <f t="shared" si="40"/>
        <v>4.2110860101734264</v>
      </c>
      <c r="J113">
        <f t="shared" si="41"/>
        <v>2.0015818061284878</v>
      </c>
      <c r="K113">
        <f t="shared" si="42"/>
        <v>-5.0619634217681195</v>
      </c>
      <c r="L113">
        <f t="shared" si="25"/>
        <v>6.8820817195832058</v>
      </c>
      <c r="M113" t="e">
        <f>#REF!/180*PI()</f>
        <v>#REF!</v>
      </c>
      <c r="N113">
        <f t="shared" si="38"/>
        <v>4.7291493771915915E-3</v>
      </c>
      <c r="O113">
        <f t="shared" si="39"/>
        <v>4.5659174588988218</v>
      </c>
      <c r="P113">
        <f t="shared" si="43"/>
        <v>1629.7758420943946</v>
      </c>
      <c r="Q113">
        <f t="shared" si="44"/>
        <v>-2.0015818061284878</v>
      </c>
      <c r="R113">
        <f t="shared" si="45"/>
        <v>5.0619634217681195</v>
      </c>
      <c r="S113">
        <f t="shared" si="37"/>
        <v>1629.7849322158747</v>
      </c>
    </row>
    <row r="114" spans="1:19">
      <c r="A114">
        <v>11.960760000000001</v>
      </c>
      <c r="C114">
        <v>0.529478</v>
      </c>
      <c r="D114">
        <v>261.66210000000001</v>
      </c>
      <c r="E114">
        <v>1.5289740000000001</v>
      </c>
      <c r="F114">
        <f t="shared" si="34"/>
        <v>0.52947800000001166</v>
      </c>
      <c r="G114">
        <f t="shared" si="35"/>
        <v>81.662100000000009</v>
      </c>
      <c r="H114">
        <f t="shared" si="36"/>
        <v>1.5289740000000052</v>
      </c>
      <c r="I114">
        <f t="shared" si="40"/>
        <v>2.9504199721058582</v>
      </c>
      <c r="J114">
        <f t="shared" si="41"/>
        <v>-1.4486790932256008</v>
      </c>
      <c r="K114">
        <f t="shared" si="42"/>
        <v>-3.2963662192757042</v>
      </c>
      <c r="L114">
        <f t="shared" si="25"/>
        <v>4.6550702871741994</v>
      </c>
      <c r="M114" t="e">
        <f>#REF!/180*PI()</f>
        <v>#REF!</v>
      </c>
      <c r="N114">
        <f t="shared" si="38"/>
        <v>9.2411344168745347E-3</v>
      </c>
      <c r="O114">
        <f t="shared" si="39"/>
        <v>4.5668651726826548</v>
      </c>
      <c r="P114">
        <f t="shared" si="43"/>
        <v>-2.9504199721058582</v>
      </c>
      <c r="Q114">
        <f t="shared" si="44"/>
        <v>1.4486790932256008</v>
      </c>
      <c r="R114">
        <f t="shared" si="45"/>
        <v>3.2963662192757042</v>
      </c>
      <c r="S114">
        <f t="shared" si="37"/>
        <v>4.6550702871741994</v>
      </c>
    </row>
    <row r="115" spans="1:19">
      <c r="A115">
        <v>12.069850000000001</v>
      </c>
      <c r="C115">
        <v>0.90074679999999996</v>
      </c>
      <c r="D115">
        <v>261.28879999999998</v>
      </c>
      <c r="E115">
        <v>1.6693</v>
      </c>
      <c r="F115">
        <f t="shared" si="34"/>
        <v>0.9007468000000074</v>
      </c>
      <c r="G115">
        <f t="shared" si="35"/>
        <v>81.288799999999981</v>
      </c>
      <c r="H115">
        <f t="shared" si="36"/>
        <v>1.6692999999999927</v>
      </c>
      <c r="I115">
        <f t="shared" si="40"/>
        <v>1.9888933942205405</v>
      </c>
      <c r="J115">
        <f t="shared" si="41"/>
        <v>-1.2397684029567249</v>
      </c>
      <c r="K115">
        <f t="shared" si="42"/>
        <v>-0.15337650418616022</v>
      </c>
      <c r="L115">
        <f t="shared" si="25"/>
        <v>2.3486691930921939</v>
      </c>
      <c r="M115" t="e">
        <f>#REF!/180*PI()</f>
        <v>#REF!</v>
      </c>
      <c r="N115">
        <f t="shared" si="38"/>
        <v>1.5720997386802858E-2</v>
      </c>
      <c r="O115">
        <f t="shared" si="39"/>
        <v>4.5603498585849591</v>
      </c>
      <c r="P115">
        <f t="shared" si="43"/>
        <v>-1.9888933942205405</v>
      </c>
      <c r="Q115">
        <f t="shared" si="44"/>
        <v>1.2397684029567249</v>
      </c>
      <c r="R115">
        <f t="shared" si="45"/>
        <v>0.15337650418616022</v>
      </c>
      <c r="S115">
        <f t="shared" si="37"/>
        <v>2.3486691930921939</v>
      </c>
    </row>
    <row r="116" spans="1:19">
      <c r="A116">
        <v>12.180630000000001</v>
      </c>
      <c r="C116">
        <v>0.96438559999999995</v>
      </c>
      <c r="D116">
        <v>261.39319999999998</v>
      </c>
      <c r="E116">
        <v>1.492818</v>
      </c>
      <c r="F116">
        <f t="shared" si="34"/>
        <v>0.96438560000001416</v>
      </c>
      <c r="G116">
        <f t="shared" si="35"/>
        <v>81.393199999999979</v>
      </c>
      <c r="H116">
        <f t="shared" si="36"/>
        <v>1.4928179999999998</v>
      </c>
      <c r="I116">
        <f t="shared" si="40"/>
        <v>-0.14714057605179709</v>
      </c>
      <c r="J116">
        <f t="shared" si="41"/>
        <v>-0.40171451866805269</v>
      </c>
      <c r="K116">
        <f t="shared" si="42"/>
        <v>-1.2683717863660748</v>
      </c>
      <c r="L116">
        <f t="shared" si="25"/>
        <v>1.3385783100286017</v>
      </c>
      <c r="M116" t="e">
        <f>#REF!/180*PI()</f>
        <v>#REF!</v>
      </c>
      <c r="N116">
        <f t="shared" si="38"/>
        <v>1.6831703978821028E-2</v>
      </c>
      <c r="O116">
        <f t="shared" si="39"/>
        <v>4.562171982324041</v>
      </c>
      <c r="P116">
        <f t="shared" si="43"/>
        <v>0.14714057605179709</v>
      </c>
      <c r="Q116">
        <f t="shared" si="44"/>
        <v>0.40171451866805269</v>
      </c>
      <c r="R116">
        <f t="shared" si="45"/>
        <v>1.2683717863660748</v>
      </c>
      <c r="S116">
        <f t="shared" si="37"/>
        <v>1.3385783100286017</v>
      </c>
    </row>
    <row r="117" spans="1:19">
      <c r="A117">
        <v>12.30315</v>
      </c>
      <c r="C117">
        <v>0.85794729999999997</v>
      </c>
      <c r="D117">
        <v>261.17930000000001</v>
      </c>
      <c r="E117">
        <v>1.3772009999999999</v>
      </c>
      <c r="F117">
        <f t="shared" si="34"/>
        <v>0.85794730000000641</v>
      </c>
      <c r="G117">
        <f t="shared" si="35"/>
        <v>81.179300000000012</v>
      </c>
      <c r="H117">
        <f t="shared" si="36"/>
        <v>1.3772010000000137</v>
      </c>
      <c r="I117">
        <f t="shared" si="40"/>
        <v>-1.7932395366930314</v>
      </c>
      <c r="J117">
        <f t="shared" si="41"/>
        <v>-2.5158633767700094</v>
      </c>
      <c r="K117">
        <f t="shared" si="42"/>
        <v>-0.98186773556058127</v>
      </c>
      <c r="L117">
        <f t="shared" si="25"/>
        <v>3.2418113480994686</v>
      </c>
      <c r="M117" t="e">
        <f>#REF!/180*PI()</f>
        <v>#REF!</v>
      </c>
      <c r="N117">
        <f t="shared" si="38"/>
        <v>1.4974005193595546E-2</v>
      </c>
      <c r="O117">
        <f t="shared" si="39"/>
        <v>4.5584387230540262</v>
      </c>
      <c r="P117">
        <f t="shared" si="43"/>
        <v>1.7932395366930314</v>
      </c>
      <c r="Q117">
        <f t="shared" si="44"/>
        <v>2.5158633767700094</v>
      </c>
      <c r="R117">
        <f t="shared" si="45"/>
        <v>0.98186773556058127</v>
      </c>
      <c r="S117">
        <f t="shared" si="37"/>
        <v>3.2418113480994686</v>
      </c>
    </row>
    <row r="118" spans="1:19">
      <c r="A118">
        <v>12.40924</v>
      </c>
      <c r="C118">
        <v>0.56962259999999998</v>
      </c>
      <c r="D118">
        <v>260.83069999999998</v>
      </c>
      <c r="E118">
        <v>1.2689809999999999</v>
      </c>
      <c r="F118">
        <f t="shared" si="34"/>
        <v>0.56962260000000242</v>
      </c>
      <c r="G118">
        <f t="shared" si="35"/>
        <v>80.830699999999979</v>
      </c>
      <c r="H118">
        <f t="shared" si="36"/>
        <v>1.2689809999999966</v>
      </c>
      <c r="I118">
        <f t="shared" si="40"/>
        <v>-3.530437272947029</v>
      </c>
      <c r="J118">
        <f t="shared" si="41"/>
        <v>-4.267900042701199</v>
      </c>
      <c r="K118">
        <f t="shared" si="42"/>
        <v>-0.81750919266576094</v>
      </c>
      <c r="L118">
        <f t="shared" si="25"/>
        <v>5.598864116300339</v>
      </c>
      <c r="M118" t="e">
        <f>#REF!/180*PI()</f>
        <v>#REF!</v>
      </c>
      <c r="N118">
        <f t="shared" si="38"/>
        <v>9.9417898637706517E-3</v>
      </c>
      <c r="O118">
        <f t="shared" si="39"/>
        <v>4.5523545052815733</v>
      </c>
      <c r="P118">
        <f t="shared" si="43"/>
        <v>3.530437272947029</v>
      </c>
      <c r="Q118">
        <f t="shared" si="44"/>
        <v>4.267900042701199</v>
      </c>
      <c r="R118">
        <f t="shared" si="45"/>
        <v>0.81750919266576094</v>
      </c>
      <c r="S118">
        <f t="shared" si="37"/>
        <v>5.598864116300339</v>
      </c>
    </row>
    <row r="119" spans="1:19">
      <c r="A119">
        <v>12.521280000000001</v>
      </c>
      <c r="C119">
        <v>8.3017450000000007E-2</v>
      </c>
      <c r="D119">
        <v>260.24250000000001</v>
      </c>
      <c r="E119">
        <v>1.200083</v>
      </c>
      <c r="F119">
        <f t="shared" si="34"/>
        <v>8.3017449999999826E-2</v>
      </c>
      <c r="G119">
        <f t="shared" si="35"/>
        <v>80.242500000000007</v>
      </c>
      <c r="H119">
        <f t="shared" si="36"/>
        <v>1.2000830000000065</v>
      </c>
      <c r="I119">
        <f t="shared" si="40"/>
        <v>-3.248524357734377</v>
      </c>
      <c r="J119">
        <f t="shared" si="41"/>
        <v>-4.5433286624142371</v>
      </c>
      <c r="K119">
        <f t="shared" si="42"/>
        <v>1.4585587656174537</v>
      </c>
      <c r="L119">
        <f t="shared" si="25"/>
        <v>5.7725331969827423</v>
      </c>
      <c r="M119" t="e">
        <f>#REF!/180*PI()</f>
        <v>#REF!</v>
      </c>
      <c r="N119">
        <f t="shared" si="38"/>
        <v>1.4489278391097667E-3</v>
      </c>
      <c r="O119">
        <f t="shared" si="39"/>
        <v>4.5420884786213431</v>
      </c>
      <c r="P119">
        <f t="shared" si="43"/>
        <v>-1743.8154375951181</v>
      </c>
      <c r="Q119">
        <f t="shared" si="44"/>
        <v>4.5433286624142371</v>
      </c>
      <c r="R119">
        <f t="shared" si="45"/>
        <v>-1.4585587656174537</v>
      </c>
      <c r="S119">
        <f t="shared" si="37"/>
        <v>1743.821966149085</v>
      </c>
    </row>
    <row r="120" spans="1:19">
      <c r="A120">
        <v>12.624309999999999</v>
      </c>
      <c r="C120">
        <v>359.86110000000002</v>
      </c>
      <c r="D120">
        <v>259.84719999999999</v>
      </c>
      <c r="E120">
        <v>1.5639909999999999</v>
      </c>
      <c r="F120">
        <f t="shared" si="34"/>
        <v>-0.13889999999997826</v>
      </c>
      <c r="G120">
        <f t="shared" si="35"/>
        <v>79.847199999999987</v>
      </c>
      <c r="H120">
        <f t="shared" si="36"/>
        <v>1.5639909999999873</v>
      </c>
      <c r="I120">
        <f t="shared" si="40"/>
        <v>1.1400015037190421</v>
      </c>
      <c r="J120">
        <f t="shared" si="41"/>
        <v>0.11274723363893702</v>
      </c>
      <c r="K120">
        <f t="shared" si="42"/>
        <v>-0.44209609096646885</v>
      </c>
      <c r="L120">
        <f t="shared" si="25"/>
        <v>1.2279105508231218</v>
      </c>
      <c r="M120" t="e">
        <f>#REF!/180*PI()</f>
        <v>#REF!</v>
      </c>
      <c r="N120">
        <f t="shared" si="38"/>
        <v>6.2807610448485667</v>
      </c>
      <c r="O120">
        <f t="shared" si="39"/>
        <v>4.5351891920882093</v>
      </c>
      <c r="P120">
        <f t="shared" si="43"/>
        <v>-90.898006362389651</v>
      </c>
      <c r="Q120">
        <f t="shared" si="44"/>
        <v>-0.11274723363893702</v>
      </c>
      <c r="R120">
        <f t="shared" si="45"/>
        <v>0.44209609096646885</v>
      </c>
      <c r="S120">
        <f t="shared" si="37"/>
        <v>90.899151379698651</v>
      </c>
    </row>
    <row r="121" spans="1:19">
      <c r="A121">
        <v>12.73292</v>
      </c>
      <c r="C121">
        <v>0.34266740000000001</v>
      </c>
      <c r="D121">
        <v>260.28840000000002</v>
      </c>
      <c r="E121">
        <v>1.0843419999999999</v>
      </c>
      <c r="F121">
        <f t="shared" si="34"/>
        <v>0.3426674000000105</v>
      </c>
      <c r="G121">
        <f t="shared" si="35"/>
        <v>80.288400000000024</v>
      </c>
      <c r="H121">
        <f t="shared" si="36"/>
        <v>1.0843419999999924</v>
      </c>
      <c r="I121">
        <f t="shared" si="40"/>
        <v>0.38597200479652694</v>
      </c>
      <c r="J121">
        <f t="shared" si="41"/>
        <v>1.1635548862514355</v>
      </c>
      <c r="K121">
        <f t="shared" si="42"/>
        <v>-3.9837331006205741</v>
      </c>
      <c r="L121">
        <f t="shared" si="25"/>
        <v>4.1680887441111727</v>
      </c>
      <c r="M121" t="e">
        <f>#REF!/180*PI()</f>
        <v>#REF!</v>
      </c>
      <c r="N121">
        <f t="shared" si="38"/>
        <v>5.9806743692484175E-3</v>
      </c>
      <c r="O121">
        <f t="shared" si="39"/>
        <v>4.5428895847480089</v>
      </c>
      <c r="P121">
        <f t="shared" si="43"/>
        <v>49.490086893291164</v>
      </c>
      <c r="Q121">
        <f t="shared" si="44"/>
        <v>-1.1635548862514355</v>
      </c>
      <c r="R121">
        <f t="shared" si="45"/>
        <v>3.9837331006205741</v>
      </c>
      <c r="S121">
        <f t="shared" si="37"/>
        <v>49.663796573518312</v>
      </c>
    </row>
    <row r="122" spans="1:19">
      <c r="A122">
        <v>12.844900000000001</v>
      </c>
      <c r="C122">
        <v>359.93259999999998</v>
      </c>
      <c r="D122">
        <v>260.09410000000003</v>
      </c>
      <c r="E122">
        <v>0.68667690000000003</v>
      </c>
      <c r="F122">
        <f t="shared" si="34"/>
        <v>-6.7400000000020555E-2</v>
      </c>
      <c r="G122">
        <f t="shared" si="35"/>
        <v>80.094100000000026</v>
      </c>
      <c r="H122">
        <f t="shared" si="36"/>
        <v>0.68667690000000903</v>
      </c>
      <c r="I122">
        <f t="shared" si="40"/>
        <v>-1.2224142867660326</v>
      </c>
      <c r="J122">
        <f t="shared" si="41"/>
        <v>-1.3228726240077053</v>
      </c>
      <c r="K122">
        <f t="shared" si="42"/>
        <v>-0.78753881044728735</v>
      </c>
      <c r="L122">
        <f t="shared" si="25"/>
        <v>1.9658346944235845</v>
      </c>
      <c r="M122" t="e">
        <f>#REF!/180*PI()</f>
        <v>#REF!</v>
      </c>
      <c r="N122">
        <f t="shared" si="38"/>
        <v>6.2820089552637421</v>
      </c>
      <c r="O122">
        <f t="shared" si="39"/>
        <v>4.539498410011384</v>
      </c>
      <c r="P122">
        <f t="shared" si="43"/>
        <v>167.71584318243936</v>
      </c>
      <c r="Q122">
        <f t="shared" si="44"/>
        <v>1.3228726240077053</v>
      </c>
      <c r="R122">
        <f t="shared" si="45"/>
        <v>0.78753881044728735</v>
      </c>
      <c r="S122">
        <f t="shared" si="37"/>
        <v>167.72290917985504</v>
      </c>
    </row>
    <row r="123" spans="1:19">
      <c r="A123">
        <v>12.94637</v>
      </c>
      <c r="C123">
        <v>5.6103340000000002E-2</v>
      </c>
      <c r="D123">
        <v>260.00170000000003</v>
      </c>
      <c r="E123">
        <v>0.88719559999999997</v>
      </c>
      <c r="F123">
        <f t="shared" si="34"/>
        <v>5.6103339999992841E-2</v>
      </c>
      <c r="G123">
        <f t="shared" si="35"/>
        <v>80.001700000000028</v>
      </c>
      <c r="H123">
        <f t="shared" si="36"/>
        <v>0.88719560000001252</v>
      </c>
      <c r="I123">
        <f t="shared" si="40"/>
        <v>0.2872765080253426</v>
      </c>
      <c r="J123">
        <f t="shared" si="41"/>
        <v>-0.44427227036992267</v>
      </c>
      <c r="K123">
        <f t="shared" si="42"/>
        <v>7.732277072741145E-2</v>
      </c>
      <c r="L123">
        <f t="shared" si="25"/>
        <v>0.53468163719716821</v>
      </c>
      <c r="M123" t="e">
        <f>#REF!/180*PI()</f>
        <v>#REF!</v>
      </c>
      <c r="N123">
        <f t="shared" si="38"/>
        <v>9.7918800436583558E-4</v>
      </c>
      <c r="O123">
        <f t="shared" si="39"/>
        <v>4.5378857257825418</v>
      </c>
      <c r="P123">
        <f t="shared" si="43"/>
        <v>245.75216975869034</v>
      </c>
      <c r="Q123">
        <f t="shared" si="44"/>
        <v>0.44427227036992267</v>
      </c>
      <c r="R123">
        <f t="shared" si="45"/>
        <v>-7.732277072741145E-2</v>
      </c>
      <c r="S123">
        <f t="shared" si="37"/>
        <v>245.75258350171063</v>
      </c>
    </row>
    <row r="124" spans="1:19">
      <c r="A124">
        <v>13.06418</v>
      </c>
      <c r="C124">
        <v>359.98039999999997</v>
      </c>
      <c r="D124">
        <v>260.0043</v>
      </c>
      <c r="E124">
        <v>0.67260560000000003</v>
      </c>
      <c r="F124">
        <f t="shared" si="34"/>
        <v>-1.9600000000025375E-2</v>
      </c>
      <c r="G124">
        <f t="shared" si="35"/>
        <v>80.004300000000001</v>
      </c>
      <c r="H124">
        <f t="shared" si="36"/>
        <v>0.67260559999999714</v>
      </c>
      <c r="I124">
        <f t="shared" si="40"/>
        <v>0.55722866944613103</v>
      </c>
      <c r="J124">
        <f t="shared" si="41"/>
        <v>0.43174193603724259</v>
      </c>
      <c r="K124">
        <f t="shared" si="42"/>
        <v>-4.817779455970761E-2</v>
      </c>
      <c r="L124">
        <f t="shared" si="25"/>
        <v>0.70655926097853206</v>
      </c>
      <c r="M124" t="e">
        <f>#REF!/180*PI()</f>
        <v>#REF!</v>
      </c>
      <c r="N124">
        <f t="shared" si="38"/>
        <v>6.2828432226461954</v>
      </c>
      <c r="O124">
        <f t="shared" si="39"/>
        <v>4.5379311043430919</v>
      </c>
      <c r="P124">
        <f t="shared" si="43"/>
        <v>234.70905212759226</v>
      </c>
      <c r="Q124">
        <f t="shared" si="44"/>
        <v>-0.43174193603724259</v>
      </c>
      <c r="R124">
        <f t="shared" si="45"/>
        <v>4.817779455970761E-2</v>
      </c>
      <c r="S124">
        <f t="shared" si="37"/>
        <v>234.70945416159111</v>
      </c>
    </row>
    <row r="125" spans="1:19">
      <c r="A125">
        <v>13.166270000000001</v>
      </c>
      <c r="C125">
        <v>0.1597768</v>
      </c>
      <c r="D125">
        <v>260.09019999999998</v>
      </c>
      <c r="E125">
        <v>0.84872479999999995</v>
      </c>
      <c r="F125">
        <f t="shared" si="34"/>
        <v>0.15977680000000305</v>
      </c>
      <c r="G125">
        <f t="shared" si="35"/>
        <v>80.090199999999982</v>
      </c>
      <c r="H125">
        <f t="shared" si="36"/>
        <v>0.8487248000000136</v>
      </c>
      <c r="I125">
        <f t="shared" si="40"/>
        <v>0.61172274587229869</v>
      </c>
      <c r="J125">
        <f t="shared" si="41"/>
        <v>4.0145158230397771E-2</v>
      </c>
      <c r="K125">
        <f t="shared" si="42"/>
        <v>1.5161807342467455</v>
      </c>
      <c r="L125">
        <f t="shared" si="25"/>
        <v>1.6354266631212446</v>
      </c>
      <c r="M125" t="e">
        <f>#REF!/180*PI()</f>
        <v>#REF!</v>
      </c>
      <c r="N125">
        <f t="shared" si="38"/>
        <v>2.7886312283004759E-3</v>
      </c>
      <c r="O125">
        <f t="shared" si="39"/>
        <v>4.5394303421705553</v>
      </c>
      <c r="P125">
        <f t="shared" si="43"/>
        <v>1762.5384388762179</v>
      </c>
      <c r="Q125">
        <f t="shared" si="44"/>
        <v>-4.0145158230397771E-2</v>
      </c>
      <c r="R125">
        <f t="shared" si="45"/>
        <v>-1.5161807342467455</v>
      </c>
      <c r="S125">
        <f t="shared" si="37"/>
        <v>1762.5390914620498</v>
      </c>
    </row>
    <row r="126" spans="1:19">
      <c r="A126">
        <v>13.277290000000001</v>
      </c>
      <c r="C126">
        <v>0.1005365</v>
      </c>
      <c r="D126">
        <v>260.00569999999999</v>
      </c>
      <c r="E126">
        <v>0.99385290000000004</v>
      </c>
      <c r="F126">
        <f t="shared" si="34"/>
        <v>0.10053650000000403</v>
      </c>
      <c r="G126">
        <f t="shared" si="35"/>
        <v>80.00569999999999</v>
      </c>
      <c r="H126">
        <f t="shared" si="36"/>
        <v>0.99385290000000737</v>
      </c>
      <c r="I126">
        <f t="shared" si="40"/>
        <v>-0.95669964415365349</v>
      </c>
      <c r="J126">
        <f t="shared" si="41"/>
        <v>-0.28417213636492128</v>
      </c>
      <c r="K126">
        <f t="shared" si="42"/>
        <v>1.0105238425680969</v>
      </c>
      <c r="L126">
        <f t="shared" si="25"/>
        <v>1.4202768915280297</v>
      </c>
      <c r="M126" t="e">
        <f>#REF!/180*PI()</f>
        <v>#REF!</v>
      </c>
      <c r="N126">
        <f t="shared" si="38"/>
        <v>1.754692943431279E-3</v>
      </c>
      <c r="O126">
        <f t="shared" si="39"/>
        <v>4.5379555389526205</v>
      </c>
      <c r="P126">
        <f t="shared" si="43"/>
        <v>-1635.8533394574376</v>
      </c>
      <c r="Q126">
        <f t="shared" si="44"/>
        <v>0.28417213636492128</v>
      </c>
      <c r="R126">
        <f t="shared" si="45"/>
        <v>-1.0105238425680969</v>
      </c>
      <c r="S126">
        <f t="shared" si="37"/>
        <v>1635.8536762578401</v>
      </c>
    </row>
    <row r="127" spans="1:19">
      <c r="A127">
        <v>13.387259999999999</v>
      </c>
      <c r="C127">
        <v>359.94880000000001</v>
      </c>
      <c r="D127">
        <v>260.02690000000001</v>
      </c>
      <c r="E127">
        <v>1.072352</v>
      </c>
      <c r="F127">
        <f t="shared" si="34"/>
        <v>-5.1199999999994361E-2</v>
      </c>
      <c r="G127">
        <f t="shared" si="35"/>
        <v>80.026900000000012</v>
      </c>
      <c r="H127">
        <f t="shared" si="36"/>
        <v>1.0723519999999951</v>
      </c>
      <c r="I127">
        <f t="shared" si="40"/>
        <v>-0.79400017886324881</v>
      </c>
      <c r="J127">
        <f t="shared" si="41"/>
        <v>0.45395306383884193</v>
      </c>
      <c r="K127">
        <f t="shared" si="42"/>
        <v>0.72279357033760305</v>
      </c>
      <c r="L127">
        <f t="shared" si="25"/>
        <v>1.1657359107125946</v>
      </c>
      <c r="M127" t="e">
        <f>#REF!/180*PI()</f>
        <v>#REF!</v>
      </c>
      <c r="N127">
        <f t="shared" si="38"/>
        <v>6.2822916986025659</v>
      </c>
      <c r="O127">
        <f t="shared" si="39"/>
        <v>4.5383255487540435</v>
      </c>
      <c r="P127">
        <f t="shared" si="43"/>
        <v>-1636.0160389227281</v>
      </c>
      <c r="Q127">
        <f t="shared" si="44"/>
        <v>-0.45395306383884193</v>
      </c>
      <c r="R127">
        <f t="shared" si="45"/>
        <v>-0.72279357033760305</v>
      </c>
      <c r="S127">
        <f t="shared" si="37"/>
        <v>1636.0162615684303</v>
      </c>
    </row>
    <row r="128" spans="1:19">
      <c r="A128">
        <v>13.497730000000001</v>
      </c>
      <c r="C128">
        <v>359.92579999999998</v>
      </c>
      <c r="D128">
        <v>260.10590000000002</v>
      </c>
      <c r="E128">
        <v>1.1531899999999999</v>
      </c>
      <c r="F128">
        <f t="shared" si="34"/>
        <v>-7.4200000000018917E-2</v>
      </c>
      <c r="G128">
        <f t="shared" si="35"/>
        <v>80.10590000000002</v>
      </c>
      <c r="H128">
        <f t="shared" si="36"/>
        <v>1.1531899999999951</v>
      </c>
      <c r="I128">
        <f t="shared" si="40"/>
        <v>0.98591551475751049</v>
      </c>
      <c r="J128">
        <f t="shared" si="41"/>
        <v>1.3280973703184256</v>
      </c>
      <c r="K128">
        <f t="shared" si="42"/>
        <v>0.91005019100983864</v>
      </c>
      <c r="L128">
        <f t="shared" si="25"/>
        <v>1.8878727121930989</v>
      </c>
      <c r="M128" t="e">
        <f>#REF!/180*PI()</f>
        <v>#REF!</v>
      </c>
      <c r="N128">
        <f t="shared" si="38"/>
        <v>6.2818902728746062</v>
      </c>
      <c r="O128">
        <f t="shared" si="39"/>
        <v>4.5397043588631192</v>
      </c>
      <c r="P128">
        <f t="shared" si="43"/>
        <v>1572.8533780062817</v>
      </c>
      <c r="Q128">
        <f t="shared" si="44"/>
        <v>-1.3280973703184256</v>
      </c>
      <c r="R128">
        <f t="shared" si="45"/>
        <v>-0.91005019100983864</v>
      </c>
      <c r="S128">
        <f t="shared" si="37"/>
        <v>1572.8542019970403</v>
      </c>
    </row>
    <row r="129" spans="1:19">
      <c r="A129">
        <v>13.6121</v>
      </c>
      <c r="C129">
        <v>0.17513029999999999</v>
      </c>
      <c r="D129">
        <v>260.3279</v>
      </c>
      <c r="E129">
        <v>1.277663</v>
      </c>
      <c r="F129">
        <f t="shared" si="34"/>
        <v>0.1751303000000064</v>
      </c>
      <c r="G129">
        <f t="shared" si="35"/>
        <v>80.3279</v>
      </c>
      <c r="H129">
        <f t="shared" si="36"/>
        <v>1.2776629999999898</v>
      </c>
      <c r="I129">
        <f t="shared" si="40"/>
        <v>1.0065270673969862</v>
      </c>
      <c r="J129">
        <f t="shared" si="41"/>
        <v>0.86161596624947467</v>
      </c>
      <c r="K129">
        <f t="shared" si="42"/>
        <v>0.68456555618243542</v>
      </c>
      <c r="L129">
        <f t="shared" si="25"/>
        <v>1.4913446320050106</v>
      </c>
      <c r="M129" t="e">
        <f>#REF!/180*PI()</f>
        <v>#REF!</v>
      </c>
      <c r="N129">
        <f t="shared" si="38"/>
        <v>3.0566003550054248E-3</v>
      </c>
      <c r="O129">
        <f t="shared" si="39"/>
        <v>4.5435789898025458</v>
      </c>
      <c r="P129">
        <f t="shared" si="43"/>
        <v>1572.8327664536423</v>
      </c>
      <c r="Q129">
        <f t="shared" si="44"/>
        <v>-0.86161596624947467</v>
      </c>
      <c r="R129">
        <f t="shared" si="45"/>
        <v>-0.68456555618243542</v>
      </c>
      <c r="S129">
        <f t="shared" si="37"/>
        <v>1572.8331514316105</v>
      </c>
    </row>
    <row r="130" spans="1:19">
      <c r="A130">
        <v>13.719519999999999</v>
      </c>
      <c r="C130">
        <v>0.15719350000000001</v>
      </c>
      <c r="D130">
        <v>260.30450000000002</v>
      </c>
      <c r="E130">
        <v>1.3078259999999999</v>
      </c>
      <c r="F130">
        <f t="shared" si="34"/>
        <v>0.15719350000000532</v>
      </c>
      <c r="G130">
        <f t="shared" si="35"/>
        <v>80.304500000000019</v>
      </c>
      <c r="H130">
        <f t="shared" si="36"/>
        <v>1.3078260000000057</v>
      </c>
      <c r="I130">
        <f t="shared" si="40"/>
        <v>0.27112393033200338</v>
      </c>
      <c r="J130">
        <f t="shared" si="41"/>
        <v>0.32951101469585825</v>
      </c>
      <c r="K130">
        <f t="shared" si="42"/>
        <v>-0.43133810296225861</v>
      </c>
      <c r="L130">
        <f t="shared" ref="L130:L135" si="46">SQRT(I130*I130+J130*J130+K130*K130)</f>
        <v>0.60674397687298642</v>
      </c>
      <c r="M130" t="e">
        <f>#REF!/180*PI()</f>
        <v>#REF!</v>
      </c>
      <c r="N130">
        <f t="shared" ref="N130:N135" si="47">C130/180*PI()</f>
        <v>2.7435441377337065E-3</v>
      </c>
      <c r="O130">
        <f t="shared" ref="O130:O135" si="48">D130/180*PI()</f>
        <v>4.5431705827575799</v>
      </c>
      <c r="P130">
        <f t="shared" si="43"/>
        <v>-0.27112393033200338</v>
      </c>
      <c r="Q130">
        <f t="shared" si="44"/>
        <v>-0.32951101469585825</v>
      </c>
      <c r="R130">
        <f t="shared" si="45"/>
        <v>0.43133810296225861</v>
      </c>
      <c r="S130">
        <f t="shared" si="37"/>
        <v>0.60674397687298642</v>
      </c>
    </row>
    <row r="131" spans="1:19">
      <c r="A131">
        <v>13.824439999999999</v>
      </c>
      <c r="C131">
        <v>0.23160549999999999</v>
      </c>
      <c r="D131">
        <v>260.3965</v>
      </c>
      <c r="E131">
        <v>1.187853</v>
      </c>
      <c r="F131">
        <f t="shared" si="34"/>
        <v>0.23160550000000057</v>
      </c>
      <c r="G131">
        <f t="shared" si="35"/>
        <v>80.396500000000003</v>
      </c>
      <c r="H131">
        <f t="shared" si="36"/>
        <v>1.1878529999999898</v>
      </c>
      <c r="I131">
        <f t="shared" si="40"/>
        <v>-5.4868626139428389E-2</v>
      </c>
      <c r="J131">
        <f t="shared" si="41"/>
        <v>-0.29498492228457163</v>
      </c>
      <c r="K131">
        <f t="shared" si="42"/>
        <v>-0.19205379414188034</v>
      </c>
      <c r="L131">
        <f t="shared" si="46"/>
        <v>0.35624616538842196</v>
      </c>
      <c r="M131" t="e">
        <f>#REF!/180*PI()</f>
        <v>#REF!</v>
      </c>
      <c r="N131">
        <f t="shared" si="47"/>
        <v>4.0422785407277272E-3</v>
      </c>
      <c r="O131">
        <f t="shared" si="48"/>
        <v>4.5447762856694141</v>
      </c>
      <c r="P131">
        <f t="shared" si="43"/>
        <v>5.4868626139428389E-2</v>
      </c>
      <c r="Q131">
        <f t="shared" si="44"/>
        <v>0.29498492228457163</v>
      </c>
      <c r="R131">
        <f t="shared" si="45"/>
        <v>0.19205379414188034</v>
      </c>
      <c r="S131">
        <f t="shared" si="37"/>
        <v>0.35624616538842196</v>
      </c>
    </row>
    <row r="132" spans="1:19">
      <c r="A132">
        <v>13.931609999999999</v>
      </c>
      <c r="C132">
        <v>0.1438372</v>
      </c>
      <c r="D132">
        <v>260.23930000000001</v>
      </c>
      <c r="E132">
        <v>1.269234</v>
      </c>
      <c r="F132">
        <f t="shared" ref="F132:F135" si="49">IF(C132&lt;180,C132+180,C132-180)-180</f>
        <v>0.14383720000000721</v>
      </c>
      <c r="G132">
        <f t="shared" ref="G132:G135" si="50">D132-180</f>
        <v>80.239300000000014</v>
      </c>
      <c r="H132">
        <f t="shared" ref="H132:H135" si="51">IF(E132&lt;180,E132+180,E132-180)-180</f>
        <v>1.2692340000000115</v>
      </c>
      <c r="I132">
        <f t="shared" si="40"/>
        <v>-0.42744462760791957</v>
      </c>
      <c r="J132">
        <f t="shared" si="41"/>
        <v>-0.22153868985994529</v>
      </c>
      <c r="K132">
        <f t="shared" si="42"/>
        <v>0.30033428459293887</v>
      </c>
      <c r="L132">
        <f t="shared" si="46"/>
        <v>0.56744073107037918</v>
      </c>
      <c r="M132" t="e">
        <f>#REF!/180*PI()</f>
        <v>#REF!</v>
      </c>
      <c r="N132">
        <f t="shared" si="47"/>
        <v>2.5104327268495878E-3</v>
      </c>
      <c r="O132">
        <f t="shared" si="48"/>
        <v>4.5420326280852796</v>
      </c>
      <c r="P132">
        <f t="shared" si="43"/>
        <v>0.42744462760791957</v>
      </c>
      <c r="Q132">
        <f t="shared" si="44"/>
        <v>0.22153868985994529</v>
      </c>
      <c r="R132">
        <f t="shared" si="45"/>
        <v>-0.30033428459293887</v>
      </c>
      <c r="S132">
        <f t="shared" ref="S132:S135" si="52">SQRT((P132*P132+Q132*Q132+R132*R132))</f>
        <v>0.56744073107037918</v>
      </c>
    </row>
    <row r="133" spans="1:19">
      <c r="A133">
        <v>14.041499999999999</v>
      </c>
      <c r="C133">
        <v>0.13988929999999999</v>
      </c>
      <c r="D133">
        <v>260.35180000000003</v>
      </c>
      <c r="E133">
        <v>1.251795</v>
      </c>
      <c r="F133">
        <f t="shared" si="49"/>
        <v>0.139889299999993</v>
      </c>
      <c r="G133">
        <f t="shared" si="50"/>
        <v>80.351800000000026</v>
      </c>
      <c r="H133">
        <f t="shared" si="51"/>
        <v>1.2517949999999871</v>
      </c>
      <c r="I133">
        <f t="shared" si="40"/>
        <v>-0.20046246356224307</v>
      </c>
      <c r="J133">
        <f t="shared" si="41"/>
        <v>0.64671370604249656</v>
      </c>
      <c r="K133">
        <f t="shared" si="42"/>
        <v>-0.59353050977101851</v>
      </c>
      <c r="L133">
        <f t="shared" si="46"/>
        <v>0.90039007264058035</v>
      </c>
      <c r="M133" t="e">
        <f>#REF!/180*PI()</f>
        <v>#REF!</v>
      </c>
      <c r="N133">
        <f t="shared" si="47"/>
        <v>2.4415288733101032E-3</v>
      </c>
      <c r="O133">
        <f t="shared" si="48"/>
        <v>4.5439961234937734</v>
      </c>
      <c r="P133">
        <f t="shared" si="43"/>
        <v>0.20046246356224307</v>
      </c>
      <c r="Q133">
        <f t="shared" si="44"/>
        <v>-0.64671370604249656</v>
      </c>
      <c r="R133">
        <f t="shared" si="45"/>
        <v>0.59353050977101851</v>
      </c>
      <c r="S133">
        <f t="shared" si="52"/>
        <v>0.90039007264058035</v>
      </c>
    </row>
    <row r="134" spans="1:19">
      <c r="A134">
        <v>14.14162</v>
      </c>
      <c r="C134">
        <v>0.1033456</v>
      </c>
      <c r="D134">
        <v>260.37880000000001</v>
      </c>
      <c r="E134">
        <v>1.1488350000000001</v>
      </c>
      <c r="F134">
        <f t="shared" si="49"/>
        <v>0.10334560000001147</v>
      </c>
      <c r="G134">
        <f t="shared" si="50"/>
        <v>80.378800000000012</v>
      </c>
      <c r="H134">
        <f t="shared" si="51"/>
        <v>1.1488349999999912</v>
      </c>
      <c r="I134">
        <f t="shared" si="40"/>
        <v>-2.9050763200063607</v>
      </c>
      <c r="J134">
        <f t="shared" si="41"/>
        <v>-1.0650719585735329</v>
      </c>
      <c r="K134">
        <f t="shared" si="42"/>
        <v>-0.24768253118719086</v>
      </c>
      <c r="L134">
        <f t="shared" si="46"/>
        <v>3.1040607819848915</v>
      </c>
      <c r="M134" t="e">
        <f>#REF!/180*PI()</f>
        <v>#REF!</v>
      </c>
      <c r="N134">
        <f t="shared" si="47"/>
        <v>1.8037209874490518E-3</v>
      </c>
      <c r="O134">
        <f t="shared" si="48"/>
        <v>4.5444673623918108</v>
      </c>
      <c r="P134">
        <f t="shared" si="43"/>
        <v>-1614.3455975344418</v>
      </c>
      <c r="Q134">
        <f t="shared" si="44"/>
        <v>1.0650719585735329</v>
      </c>
      <c r="R134">
        <f t="shared" si="45"/>
        <v>0.24768253118719086</v>
      </c>
      <c r="S134">
        <f t="shared" si="52"/>
        <v>1614.345967877935</v>
      </c>
    </row>
    <row r="135" spans="1:19">
      <c r="A135">
        <v>14.25292</v>
      </c>
      <c r="C135">
        <v>359.4973</v>
      </c>
      <c r="D135">
        <v>260.11169999999998</v>
      </c>
      <c r="E135">
        <v>1.2081580000000001</v>
      </c>
      <c r="F135">
        <f t="shared" si="49"/>
        <v>-0.50270000000000437</v>
      </c>
      <c r="G135">
        <f t="shared" si="50"/>
        <v>80.111699999999985</v>
      </c>
      <c r="H135">
        <f t="shared" si="51"/>
        <v>1.2081579999999974</v>
      </c>
      <c r="I135">
        <f>((IF(ABS(C135-C134)&gt;300,IF((C135-C134)&lt;0,(C135-C134)+360,(C135-C134)-360),C135-C134))/($A135-$A134)+(IF(ABS(F136-C135)&gt;300,IF((F136-C135)&lt;0,(F136-C135)+360,(F136-C135)-360),(F136-C135)))/($A136-$A135))/2</f>
        <v>-2.7402118022737496</v>
      </c>
      <c r="J135">
        <f>((IF(ABS(D135-D134)&gt;300,IF((D135-D134)&lt;0,(D135-D134)+360,(D135-D134)-360),D135-D134))/($A135-$A134)+(IF(ABS(G136-D135)&gt;300,IF((G136-D135)&lt;0,(G136-D135)+360,(G136-D135)-360),(G136-D135)))/($A136-$A135))/2</f>
        <v>7.924946367888289</v>
      </c>
      <c r="K135">
        <f>((IF(ABS(E135-E134)&gt;300,IF((E135-E134)&lt;0,(E135-E134)+360,(E135-E134)-360),E135-E134))/($A135-$A134)+(IF(ABS(H136-E135)&gt;300,IF((H136-E135)&lt;0,(H136-E135)+360,(H136-E135)-360),(H136-E135)))/($A136-$A135))/2</f>
        <v>0.30888327324709763</v>
      </c>
      <c r="L135">
        <f t="shared" si="46"/>
        <v>8.3910037857051396</v>
      </c>
      <c r="M135" t="e">
        <f>#REF!/180*PI()</f>
        <v>#REF!</v>
      </c>
      <c r="N135">
        <f t="shared" si="47"/>
        <v>6.2744115370298106</v>
      </c>
      <c r="O135">
        <f t="shared" si="48"/>
        <v>4.5398055879597337</v>
      </c>
      <c r="P135">
        <f>((C134-C135)/($A135-$A134)+(C135-F136)/($A136-$A135))/2</f>
        <v>-1627.1394531641711</v>
      </c>
      <c r="Q135">
        <f>((D134-D135)/($A135-$A134)+(D135-G136)/($A136-$A135))/2</f>
        <v>-7.924946367888289</v>
      </c>
      <c r="R135">
        <f>((E134-E135)/($A135-$A134)+(E135-H136)/($A136-$A135))/2</f>
        <v>-0.30888327324709763</v>
      </c>
      <c r="S135">
        <f t="shared" si="52"/>
        <v>1627.1587815044995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2 4 9 6 e 0 8 - f 9 c 6 - 4 0 5 8 - a a c 5 - 2 5 a 7 d 7 2 6 2 8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 G u i d = " 2 8 2 e b f b f - 8 8 5 a - 4 f 0 7 - 9 2 4 6 - f 8 5 7 f 1 c f 3 e e 1 "   R e v = " 1 "   R e v G u i d = " e 8 2 9 d 1 c e - e 0 a f - 4 3 6 c - a f 4 1 - 9 5 2 5 1 3 0 4 a 9 b 2 " 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8 8 3 B A C 1 - E 4 D C - 4 D 4 7 - B 3 2 5 - 8 2 E A 9 1 8 8 9 D 4 9 } "   T o u r I d = " a 4 e 2 0 c f f - 1 c e 2 - 4 3 5 d - b 9 e 4 - 3 a e 6 d c 8 7 e d 2 9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F E 5 S U R B V H h e 7 b 3 5 b 1 x J l u 9 3 m J n M 5 L 4 v E i V S + 7 6 r J J W q q r u 6 e 3 r e e / Y z / A w Y M D C A 3 / g Z M O x n e 3 4 0 4 J / 7 F 8 N / i w H / Y M O G H 3 q 6 e 2 a 6 N u 2 l 0 r 5 T E i m K F E l x X z P J p M / n x I 3 M m 8 k k m U k m V f P Q / E r B e 2 / c m 3 e J e 7 5 x T p w 4 E b f i 9 z f u r c g W U d V 2 V u b n V 2 R p a U m W l 5 d l Z W U l S O z N L s M o l L c R d j c s y 6 l d q W B L Z G Z m V l 6 + f C n n z p 2 V i o q K I H c 1 x s b G 9 b h X c u X K p S C H 6 6 / o 7 2 e k t / e 1 T E / P y J k z p 6 S u r k 6 i 0 W h w x P Y j m U z K x 4 8 f 5 e W L V 9 L a 1 i p V 1 d W S W l y 0 + 0 3 r / R 0 + f F C a m p p k d H R U h o Y + y K g e u 6 d r j / 2 G / P 3 7 e 7 Z 8 z 5 T B 9 R u 3 5 K s v r 0 q 1 X n 8 z m F q o k M c f 4 v J 5 z 6 K + h y B T M T A Z l S c f K o M t k Y a q t J z Z n Z L q y t L e + 3 r 4 0 4 s q O d m Z k k d D 2 e u I V N h 9 R C t W 5 K s D S Y n H 3 P W Q k U U t 3 2 g 0 I p W V c Z N V n 5 a W l u X B w I Q d t x V E / / Z / + J 9 + p 9 f n H j a V a t u P y M J i p d 1 Q O p 0 O i O Q L L H 8 Z R u m F + n l P M u e F T U 5 O S n N z k 9 T U 1 A Q 5 h b G w s C A R L c T m 5 u Y g R 2 9 d T 5 R I J K S 1 t U U F u U r u / P i T x G I x F a o q W 2 4 n q H j G x s b k 7 t 1 7 t n 3 y 5 A n p 6 t o t L X p / b W 1 t s m d P l z Q 2 N c r D + w / k 8 Z N n s j A / L 1 V V 1 f L 5 l c u y a 1 e n H R u L R e X + g 4 f y 5 s 1 b K w N I t R l i 8 c 5 e v 3 k j X X p N y q N Y + F f M + 0 h o c d X G V 2 Q u V S E 1 u v S o i Y v 0 T 8 Q y x y 4 u V d j 2 x 7 m I 7 G l c d p l b x B 6 t Z C e V 0 P O p i C y l s 8 L B + 5 0 Y f S 8 x J U 5 7 f S S T x 7 s d H R 1 T m a m 2 b W S V 9 / H + / a B 0 7 2 q X j 7 M L J t e b T d G / / e + V U J t E J B q X d G y 3 3 l A 6 o 5 k 8 / H o 4 z 6 N Q 3 n p I a A 3 z 9 c F F i b h y M a R S K b l 9 + 0 c 5 c u T w h o L 0 8 e O Y H p + U l p a W I C c L f l t X W y u d n Z 1 a q O + l v / + d F T b C F Q l f s A y g j M b G x + X Z s x d G q N O n T 8 n e v X s l H o / b y / V g v a q q S n Y r c f b v 6 5 H 6 + n o Z H B w y o i E Q d s + q m f b u 2 a M E b J W n z 5 7 L + 4 F B / e W K / Y 7 9 4 f O t B w g 1 N D Q s z U p g 7 s O / R 5 a + g k R b s n S J X / E H A r l 7 H Z q O y P J K h Z G q U l 8 F l + b Y u d l p W U g u y 9 x y L l E h V k S 1 R 1 N 1 a X J Q C F q v S H L 2 o 0 z P L s q i 1 A a 5 D v s 6 q + V l 3 4 j M r D R L S 2 1 a Y p E V u 9 + 3 b / t U Q 0 W 1 8 q y x + 4 Q J E x M T 0 t x Y L + P z S V l O b / 6 + K n 5 / c / M m X 7 z x s C y m q o 3 h F H 6 + h v L L M A r l r Y e Y y v Q v D y 6 I K p g M P n z 4 o C Q Z l 5 6 e v S Z Y 6 4 H r 3 f v p v v T s 6 y 5 I q D A g 6 f D w s D x 8 + F j P 3 S 3 7 9 u + T m k 2 a Q W F Q L p N T U / J a z U v u h / M 2 N T Y W r Q n R x L d u 3 Z G r X 3 x u 5 M 8 H w j 8 7 O 2 u C M j q q Z q E S b + / e P U a u j S o F 3 t 2 1 a z f s H J W V l S Z w 3 C + E 4 V 6 x P D C R Y r o v r r U 9 m h H C c r y R L 9 E m h 7 u b R c V V q h O q K Z J O S 4 2 M j J p J y 7 M O z 8 T l + Y h a M Z w 2 h K 8 O L J b N / B v Q C u f R + 6 h E 6 r u D H J F f H 1 6 Q P 3 9 z X Z Z 3 f W 3 3 T J N h b 9 O y j A + 9 l u 7 u v V b + P C v P Q d n t 2 r V L K 4 k l e T U y E 5 y h d G y a U L G q R k l X 7 t N C y 7 a b 0 s b s t Q m V v 1 0 M P u t O S n N 1 9 k 2 M a w 1 P e + L o 0 S N W S B u B A r t 5 8 7 a a V c e l o a E h y F 0 b 3 C N t M 9 p W 1 F q n T 5 + 0 9 k o x 1 y q E 2 d k 5 e f 3 6 t Z k Z x 4 4 d l v b 2 9 q K J 5 I F g / q S V A u b p f h X Q t e 6 F Z 5 2 b m 5 M P W i n 0 9 7 0 z U m E i 1 i o J 1 9 J Y / O b h w 0 d W 2 X R 0 t A e 5 v E V N + j 5 X V l z Z + 3 d H p Q N J W Z I 3 O P h B 2 y U L e t 1 5 k w M q j k h F x I i 9 e 3 e H X R t i N z a 1 y O B C i y x W t u v v 3 f 3 T p r q M G W 9 b W w d y M b Z Y L a 0 t z d Z + u 7 B X y + 3 u T 7 L c e F I m l x u D o 7 T N H 0 l J a / W C d L U k p F F l y 1 c O V K Z N T c 3 S N z 6 r 7 c K l 4 O j S U P H 3 N + + X L u W K y u Y z 2 j Z J Z 7 Q T h e s T 8 M s w C u W t h y Z 9 2 E t K q D B 6 e 9 + o U L a p G b S + Z v L g x d + 5 c 1 f O n T t T U q P b F f C I P H r 0 S I 4 f P 2 a m W S m g X B D s Z 0 + f m 1 m K a b b Z R j + A 3 N 9 9 9 4 P 8 + t d f F 6 W V 5 7 X d x f V f a 3 n t 3 t 2 p 9 9 + t w l 2 z S m N x 7 N 2 f 7 k m l k v z M m d N B b v H I f 6 f I g k + U A e X I M q U 1 / 7 t x L Z P U b o k n X D m g n d B S 5 c T 7 9 w P a p m z J l P W 7 g Q F r m 9 4 b b r E 2 n s f y U k o r t k o t D 2 3 r x Z b k 7 O 4 F W U 4 t W M W z r P f + Z G h z W m p T b a j m 7 j N a i z u h K 0 w m W + Q g v + A 3 Q p 2 a D V Z 7 h a o v r v X 4 0 W P Z o z U v 5 k k x 4 G W + f v 1 G 9 m l b p B Q t g + D V 1 d V K Y 2 O D P H n y z G r a Y t t V C P P j x 0 / M D D t 7 9 r S R q d j 7 X Q t c l / L G l E J T r f c s C A X X w 6 z c v X u X e b Z 6 X / X K l G o P 2 k n s C z / H n G r R x W T K N N R a m m w t c H w 4 c V 7 u D S 3 M t S g z h J u y 7 G q r l 9 H 5 h K S W 3 T V w I n T U L U u 8 j D 6 g u r p 6 r Q S f q K a c 0 E p C z U z T p C L H 9 u i 9 a F t 8 c i G i b U L u M 2 b 3 i 1 G V 1 D a d 8 l 3 a 6 3 X / 5 J S V T 2 d j l Y x M l 0 7 2 T X n 5 U t K p N U 6 Y T J q f g 9 y M E r l k l 7 m 6 T 0 2 I p a R 5 6 D A f R k Z G 5 F 3 / O 2 s g 7 + v p s c I o B g g 3 Z m J P C b / x 4 H g E A 8 / f w w c P n T m j A o P J Q n 7 + + S g L X s j 9 + w + M R G g m h K n U 6 6 6 F o a E h E 1 I 0 d D H E 5 r o I R 6 M S q 7 2 z w / K e P X 9 h 5 Y l n l P d H + e A 6 / z j m 2 l 6 b N W 2 L B e b 7 u 8 k s g x a V X J 1 1 a b 3 X I G O L 4 J k 7 9 V l r l c C Y g F g Z V E S t r a 1 q Y q 5 I V 6 N e H 8 9 j c K z 7 k c j U Y o W M z V Z I t z a z q Y Q R 2 l H z u r j 9 x a a K v 7 9 V m s m X a D o s 8 4 t V d l F e S F h D g U K a q F D e W u D Y u Y + v p X 7 + m d Z k y y Y 8 7 W 1 t J h g I N p q i l D b I 9 P S 0 v H j x U s 6 f P 1 e U E B Y C z 0 j b B L I M v H s n 8 w u L 8 t l n F 8 z 0 s v t V o V y Y h / g j q g 3 f y u V L n 0 m z a p F I u a R E 4 b 2 a R 4 8 e N u H Y D L h X z o O H 8 c n j p 7 K g m g s z s L u 7 2 z y b t O 8 2 W 0 a l 4 I / P q 4 I 1 h y o 1 / a 7 0 L E p 8 G 7 j M u x t Q s 4 9 n 8 2 b g b L J C r r 9 J O F J p U u n V 9 q K T 5 Z r U g N Q u D 8 q h Q w d l P p W W t x M L 9 p t i U R q h t L E Z q T u l j e R s h 5 g n C 0 u / H k a h v P W w u D A n y b F e + U + u 7 p W E 1 s Z b f c E U J o 3 N 8 + f P l 0 V T + L Y M n c Q 4 H I Y + f L D K J a Y 1 + 7 5 9 + 7 R R 2 7 h h v 9 h m g C a 5 c e O m H D t 2 V M 2 4 3 U H u 5 s E 9 4 4 y I R W N y 8 t S J T 0 I k j 7 s D c f k 4 u / p 6 m P i N V X m u w D I A o m D y H l a L w c v A y E x E 7 r 2 P 2 7 p R S u U 0 n V a r a 2 5 U T n X O S 4 N q O P J e j M 3 r M j i s C J R U i r H a b n 0 R X N i x 2 W M t 0 p T I p Q A V U t d 5 X G K V 1 W V 5 y U l t G z Q 0 N J a F T B 5 0 E O M F p N N 1 z 5 4 9 c u m z i / L 5 5 1 e s w 3 U 7 y A T w o C 6 p o U + f V D m A l m 9 p a V b t O h f k f D o c a S N a Y j V x b v X F Z W i q / M R G j i Y m J 4 M t J 5 T t a m Z m 4 W R D W 4 F S U d U i o 0 u Y 1 C 5 v V 2 1 p b V + 9 e 3 6 4 c Y p E q y R d 0 Z B D J o j k y V S Y P K U z K l F V L b X V U a m M b o q N q 4 A W p e + k X K A 9 g n Y i 3 A k z q a G + z k y J 7 a 7 h k y k 6 H M t b e 0 O q 5 W V n s n 9 K 0 E + V W i 5 c X g + H 4 j n e u H I h q u / H y W u Q U Q h B p T s 0 F V P t l T D R r 6 2 M S A 2 9 1 X l 8 W C s Z D 4 t J V c 1 H M t o p T K Q s 8 r a 3 8 I 6 O t G 2 u D y A f 3 C N t B t y j 5 Q K a j v Y c S 8 4 f 2 e Z G v A c 2 P q m c m t Y I p a b f 6 n e 5 v U D o j n W k v P y u w s P B 8 r 0 v Q K X a 1 N x k s u C h 9 U h B W P l q w h u I x g K 7 a 6 M 5 X F g v F V 2 t a j v c a r N i t Z P u D d Z K x 1 Z C P / K x u J j M q O 9 y g p f D e W k 7 f R o 4 j 2 M 5 w f l 8 W N G n B l E L X + 5 f l O X F a S 3 L 3 L 7 G K R X m Q m 2 s j e B l E h m F R H S I E 1 j 8 0 0 8 / W U g Z e f 6 4 b 3 v z 4 x a 9 j D h q Q C z c + 4 R J + c 7 t Y g A N / T n W T N X t p 0 0 7 c W J / 0 7 n I 3 V 6 1 u 0 S U q 1 + C g u V l b U e 7 h k Y 9 h f 4 p N B S C M D 0 9 J f W N D W V 1 a 3 M u K g Z z E 3 9 i m K W T m p X a y d u S m p 8 O c r N 4 M V J p f U T F A H k k P O v p 0 6 f y 7 N k z u X H z p j m O / u E f / s k 8 v F 1 d X X L 5 8 m W L 2 P B o q 8 0 N z s 1 q f s j k l n f e J a R K l S X 9 Z f s b t N x D n F g r F V U N L C y 4 A r B C y C P U K n L Z 5 u Y Z x c M Q k l I O U E g I I y E 0 5 Q a d t g 3 1 9 d u u o S h f + o 2 e P 3 8 p h w 8 d L C k i f C P Q 7 s P R 4 W v u T w U 6 m t / 2 9 V l I W G 1 t t V w 9 t F o M Z 5 I V 8 t O A 8 8 I t q q a h U x p P J + T P l z k 0 0 Z 0 7 P 1 o f H V 0 K J 4 4 f l w s X z s n n n 1 + 2 b h d i 9 O h y y Z J G m x X t 9 D U F G w H C p E I Q U 0 q k R 9 q m + z g b X S 3 n a 2 B D Q s U b D u S 0 n T z W u o D S L V j b H I g I J i C 2 H H A 1 + 4 x j a R n B S x 0 Z H r U X V W 4 z L A z K / C P D P N R k I e K C e L u w U G w V F t F Q G f v k G o r O + o H + A T l 1 + q S F O 3 U 0 V 0 t r z e p K d G w u I s + G K 6 2 d R w D v n / 7 0 T / K H P / x J f v j h u p p w f T I x O W H n G h + f s I i Q A w c O W H 8 T s Z f E b e K N p W s j 3 H b y u P Y m v k p W K y r U Y N P y p Y g p Z d b H 5 y P y c t S 1 6 T q q N i 7 7 D U V 3 W W p z N F M x p N o K T u 9 K 2 f U g A 1 p g q 9 f A z Y w d X Q 5 w L 9 z X + M S E T E 1 P W 5 / T d o F r 4 e q 9 c / u O n D 5 1 0 s Z J l Y t M B L L S N 0 f 0 S T Q S t f L + l I D I C H M 4 4 n 5 / 6 5 J 0 a b u K 8 U 3 h x + y f i F p 7 C s 3 8 m 9 9 8 L V 9 / / Q s L d C Y K / t 6 9 B 9 o + u i d v 3 r w x E h X y t B J E z Z i x M G Y W K 2 Q p C H 8 C J m N e z i x b / 9 h N u O W K J o y c h F b 2 G 6 H i D 7 c f r n l U r K Z d k i s d V o M h S G F i A b / 0 y N 8 u F U v J O d k r T 6 x G S S 6 q m l e h v X T p o t U 2 a 7 U d O J a G N Y 9 f 6 H 6 I q d u / b 5 + 0 t K 4 / d A N w f F h o q f 1 I m C h E S s z P L 8 i M k n x a z Q / c 5 p g X 5 d Q Y Y X C 9 H 3 / 8 y a L F i U P E s 1 g u E I 5 z 7 / 4 D a W l u M k E k V G e j g N t y g p H H L 7 V t c + n S Z z k a / s F g X D 5 M r y b F 1 M d 3 0 h 1 7 o 2 b c + Z z j k U f v e O j o 7 J T 4 G m V E L C f P S F s a J 8 N q h 0 Q I K g P L y z 4 K S J f I v W 0 v y R c 9 8 z K h y m 5 6 H b d + x R / X I V R l 8 y l 9 s d m I c q v J 9 G i v K t c j F K Z b e A T l R s A l L C M 3 p a u l 0 k w p Q o w o q P v 3 H 1 q / D z U 0 9 0 E o E Q W D P Z 1 U + 5 9 Q I G L R i K / j + s n k o p J s S Q U w Z o U P E X l x 6 7 U 9 + B 1 x e l O q E b w D g 2 v R b g F E t t P X V F W V 0 P N U u f 4 n J f l 2 k S m l 1 3 7 x / I W 1 G w i Z C j e m t w q 0 / r N n z 2 2 4 / Z H D h 6 y M t u s 5 1 s K b t 2 + t o j p 6 5 E i O V s k f M u 9 B B M N n X d P S U p 8 o e K / 5 F W E + e J e 9 v b 3 S t v e 4 m Z C E H h W G C b c s 6 / V W T I G Q V J n Y a H Q I N W c c e L + w d r t 5 T U J F K q t l O X 5 Q B b Q 4 7 R Q m 2 m Z x d c + 4 1 G k j 1 Y N r M J h w Y O C 9 a Y S 7 d 3 + S i Y l J E + z J i S k r x K P H j p j 9 7 I 6 3 h c K t s B + B W U s g e S Z s b I j L A L M D B / b Z 3 B P x e J X W a O 0 W 1 Y 3 J 6 I V u v Z d W T m C K M e T k 6 t U r p k H K B c o T 8 4 c y P X P 2 j N R u U 1 T H R n i u l Q X D 9 m n v o G F 8 v x 6 4 / 7 5 S h m e y A k u P B + b W h T 1 J a a 3 d n G k 6 q i b j t W f z U l W 7 V i V I H g L s 5 M Y I B Z k C U p n G 0 v W G e F K O t y / I a C p q D o t C i P 4 3 / / 5 / L h h t n m g + p q a O a z O s I k 8 B b J V M N p q y J V f d 8 / B o G I Q A m 5 n g V G x i Q m Z o 0 B 7 W G h Y v D t r H D R X w C U 3 i 8 s I m g g f P x L B 4 x s 4 Q z 8 b L P X K E c z H 4 r 1 I S S t h D B w + Y G c T 1 1 y I T 5 Q I p v Q Y H a x 1 b C q g 0 M P k Y V V p O U w / z G L J i u u 4 N h t P / H M C E n p q a t u t T k a G x f K V d H 5 2 R j s a o T C / G T G i 9 V B F d 0 V z A c V E M h q a j M r N c s / F 7 0 d 1 2 P f 3 D u 7 V / v q t I 1 L x c W t E 2 X k q q o 2 m Z S R d 2 o z t C F U A 6 1 q E v A D M v d N K A W H 7 p k b d Z M i g o Z q 4 J D 3 P 3 o N A h B / 0 J F y 9 e s G E R a A 0 E z Q t 7 K U C o i M M b H B p S V Z 6 W U 6 d O W L A p 1 + B c v F j G 0 x B i h C Z c K 6 Q I c 4 z h F G j P d + 8 G T F A R E j 8 G y N 8 X Q p J / j 7 4 s 2 c e S a / p j M G U J w H 2 r Q k Z s o I + Q L g e 4 5 8 e P n 8 q J E 8 e k X k 3 W c k b D l w J G R F O R M b y C h A c T s 5 3 y Z E a n y Y 9 D c r A j I s u R a p l T b Q A m F i L S 3 b R c U E b W A m I 5 N R + R 9 1 N R W S g q n C k 4 J n g / l j g L H b v 2 v l Y k r m S q i S 3 L L I Q q g I K E a u z c J 3 P z c d M K v u Z d H 1 t j F B H G u x s K X w d B I x a P q b W Y N m s z J A J o E Y Q V Y r 5 8 2 S u f K T n 9 s I X w + S A q Q s w 8 F L S T G B i X f z 1 c 8 b d u 3 d L i r 5 D q m i o T f I 7 B f H m l t j q a b W k p Z U 6 V 9 4 N D G d K w R H D e K Q m Z d I V I + P 5 + J a O a n L Q p Z t T 8 p G M S L x x a e G B g 0 N p v d B 6 X o 7 + L q J H 3 e s 2 9 q v l o o / 5 c 4 F 3 Q X n U V Z L t V k m 1 q a e A 4 c A H G 1 T Z t w N L U O 4 k 3 d E k y E N 5 d a s U w w 9 J G 0 G K W J 9 p W e j M W k 9 e a i i O T A 0 c a j T g J Y p 1 R J r r U f 3 Q h t d W m J K 7 E X k i v Z r c S 6 u + U U J w m m 5 j J i G g Q s y U 5 c Q j 5 2 + U A d n J 7 9 b w 5 F K h F 6 f V G Q H E 0 o C G o G Q b e v 5 c 9 X Z s b A I e J g X P j y Z O n Z u 7 g O f R T b + W T h e v F 4 5 X 2 Q v H i o S H D N j 4 V z N j Y R x k f n 7 Q x U R 0 d z n s E A S A g H a V 4 F h l Z y x g p O i 5 f v u q 1 d o M j 0 D t 7 j o R e A 7 e 7 m a i q 1 f B Q o e U w Y / H q c b 7 H j x 8 r w V 7 a c Y x b 2 s y z e 6 C Z + / v 7 Z U m J j d C i R X 8 O I D + 8 X y o l 5 s f g 2 f x 7 o O x J l C e O K S q Y l s S s d L f X y s h s T O a T E W s a r I e U 7 r 7 d H 5 f x O d V K S 7 n v t l g Y o f S f 3 q z d r y c T 6 / O p F d l d v y S R l W W Z W 8 E c d 5 z x q e K P d x 6 t Z k j t S R V C 3 y B z p P J E 8 k u P / O 3 N g H i u y p E f t P a e l j F t 2 0 Q r Y x a F 8 P W v f i n N 2 i i H E D 9 q I / 1 w 0 M 4 p B d w f f S 4 Q i n k l e H m Y c + u 1 H / g N Z h e m H 1 7 F g 9 q e Y n h 4 X I U w p V r o 1 u 0 7 c v 7 c 2 Y J 9 Q w s L i 6 a d O D + J 6 y H M z v 3 u 4 g o b 9 Z n y N Q 7 X p K z 9 f a H t M I u o T B g Q S C W w 0 a x N 6 w G t g G k K s S E r L u i t E H S z o A y e P H l i m v f g w Y O r y i 8 M y o 0 I C J x O s c b 9 8 m w k I X 9 1 J H f A H 9 K n d Z g S L i r D 2 l Z i z r + t w Z n i Z o 4 H j g n n R s + u H 2 u b l 4 Z 4 S k Z X V j t 1 V h E q 0 d i t N U G 9 v l D X w W o n 1 p f t i e O X H v n b J U N / v z j 6 S K o W 3 0 m H q v 3 6 B m 0 f x S p N S z h X t f P Q Y V v 3 v e 2 X S 5 c / s 2 2 u i 5 A i F O v V t g j S t W v X 7 e X t 1 p q 5 2 H a D P z / O C 1 5 q t d 4 H 7 Q 6 A M J w 4 c X x b B Z J y x / v I H H 4 T 4 + N y 9 N h R G 1 K / V p u u G H B O t A M e R L o i 0 K j l B p U C Z e 5 T e I Q 1 B H n 6 9 J m 1 m + g O w N R b j 1 C A d w A B 6 W d 6 P t k h B 9 v S s q / d h S Q R S d E / H j U y l Q 9 B 2 9 Z k P 1 A q g d v c E 2 p F 0 5 X u O V m U q E y v 5 M p e 9 N / 9 j 3 / 3 O 5 7 J p 2 h 1 l 9 Y i 2 Q Z z m D D 5 5 M n b 3 B T o l O 2 s S 8 r h n n a b w X V i f E I G t C b F f f 1 W z a N R N Y O I Z R v S N k f n r g 5 7 A b w Q X L / 0 1 d C + w H w r B D Q b J h a m F F q m l P 4 c r g N h u L + n T 5 / b V M 0 I C 3 1 T z P T K 5 C 3 b C X 9 9 4 t j m F 9 y o U T p 5 t 0 J i z k l 5 U b 5 o q e 1 o R 6 F N M X k J V O 3 r 6 7 N 2 k X e s Y M 5 T l n Q H U H 4 r K p B 0 t N p w o z U A G b E o n j 9 7 L s m x 1 9 I 7 W S c T 6 V Z 5 q 2 2 j o S k V a D U D y w o t Z y f n T v Z z k m g 7 3 3 i R l j 2 N K W G S 2 R V r D m T 5 k 3 M 3 F H h q y Q 3 E A s E i s 7 0 a a + U X j / R y S o b 6 e 2 0 S S M w 9 2 h T d P X t t Y s W v v v z C J k p s V 3 M L z f X T 3 f v y 7 b f f m z m G 6 b R v f 4 8 R h p o w H 1 Q I C D / H f v H F 1 Q 1 r Y 5 4 R M 8 t X J A j G I 2 3 D / P D 9 N T l x 8 r i b x X X / f t N U e P + 2 E 1 y f L o J n W p v 3 9 / X L A b 1 u u Y a g o K H b 2 l r k / r 0 H J u D l B t b C + / d D S p r P z T m D T A H K F Q v j w I H 9 m e 6 I S G T F + p 0 g 1 X p A K 9 O V c O j Q f r l 4 p E n m k h X W P l q r L 2 g j B L d U E L k S z Y H Z g 3 F C 2 b a e 4 H Z / Q u r i q 9 t z 0 X 9 n T g m H a F W L 3 i Q e K s f C t Y l U P n C J S E 2 H V D X 3 y N 4 9 u 7 R B W i u z 0 x O W j 1 a h d q J z E y 3 E y 6 D R z u w 8 t F 8 o a N o F B E H i G Q p j X k 0 F B P L s 2 b N m o n k w M Q k e Q 9 p G u L k J g / m o G v D d u 3 c W D o N J B E m f 6 G 8 P K J m Z w 6 F T N Y P T b i t 2 L K b K d n r J 8 E b + + O N d 6 w + j 3 c e 7 Q M v i 3 v f m U 6 n g X e I I G B w c l B F 9 h k H m 8 t a K i + f w Q l 8 O c H / M I 1 + V q L J K g f e G k w H t z h x 5 O B t 8 m B N X Z Y 7 z j Q Z U Y 6 E w Y r l 1 7 w l 5 M a Q m p e g 1 t m D 6 E n x N Z 3 E h U B R O 7 r O a y b v N 3 b b j R l p T V 0 N K J h c I M M 7 e i 6 4 F r N M U q W z U B y 9 M p r z N s i G q L y C a q J O 5 5 S q p i 8 7 L y y c / W b 5 3 I P i X j U D T / 8 T L 8 f k s E R J M O 3 + / d I j a D E W q m e j 0 D R O N Y z B 3 c E 2 / e d M n 7 w f e m 4 m J Z i R U C T c 3 / U g D A + / k 9 C k m 8 O + y a + K F A w g L t j w C i Y B s F w g P Q u s y 8 w 7 P S 6 1 P m 3 Y r w c K U y f X r N 6 z C O K p t s X P n z 8 q r V 6 8 t 3 w M t Q p u F i g Y y s L 0 R 8 u + H 3 0 N W y q e p q c H O g + a n k q K s 8 6 c j K J b L 9 g 7 m P k h i 8 p 5 N 5 F M K O u u X z Z P s k T 8 l d C 7 c g a t K O e 8 + V 1 a Y d j o i F U t E s r P T p R w N J Y n d 2 n B 0 j g h A W W U L L P c S m 3 y v a 4 L T D b 4 f k N q W L j l 1 e L c J 9 k b A Y z Q 5 O Z G J q 2 N K Y E x C i D E 6 8 t H m A U e b + N q M 9 h C d u k Q g I K y 0 S e x r F q r x 0 H I c x 2 T + T C W M O x z T L q w R E L 5 H D x + Z g w B B L 2 f N 7 k E f F P f I + a l E M D 0 R S A S V t i N t n 1 J d 3 m j l D x + G 5 Y P + n o r K 5 q h T z T + l w o 7 A E z h M p Q T Z C M g l e r t P T U 3 c 6 2 u 9 B w j D b z E b W e d e O Q d t J 7 y h P d 3 d U q e W A T P n 0 i X w V s 9 3 6 P B B 8 9 4 W 8 2 7 D Y F j F 6 M i o t q N e 6 L V S 9 p m f q c W 1 z 0 H n b 0 3 l i h x u X b L p F P Y 0 L d s s R 8 l Q h P l 6 Q O Z R K t l 1 r 5 m y G o r 1 x a U V 6 a p P S j K a b Z t n C F U R T c h y R b P e s P 8 h I r 4 e a 8 r M K M X c U l x 2 t d Z L W 1 3 2 3 P 5 e E K q w x g K 0 t 6 Z U Q z 1 9 8 t Q i H 2 h v 4 A l D M J g M k 4 k x E 4 G p R s z e o g o l A o o r G v P J 2 f G u 7 8 O f m 1 A Y 2 k y P H j 2 2 h r N v B 6 A x M C 8 h M f 0 n 5 Q w J 8 q A i w x Q l 1 O r 4 8 a N y + / Y d E z 7 6 z u h A r q m t M Y E s x b k C E f v V n H 3 8 6 K l 8 9 d U X Z k L z v F Q U l N / j R 0 / M 7 H v 1 q t e u y w c Y m H q 6 k s 5 0 1 S i U u 0 + U D Z / 9 Y W p j w o U e a O X C v V F W k I p r + b h L + s 0 g P h U A A w m 5 H u 9 m M 6 Y y H t 9 W N f F 3 d + 2 y 6 5 0 + 0 m X t p 5 l F x i 8 5 A t X G C Q 5 Y l u M d q t n b U r K v e d k m t m T 0 N x L D u K b Z o h w Y K m / 2 j 1 U n e y 7 B i 6 w 8 e m J 1 1 q n l k E 6 o / D i 5 z B A q U d u s D M b W z W q o T w 2 + 5 T O / F L E g S H r E c b P 6 T 8 y 8 e P F K m v X l V O X V z m g N h P v S Z 0 Q + 7 L V + K k w 9 b P e G p k b r z K V D E / c 3 7 Z D h D y N W 8 6 K R 8 j U M Q m F t C 6 1 d F x b m 7 b w + O J U I h 0 c P H 8 v 5 C + d y G t v l B L X 9 j R u 3 T G t y 3 X F t 6 1 U o 0 Y 8 e O S R d W g H w b B u F I q E l E H 7 a k N w z Z Y e Z + / n V y x k y e V C x E K U B s e r r a 9 W c 7 b A 2 D m Z u X P N o V x K F z 7 e T q L A g 3 Z X L F y 2 C g 4 i T o 0 c P G f k o T 8 x E k v O A Z q d t o w y Z r Q n t S P s 3 r P F L A R U e v 6 U N S P n v b Y 3 b l z R I + 1 q W p E c J 5 O R m J c e 8 8 1 h U u S q q j w r S 8 M + x J y B P O H k N l Z b U 8 o p 0 K K G S U i m R w J S N / r e B 2 z x a t 0 9 f R t Z d 7 i j q Y N s h 5 G 2 W F c w 7 P a E N v a 7 6 l E V H Q A S E H / N r Y m L c n B F h Y Z 5 V o S H y n G D P a j W T E B h q d V 4 A H j l q S A i G V r F 5 v p O L 9 o x 8 D y q f F D w W 8 W R c g 9 9 P T U 9 J m 5 p H 1 L x M r 8 x X B p m H j 3 3 l B m W M g 6 R P C X D 5 8 m c m N E S 7 j 4 w M W 5 u N i I K N N B N k o t + K L 3 V A B h + Z f 0 y 1 H Q Q N k w n w f J h k z E Z L p z H J m 2 N o F 8 z e 3 Y F Z v E v L C 6 3 O e S A Q w c R t S n C O g + S U G W W K q R q + D m W M d h 8 f m 5 D 9 B 9 b + c k g x 4 L y Q n S 4 V T P l 4 p Z J M L x U o h 3 X x Y j S 2 b u R E r o z r u m 4 7 A u W n g F D i l r H I s i T T E a m q Z k S C O S U c t F I L / U g T / 9 Y k z j Y y S j E z v y I / P X l j N j M 1 H t 9 q w r N H / F u 4 E Q 1 w r + N x K T R Z C i 8 A A U A w M D V q N E W j M d N y n k w 8 C e H 9 Y F 7 P z T M z / w B m x s z 0 r L W 7 q P G J a z x 8 6 J B 9 p a L c g O B 0 X N + 7 d 9 9 G 5 y K k 3 B / C c + r U K d s m t n B a K 4 / 1 g D k K k T 7 / / J L 8 8 p d f 2 Z w K d E B T B v m V B + B Z c K H f v H n H v J o Q M g w 0 l 3 c G c Q 7 e A a a c M x e 1 f R m U O e e G K G i j f N K i 9 f l N V X V 5 u h q 4 F 6 y P F y 9 e W E V X L P j A 2 3 r I S o M 7 L v d v o d + 6 X / S N x 6 Q z n n 0 v m a f X 5 z Y i 5 a L Q i b Y f z F T E P A K / + M W X 9 u I A N S d D z / F 0 0 b d E r c f 9 E j t H g x V X 8 0 a g C N B Y k M R j a r 5 C p h d c M Q x M x s z M p A 0 G 6 P t B Q B A K 5 n X z 9 1 J u I B h E g Z 8 9 c 9 q + 6 R S u x a k I G A j I H e M l 4 5 k h o L c k u F / K A y I 9 e U x I j / O E o u F M 6 F X 4 C 5 E J c C y D L 6 8 o A V 9 o 5 Y V 5 T B l z 7 n K A 0 c 2 c k / Y W M Y T l O C / P w p T X D L P 5 9 r v v r d 1 H J b t a d n O x 4 U x a Q R n Z a Q q e q v D 5 O d 5 x x 2 2 r J F V I Z U 2 z Z X B T q 2 4 s / z z 5 2 9 u A y n h C W v c c z W k v o C V m Z 2 b l r j a K 8 U T Z i F 0 1 3 + g 7 K n Y o O i + U W t i T E T R W q 8 2 t p f B K T Y K x Z L 2 e x 8 1 f g A D g 7 e O s u K z L O f t s P n g W S I W 3 s p B Z h y l 7 R M 2 y W 9 q 4 p 0 + G E b c I a u / r N x a V c P P m L X n 7 t t 8 6 n y 9 c P G + E K g Z U F p Q x c z v 8 q / / 0 X 9 p z / 3 j n R 7 t G O c C 3 g Z l A B d P 7 3 N k z G X N y q 6 D C w c F x 9 f M r F v / J B C 7 E K F L Z U s E U I u 5 E 0 T F + g Y A b F 9 w q W E W L 0 P 6 k E m p h k W t q B W w 5 l W 1 6 E 9 l f 5 J w o j 0 G F 1 V 9 5 A T k W l n O 9 a A h 1 e 3 u H 1 q Z X r N Z G A H E x 0 / g + f e Z U U U K E B w 3 X M 8 N A P A E Z D o 2 H q L 4 q b Y 3 n + Y U 5 2 0 f 8 F n 1 k l A U O i p r q 1 R 8 r 2 y z Q e C Q A w f G e 0 S 5 Z y w P G N G g E 5 a I 5 G b U M A f F a 0 s m M J r p 8 5 b J 8 d u m i a T e 6 C o q p X M J A 0 A l C x m n Q 2 N g k I 8 N u E O J G t f 5 6 4 L d W n n q v E + O T R o J y l R / g X G j Y k y d P W i h T t Z q U T N i C U 4 d K B q 3 t Q d u J z + Z s D H d M j o x v U A b s p c k w N u 7 M T 3 t C p 7 J g n G e d X / 5 8 G J y K W t 8 B Q D v R E D 1 1 i v Y A H i T d P / j B p p S i D 4 V a v R g h Y k o u G v q 1 t d n I i e o Y 4 1 v S N p 9 2 N L J i A s q j I w A E R l I m E D d s h m 0 W a E Z q f 9 z 8 9 D V B E M w V I j f 8 N 1 8 L Y X 5 + z j x s f / 0 v / s r M Y D 5 2 z b x z J K J H I A P t w q 0 K L M Q 6 e H C / e f X u 3 7 9 v 3 9 X a L K l 4 H 6 0 t L S b s R J o w Q 1 E x Z n m p 4 J m p i H p 6 9 l n A 7 b H j R 6 w f E o e W x 9 P h 7 J f o N 0 Y B O c r 8 F q r x L x f E F P q D z K Z J r 3 B B f 1 j + 8 u c D c 1 y P z Y m 8 V j u Z h i 0 e N u 6 T 2 n x u b t Y G y u 3 u 7 C z K U Y A p Q I A t D e u w 4 C 3 r Y 4 7 O Q h 4 l k a i W Q j P p f k h M 3 B u e H N z P b J d a 8 4 f B 7 + k C w F z F w T G u 5 L 7 / 4 K H 1 5 e B 9 X E v D c t + 4 v p k c B t O W 4 x B 8 H A C F n A B b A c + H R / X L r 6 5 a / C Q k 8 O 3 J z Y A K A j O W 5 8 M r x / N u R / y g B 8 R q b m q R C + f P q 7 Y 9 H O S q F b K 4 2 T L K J c 9 a j C B / T z X z P y q h E B G E y W m n D U i 0 w e 5 y g 0 / 1 3 + h 1 2 o r h F w g Q m g L 3 7 a l T J 2 V q Y t I m a i w G m D B o i H z H A p H O D Y m 0 T M x H p a 0 + a h o Q b Y h J x o f V E G g G O n 6 Y r 7 M Z e V 5 / 1 L a W 2 u N r T T Z f C H j f f F / a + f N n b T 6 M 0 2 d O S 4 9 W C F 0 q b H g x e b Z 8 c A 9 4 / 2 g r E R 2 w U R 9 U O Q C p E M y 9 W n k 1 N N R b T U 9 l s B X w b M R l 0 l a j Q q G C 2 i 4 M D g 1 a c 8 C H i x F m V P J A w 1 V y H s p Y g w P M f o F p H v 3 3 / + v / 9 r v F V J W k c y I k C u M T 8 8 m A M C / H W y U d S W S + 6 U O t z I v H c U B H H y S A K O t p E M j E c H M 6 L v N J R U 8 7 w / B j s Y j s a q u X V 6 / f y 1 C q Q 6 Y q O m Q 4 1 S o f k 2 o G J h o l t Z K Q y f m I f J i O 2 m c l 2 / R + N v r q H s L I / B A Q 6 q w 2 z K m p q R Q Q M m p v 1 8 d W u H 8 J E + n G 9 Z s 2 M Q 3 D I N Y y C b c D l D F d E n z 0 m n K t r q n e U p c B 9 8 5 7 Q u M x r U C x j p N S w M S g 9 B u G z 0 1 k + v t J 9 w n Q o m F 9 T f o L + K B W i 3 m F y V P C Z P q h j C t + P a 1 m X 4 W 0 V S 9 J J K V t B x w S / L N z r U O o n 4 N S v E x I 9 X 4 y K s / U F v b A 7 C E e j w 7 F W 7 f u W F t k P S D E J K b v L e Q F 4 r O U R G e 8 n W 6 S x b b P p b J h r z S 2 d U s 0 l p C G Z h X m e J 3 F g h H y w n y D r D 8 c j G t h B y d Y A x A Z D x w a h v Z b 2 E R j f T 2 T D S H c R W e 0 1 r j l a M M V C 8 q H R B v o 4 s X z 5 p o m M m K r m o r n o f O X S V q 8 U 6 a c 4 D 7 z y 4 m h I R u 9 o 3 z 4 w 2 0 Z b D h a + I 3 s w r h m 5 N L n i 6 Q l 4 v n j M o O N A O u T 6 9 O j X 7 X C Y z W 7 f L Q w N T s R E N R I C O 5 a 4 C m o b Z l 3 j w G L Y U J R 2 G i d u + / i c v 9 9 X I Z m Y p K o q p W 4 t l n W E 3 Y w v V g h f e P r C / p i i p G r f E W x Y c P z 5 Y P j e S 4 m 9 C w W m D u M 9 M W x Q O Q F A x Q L g X d L W 4 4 l Z i 1 h Q 0 R W M O 8 F b R 0 6 m U l E X n A f D + 4 / X N X x u x l g R u L y / 0 n P j Z u 7 X O B j 3 L j m 8 z E S m u N v f X h Z D 8 t 8 o G Z y e O D W w z k e Q 5 M V E v 3 v / p f / / X f J Z D b k y K d / r p j W B i Z u y p b a t L V / e M k I A d 4 u a i f u f C I w y 7 x p x o y k v Y P z 0 v f q k T S 0 d k l H K 9 H p 7 j z M j s P M O P O q q U u Z 6 d Z j L h m x L 4 s X i h + D D P e e v J W a e M R c 2 q W a b D w P N f n w 8 A f r Y 9 r o 9 x A D F / y T J 8 9 s K m t q b K I r a r T t 5 S b C d y T l / U K e l y 9 f G p G I L s f r S G A r k 8 u g m Z g E k x H U H I 9 7 m o h 1 y E r A s N M C T B H g Z u n l v t Y z t z 3 4 P Z j U a x J X S V v N j x T Y C p B d y p r 7 D A N Z Y H r n 0 q R Z 5 T / g g q 3 n m H f K E 7 / N M R n O u P W 5 h S W p + M c X K y v z 8 6 5 f x K t 6 d z I 9 X b D 0 y N / + O U E M 1 7 G O p E Q W P k h / X 5 + c O H 1 R + q c q r U Z K q p r P v 1 P u P b k 4 b 5 3 G i W B A G B / U K g d a a 5 e l L q 4 F q + s U E W N l 8 B 7 O a 0 X V P z Q u P a 0 x u X i w O N d + P o i O v 3 7 9 l n U Z 9 P R k + 8 / y w f O h m e 7 e v W d m G o K K B i B c i / Y b M X 0 u 1 q 5 a C V A p T 5 8 9 t 7 b M o p K C t g 1 D W H x I F o T J 7 4 S 1 4 O B H j + 0 6 x D Q y e h V i M N 8 F s z / R F l w P j F v 7 7 v v v j b S N 3 J u a 6 H v 2 H p C T x w / Y X B 0 Q O N 9 c 8 + C a + c / N / d x / 8 M i c P N 9 / / 4 P 8 9 W / / a t U x j 4 Y q z a F V H C C G / j U O O C 7 Y J C 1 K F j + D L H 4 G N 2 G L m 1 + C O c / Z 9 v N M N F W l p O J P z 1 Z W F p R Z E I o b / 4 + F U B 4 z k x 9 l c k T b K M d P 2 / x t y 5 v Q M l t B P K p E X Y e Y l F m t y u a 5 r q R U K + k K a b L 1 w H v B 0 / b m 9 V s L m s 3 3 9 H F + E t q C A Y Q E A p 8 4 c U J J 4 w Q J r Y U w 0 9 G J t q K D G K 0 E s e j P Q r s g y I W 8 j P m Y n Z u V d / 0 D t o 4 Q x b V y A k M f h s 3 c o m v D 3 w / n d P f l O o h x w d M W Z o p r y E 3 b 9 M 9 P F 2 V P 1 M 1 z T v + X n 3 D U g 2 e n M 3 5 u d s 5 G G n g v L 1 q Y g F 2 0 Z z 7 x w / j T i y q 9 d r C x I d x 9 m 1 I x L g T K x f o i m a j F E c 0 I B Z m M Y G 4 i G q Z x Y F u U a B V / f L q y s r h Y 3 P z l + d v / H L B E 3 J 8 + E O 2 e f + 4 4 0 u 7 G 6 Z Q K P 6 y D G V / x U v I e 8 A D i i K G m J y Q L Q r 1 W 0 + 3 q 5 5 d t + A n C F k b Y A k E I q M 0 h 5 1 o a b y 3 4 c 3 h w L q Y 7 o 5 1 H x P / U 1 K R e a 8 U I y 3 1 D X p t 8 Z 2 x C G p s a b P o y 2 r 5 U Q t / 1 x u X L f T O y O D 8 n D 1 X 7 E a K 0 R 0 1 j T D c 8 i m j W B 6 q F a H c R t Y L Q 9 + z t t v P h 9 c x / x j C I g L n 2 p v j Y S y / 3 X k P Z U o l k z 6 t l F 6 1 Y 0 v a w W 8 / V T q w r o X R 9 R Q k V / d u / + 9 3 v c g c V / s c F m 1 U 1 V p 4 Y s X I D d z x f I U F k + Y s p S l R G q W G B 1 M q 0 N 6 j l M Y 1 o N 9 6 5 8 5 M N b d E 3 b v u o v R n b t H f v 3 o L t E o S P 8 6 C R f M d w q W Q C / I Z z + c T 5 G P a B 7 O D i p / M Z o k I m n E V 0 x q O 5 D h 4 6 o J p 2 y M j C H B + U x d h c T P a 3 u u h + Z o 7 F / K Q t x + h i 2 l i D e v w X X 1 6 1 P q w a P e b l 8 1 d y 8 t Q J 8 + y u d + 8 4 m u 6 9 j 2 8 4 + U s u k H 1 N x o P A S g s 4 w b b y R q 0 L l t n 9 b u m S a 1 u l p e L v H 6 + s F D U H H + e 3 i + 6 g W P D O K U J e q y + 5 0 7 t T s q u + d C 1 F T U g n L + 0 p H B x s H z t 2 x G p 7 h B r T 6 B / / 8 c / y p Q o g A x E 3 Q 5 a t g D C l 6 9 d u y i + / / s o I h S x 5 E n u Z Y g o x w I S l D I v v / R i T z r p l q U 2 4 0 u E Y K g t M Q M K 9 e A a i L N C C t N + o O I g 3 3 A j v J q L y d L j 4 E d X + / v R P p s 1 k J I E P Z u a h s Z y 2 q p A l S S Z Z D z T U U q 6 G i t i J g p P m Y P 3 N H R Q B X 6 S + 7 B Y W 5 m R 8 0 k 3 A 4 h M m G 2 T A g Y A g 0 e b J T 7 x Q B J P a n 2 4 C Q p g Y E 0 T c I d q G / X x E r b u n u y x e s 8 2 A a z J L k y e R b + / 4 f e T v 2 9 d t 9 8 6 4 M 3 C g Z U l e K q k 8 O I 4 K w g 9 i h E w A 8 5 Z 4 R 7 + 9 H u j I f T 5 S 6 v Q E v C H U h S 7 t p Q U E C y / 5 q + v 6 y p R U 5 F u 2 / 2 N g r e L 3 j 9 I r u D 6 N h X q U 9 Q b b D 7 I H A r e Z m 7 e D 4 k H t N v b h r b Q u 9 0 p 7 S 5 2 W s 4 t u p 2 Y n N I n G O E J I 2 4 O y x x N H e V M D N j Y 1 2 j g u y M N w / p c v X 8 t v f / v r j J u Y 6 I M f f r g h V 6 5 8 Z u b X z 0 E o T D y m P m t q 6 5 I T R w 9 K o k A I C W V A f x F f T s T j C G Y X K z I a a i 3 g U O n T 5 2 a w J X G W a 4 F h F N / 1 V p n J V y x M 5 h F u W z o L z d p I I Q 1 l 2 7 r u n R K V 2 p 6 a T 6 L J v J b K 0 V D u p B 6 Q q T B K u M u / c F T F V p c V N X R L a 7 s c P + r m G q w L y I D 3 i I h s I q U Z 8 8 T Y p 6 G h Y S M Q 5 M C d j U A x r P 2 6 t l F e v O i V H q 3 p f b g S 7 w 5 N x 2 D I z T g Z y g U q h J b 2 L n k 7 N K V t j e z z 0 7 e 3 G H z 9 g j K o 0 / Y U r n w q c L A R m Q D P R M W y H t B M N 9 4 m S i J T F q Z C T M K N Y K w Z J 0 L 5 w V + w q F q K Z 7 R j X Z a B Y 9 a m + w 4 2 j b W C M b v b 4 t K 1 u 9 O C Y W l o E / k O Y S A Y 7 m 7 m b W A 8 E 1 q K j l e L s G h s s F m E I B 3 z k V + 9 e t m C a r 0 5 B R i 1 D M E Q 2 J 8 D E P r l 2 x G 5 / f i d d O w 9 r N r V 3 d u N t 3 H 5 5 l V C 7 g 0 6 E w w S 0 V 7 3 Z C o W z m T U c 4 a l N w T I h E e v N C d E F q Z Q f L I M / v s 8 O 8 C S 7 b Y l Y 7 1 s w 1 K W h E o 0 z d l B m U G n c z 5 S i z O y 8 P G F P H 7 y x B I d q w P v B 5 U I 2 a B e C E G 8 H z O 6 4 v l i b r z H 2 h j H 3 M C 8 o / M U t z l e L k 8 e 2 l i 4 l + m X w W T 8 1 I B M z D N / 7 + E T O X 7 q g l w + w q h n 9 z y X e 5 J S l 0 h L Q 5 U z p T B N 8 e L h W A h X C B v B N J S a W 4 W A e / x W f 6 n R E B 7 Z X z l q a A q R I 2 f b o G u 6 H a z q u t u f 3 V Y N l c k o E g S R 7 m B t I E q F 6 k m E Y p Z Q O I p P E / 0 s D A z E u e D J w T E Q 5 8 j h w + Z 8 4 D t R 4 6 q p w u / I C 6 s H + 1 K q y S D m z 6 G h c K g Q 5 / f V l f N y 5 V i D x O g r C E A n 9 q W 9 S T n U i m c s a Q G 2 D F 3 H c V I K e G b a M f m Y X I j I 7 b 7 E p i N e X L E G Z c u G Z b j k S O X 3 s Z o l k 6 2 T q c l i c o J 9 / C v 5 D Z T y N b i / R C D T q d X B 7 N L a U C U X T x 2 w W Z x I R M p D G j x 3 Y S I g P G z T y O d j a y d P H F s 1 3 C Q M j q d v B P g X / q m A 5 m Q E M o M R u z r 5 5 l W u O O l u v U E R p v m C e H Q + o 0 n z K 4 W N Y M 9 o J 8 v F 4 6 H K g m V d D D J l 5 X g R r E I M 9 r k 8 d 4 w j i s v w e W z a R r D H / e V / y Y T a w f p Y a + A h d V l V 3 L m U w 6 m Q V u G l 0 Y b a r e 2 t j T 4 Q w F A I 5 i t k i r R P r a E w N / F S 0 g b M N z c x x e g L + l b b U H 9 + F Z d / e j A p s b j 7 k P h m s K R t r z D 4 3 C f X 2 B Q 8 K T J w l M j 8 M a K 4 Y + x Q t s m 2 P N b 9 m i b a U v x n Q 1 c I P W b N I b S 6 g / K C W j p c 1 O u B G p k o A / d B 7 H f r z s W A K W V R 2 4 H X 8 F M C w a I D l v Z e P n 5 8 F 7 e P R f v x Y 3 O L a R m r 2 G + f g d m M J 4 6 R 2 W h E M D Q V k V e h / q t S k b 0 8 x H D k c C / H k 0 X X W Z J n 2 3 Z A k J d d d x v B 8 f z V 7 d w q b Z O E 3 8 H 6 I I C 2 u 3 n J Q p G K A Y T i E 6 R 4 9 X 7 8 8 V 7 B I e M I F 7 F 8 h B 8 R v f 1 z t J 9 s Y K o K E Y S m Y 5 r 7 x M X / 5 s O c T E z N y P z s l A U v z 8 1 M S n p p U R p j 0 3 J h D 3 N 1 B C c o A X j 5 u B 4 W w M O h e C D Y p c N I E g i / I 4 x l 5 u w L / t s 6 / 9 h v x 1 t u s D / Y d j 9 h 6 V J k 1 x p f X 9 9 B + V B d 6 W Z W K g W Y R m g p 4 t 7 y z S T I h K l 1 4 8 Z N m w K A O L n 1 z M L t g o U J z S 8 Y m b 7 7 9 n s b R k H n 7 p O 7 1 6 X v 0 X f S 9 + Q H e f / i t r x 7 + o M s T H 2 Q y Z E + m Z o c N 9 d 5 K c C c t K g S v c 4 d 1 X x b h Z H A E 8 P + k R d s B 3 m s 2 H G 2 z O y w d d v m K M s K 7 1 f D f m J 6 b u X b l 7 A / 6 C U O 1 K r 7 U R b 5 2 z s o H t T I l 3 s W p X 6 D T k x f x r 7 R j m P i 2 2 + + k y + / + i J n v B G a g G H / R F z T p 4 W G Y O Y m + r + 6 G p i 1 K T h w G 8 F I 4 N 5 X v f Z h b w u D U u L H o j E b 6 r + w F J O b f S F H i j 5 O Z 2 1 K G p b 7 1 Y T t t x A p v o T P f R f j o K B c M H / v P h + R x O 7 L B a f d L h a c y 0 d E B B k m 8 0 7 + i Y x w E R F + 2 0 V J B J E S u m 7 D N 3 z 0 h I + U s F g + t l M S q V H C F / F M O 9 g C a D P w T V j / D s N w L 9 j 1 0 b x + / d p C i 4 j p o z Z m 6 A N D 9 8 M N f t p M 9 E / R b s G t T j w f Q s n 0 A L z G T 2 X 5 j U 3 M y e O X 7 + X z q 5 / L 5 c u X 5 P C h g 1 Y B o E 3 H l 5 q k u r Y u k / a 2 V 8 u 5 A 9 V G N q Z + 5 g N 3 f K q H i I l i 5 q n g + e Y i 7 T I X 3 W X k L B v 0 f f j y t w 2 n b z L b t s 9 v B + t 2 n N / P P 9 v H p i O p f b p 1 b + O y V K q d X x l h z w 6 2 A 4 w k H g 4 m 7 v T g B U A k X M 9 8 T Z D E H O d 8 O p M w I 2 p / I s s z J l 9 w P N + p O n r U f f T N g 7 6 e Z y N q G p U W h L A p Y H 6 9 G p i S a L z W R v 1 C f r y S C D 7 P l E z z I W o n S 3 R y 8 y k Z N C h m K Y G v F y 9 e s G 4 D 5 p b g I w V U H O t F T z A 9 w b v Z B m n u Z J z X 5 r V T P r h X d 5 e O G C T K 2 H L 8 O p u 2 6 r b d I n R s s M 4 q f y q W k n M r u D + f 9 g 7 J X G W X f J h y V Y D 9 I I T 8 7 R 2 U D k w x T D + G y w P a I E y E g m O B 6 A h C j 8 C z 5 y + l Q U 2 o l L Y 1 9 h / c b x 8 4 A 7 w D x g k x Z w R f 1 v D x f I C 5 u 2 M q x H V F x M Z t F d z 3 D 9 d v W z x b c 1 O j D H 3 4 Y K T A i c J 8 f v 0 T l R Y A w O j p R C x t 8 8 f j 5 Q x b Q p h Q 9 E 1 R O R A p z 1 A U + u T y + 9 w Q u 5 8 G K u X j X H m I 5 I T f a R P M O 5 Y 5 5 l 5 g 5 j n T j + 3 A v M u Y e W r 2 2 T o j d X 1 w r F t P p 9 X k 4 y L U L P t 2 N 8 i Z 3 Z o R f u o c r J W / g 2 K B h + r H / n h m 1 i a E p b I y b t H k f O k d g S J d v n T R P p Z 9 5 u x p m x w y D G p y v g e c 3 / b 4 V G Q C a M z 9 P X t s f B Z m 3 m e q c R o b 6 s 1 B g R D u a 1 m W j v q 0 7 N L 2 X G p Z i a 5 S l i 9 W e C X p v 2 K G V 4 b i M 9 6 J y X b y K + 6 H Q + U j U w Z c I r i O 0 s r W H d H c u m 2 7 g z L 7 M v m 2 1 B c Y r P t 9 / G O p / H F P W h m r t M Z z d 5 O f s m q H Q N s B h n 7 T R 0 O n J C + j q 2 u X f e s W o v A u S A g s i b Z T v j s c t 3 R Y M 3 l 8 K j I B 7 j E S r Z T a u k Y 5 f + G 8 E e P Q o U P 2 I Q Y I Z c d o Q t Y 6 l V T r g W 9 Q M f n n u X P n h C 9 1 5 J t + x U 8 D V h h e 6 H O S E 3 9 b 1 z 8 Z M t i / 8 H a g y d y 6 y 7 d / f t v v 0 3 / 6 4 L a d e V s V Q e f A f r X F W Q v X K H 4 Y 9 w 7 K g 6 m F i N x 4 H b F G P R 8 7 o 2 2 B 2 b 0 e e F l 8 c Y O 2 C q 7 0 U o J L t w M 4 G 2 a W q p A j a 0 M R 9 I p W D T t Q M H G L k R s I y j B 5 C I U 3 z 5 f F 5 H z p k 1 Q W B i c J p Y A M + U n / 5 O W R p U v + B X l k F l q 3 f 7 r M E M o 3 9 h g X V h k N b J I A N l / d D q P K i v n F J X n U N y s 9 x y 5 a e 4 i g W D x e X p i o 6 V k n S o J a m / Y G k 6 G w v V E 4 0 q c A 1 2 d O w g k 1 + b 7 / / p r N W k S k v L d 4 S g U O F p w V 9 + 4 / s P k E 8 X T 2 f i x T 9 L y T f U t + P b v h 1 j 0 h X J 5 b t 2 2 W Q Q e 2 z 3 c / C / 5 Z X l a T m V O C F 0 a a m Z 6 S 6 h r m a l u Q n z 7 U W w 0 R h v 1 o B 2 U B Z c k 8 g R 2 N C T m 3 J y n z s 9 P y 6 t U r N e d q p L O z z U J 6 G P Y 9 O z t j w x 2 Y j 4 G 2 E + 0 N P 1 L 3 5 8 T 8 Q k r + j / 9 w V + p l V A 4 f 6 p Z j R 9 3 8 F l s B Z U L F c e f O X a m q b 5 f 5 h r O S l q 1 U H A g 7 C y f 8 l s O 6 V l b O E c F + H A 6 6 b t u B I 0 K 5 E F 5 3 / V C B Q 4 J t c 0 C 4 P i n n k H A j d p l n o m J 6 c n S F + d U 4 c H F x Q W u e S j s R X 7 7 4 r p f Q e L s P w w 6 h t g f R 5 J i s D N + y l z Q 8 P J z p x K X B / v T p U z O j G I y I q z n s K v 8 5 M T G 9 I P / n 7 + / K V 5 8 d l s N 7 m 3 J M v a 1 i a n p G b v a q g F c x u 1 F u G 7 I 0 h A g V y K 7 N T h S Q B 8 3 j t g N S e R K x H u R l v H v B 0 g i l x H H r L C E V h E r p b 5 R Q X k P x N f V 4 I m E X x t R A p d 9 9 V 2 n T F X v s E G p 7 M D E y I L s T w z I 2 2 G u z s H r S U O N j 4 l H s j O L d q g Y o J 5 i z / f / 6 p 1 f S 3 t o k v 7 n A k I x g R x l A v 9 P 3 r 4 u f U 2 9 N Q C R b 6 F / W L S l J M q T S b U 8 a 2 3 b 5 G S K R p 0 t H I k c o t 8 R d 7 p e p j J Z i o s s I P w J o J w 7 2 6 2 9 f v x J Z G L b t H W w v a h p a Z T n m v t T O t M Q M w C M C A s c D 4 T l u R l Y x M 5 B E 6 N F G X x v Z b s R j U W m u i 8 m H 8 Y W M O V U u 5 H e A b x b u r v z f 4 B 8 F G b S J w s m O 0 I X b d m Q j Y 9 U x R j Z / D I T z 6 2 5 / x e D I y E p z r d N M j p l u 5 8 S E m i H x V r n d n w 1 G d D / a Q b k x P z c j U + 8 f y d 6 6 G a m u S p g 2 W t L a b 0 n t b R w V v M S k z Z D r X i J 9 V x D t 9 O m T N j H L z w H k 5 P f X 3 2 g 7 W + S / + s 0 B i W 4 m h H w N 0 N T o a l y 2 e f t K Q 0 g + 4 Y M t V e D 5 F y K B k 3 F N m H w m 8 3 7 G L 6 + Z Q h 2 7 p p E C z a T J t J F q o o y G C r W h m p u q x Y K N O N B 7 Z 8 b H R u 3 k 9 f W N k o h s 7 X t A O y g O i a p q q W n Z J 9 F E v S T i r u 8 J w h B 0 y v x 0 P f t 6 L N Q I A u G U 4 K P b 4 x M T R c X B b S f q q y N S H U 3 Z J D H l x B 4 l U / G T / G d B f Z 9 J L s f 9 g y x + m U k c p 6 T S f 3 a 0 5 U G 0 8 D F 5 2 5 D S z s P h Q V 7 m m L R W b g m p 6 B 3 8 s F K T n p e m 5 h Y l V j o w / Z h y 1 p l / P / Q 1 2 Z c k A D / c w f a A F 1 I V T c v V / c m c a P F 8 N z T b t K t + v H N X D h 4 6 W H B I O W 1 g w o O W 9 X 2 l t Q a l P e y D a M u J w e E J + b / / 8 a E c P X 5 S f n G y Q e J F f p 5 1 I y B m z G L E h 8 R L Q b 5 8 2 r Y m l o Q Q Z b Q U m s e W b t s 0 l m k g y K H b p p G c d u L Y T K g R 6 y z R T H 4 Z 0 l C n T / V I Z H J 2 Q R q b s k M D o h E + Z Z I Q P p K c S F R n g h w d y v t C d p A F 3 q z F d E z e T c V N Q / k E C c I J 4 F G r r a u 1 s V D 5 W g r h 4 R t P 3 3 z z v V z 7 / p r 8 w 5 / + b P 0 6 f B b H h w q V q 2 L s a K 2 X S + d P y p 3 v / y A v 3 8 + U 7 b w 8 Z k 0 8 t y 9 0 Y + R f 2 2 0 r Z Y w k b t O R y + 6 T Z W b b a Z n w / s w x J C M a 6 x A v O N b y s / v 1 j z S 3 N E h k l l n 7 A h j b 9 F i v o T h B u J M 3 e J 8 7 2 E b w r j Y C G o e h G w S V E o p E 2 w r w c n l 3 u N 7 3 7 + u 2 e c 5 P n z l p g a t E s V / 7 4 Y Z 9 2 Z B o 8 X I A p 8 n Z g w 2 y 7 / h l G R x 4 b 9 f G Q / e R j 3 o X 8 R z r g Y 8 J b B 4 I P A u W K v A h o r D D b b v 9 G X K E j s k 9 z p N J k y d Q J o 9 l Q D A F 7 V + t A u 1 8 R q D p 6 U l 9 E D f J O 5 + J + T g 6 r I V f a k 2 x g 6 2 A t o N 7 P e s D T + D x 4 8 c s 8 p x J W t A 8 j O I d H h m x E B 6 8 h X Q A M 6 H m p U s X 7 d t S f L m C j t N y W R o I E r 6 I E w f a 5 V X f k I z P J G 2 4 P 5 9 X v f U 2 v u 5 3 s z Z C y V + T z C s 0 F f e s s P P f C B B K w X 7 9 Y 9 t + m d 2 n K S C Q 2 5 d L L C o P t + 2 W s R g f q l O r g o u n I N P U p M y l a 2 Q l 4 v z / M 1 r w 7 R 2 7 J L V S v g 6 7 H W w M a v g P 0 x u 7 j d E O z D u B R / D G 9 V v y w w / X 5 d q 1 G / K Y E b Q t z U o 4 N + E k 5 q G f N 5 0 X j 7 Z S G 8 S d Z J O g f Y Z T h K E X f I + 3 7 8 n 3 M j U + K v d 6 Z 2 V u d l p + d W h B m D z 2 / v t K s 3 h K B T 9 Z a / b d t R C + j D 5 m I O z h l C W E / j E z L b z f z 4 + R S a H 9 1 t 6 y d Q i Y X c + e M + 3 a j 3 r L F d 8 9 f r V y s E 1 r s 0 R E 7 f F F q a p y k 9 W T h s b m 5 M F w 0 6 q b 1 b + 2 v o P t A e 3 W r / Y v m l B u B L 7 e s Z R K q V X B t G T Z a c o K x f r x E e v b t + 7 I r 3 7 1 y 0 2 7 2 6 m Z H 7 0 e l + e P H 8 i + X f X S 1 N x o H s n h 2 b j c + / G 2 t N W t W G w i G n S z 0 R N I F 9 M 4 z y w W 3 x + F v A Z r T o N 4 Y T d i B M l I E z g h / N K 0 j W v e u G 3 X k c v v M q 5 y c 1 I 4 x 4 S t Z x w S T C v N 5 0 B T c v T o X j l y t B s N V S G 9 o 1 p r a W 0 G m X w 7 i R / G 9 M X k N 5 x 2 2 l H b C 0 y o o 2 1 L S o o g Y w P w A T a G T x C B T o Q F 2 q g Q m R A u x i t x D I T b D B C 4 V + / G 5 P q d J / L l l b N y / s I 5 N S n x N O 6 S 0 w e a 5 L / 8 1 7 + U U 2 p W 3 r x 5 W + 7 f f 2 h D 3 O m E 5 u s u e g P B W T Y G h 5 b 0 a d f Q u b 0 y s L x g 3 S W 3 L x 3 K I 9 O R L Z u X z c / d z s 1 b / Z s D B / f o 1 S u y 0 e a 4 C t 1 O t 0 0 7 a j 7 9 8 3 Q a / q W j o 3 6 5 T K 2 c L C A D 7 S y i L n i 3 m w G V 7 M R w v 3 S 0 1 E p H W 6 M R 1 3 s i I W l d n f t i 4 V c 2 q U y T j U b + 4 x / / U W 7 d u i 1 3 f n o U n G V j U G k X b y q q z P o 1 L + j 8 M 1 n G t A 2 T I d t m C q d s X p g o u e t O q 2 X z 3 T Z p W X + P 3 8 G 9 s S y h g h 8 A l o z c n Z 3 f 6 d j 9 1 E C Q h r c 4 q K 4 Q E H i G V z A I E G J t B h C o t a V R O u t S a 3 o K O Q Z z D y / k B d V g 0 V j E 2 n Q D y w f t m 0 r F A N F s r V m W 1 O K c m V S F 4 Y j g 2 e S E 3 S X y w 9 v 2 L 0 Q Q / b N 6 X e U / n O + S I 0 1 W q w V t K E 8 m T E h N 0 a i b P h t k C L V S k Z 1 K z K C E S k e 9 h s q t L / m k / g 6 2 D 4 T c b I d z l S h 2 H B m T k 5 v v i 8 J F j / B s Z D a y n + s 1 N T Z J U 5 P T Z o 8 f P Q z 2 r g / k c H d i R K I j N 8 z b v B 4 y T 8 H z B C l M H k v U U u w z Y u X t z y N b t s 2 V v 6 1 J 1 8 1 5 Q Z 7 l O + 3 U 0 p L 9 + I F N I U F 6 p e 2 o s Y + j 9 j C A k w X d G 6 v b T T t 8 2 l b g 6 R v a R O j N R s B J Q M S 6 H 2 r O u 6 Z j 2 A 9 i L A a M y Y o n m L k 1 I 8 p r A u F j i D s f S 2 u o q 5 L m z v 3 B n t U w e d N 7 Q H v S Z 8 Y H 5 t r 2 H J Z E 1 d r D V f w d Z A n g z u P u z T b 0 v + 4 z 0 v j k j t U / b t u I U W A 9 I J D L 9 3 l B f m b d b Z 8 8 d d A 4 Q s p o K G p E C z / y B 2 r e x 9 n y v 9 Q d F I f 3 k 2 o x 8 B L K C A Q W U 4 0 l f V Y P H j w 0 V / u 3 3 3 x v g x m J Y K e f a q 1 I d g g 4 M T E l V Y n E h h o K z M 3 N y s z s r H 3 P K l G p 8 j Q y a C 5 3 R u N C Y p K b g m x C n j 9 / Y Q M L v / 3 u B y M h M y g t V X U F Z y q A o G w y A m 6 k y R f 2 E H F I g a Z i 3 X k B w 8 f 7 9 S B / F b m c 5 8 / l Z 7 e 5 k a r q 7 F C T i u + f v M 6 8 t h 6 1 W 1 3 I E V / D c 5 O J f J x 1 6 k j P y 1 9 b N 3 B v 4 e 0 d l B U 1 l S v y + f 5 F m 3 6 r X I A Q z 5 + / l L 6 + P m v n 8 N V E w I x D 0 9 M z J s g 4 G L 7 4 4 q p 9 I J o a d z G Z k j k V e o 6 f n 1 + Q m z d v a d v o v D k d N s L r 3 t f y f n B Q v v z y C / l / b k 7 I 2 3 v / Q X o 6 6 k 3 L R a I x c 4 R B 7 t q 6 m s x 8 F M Q c 8 l l U H p u o 8 8 L 9 U S Z 8 Q e W v Q q 1 L n i 2 X A E 7 Y f b 6 L y 3 P 7 L E + T H x f l 3 O O s u 2 U 4 u p z E P T p X O e v Z 8 U + k u t q E / P Z f X H W 3 p c g h V H N 1 T D p q s p 9 a e T d Z K c 8 + Z H v u u b E w 8 r d 3 U D 7 U J 9 L 2 B c A y j o o w 8 P k b B M 2 7 1 9 E O T K r J f A 5 I 8 b v + d / Y d J / b T 3 v q o z Y C B g S E L Y + J T n z 9 c u y 5 n z 5 6 R 1 p Y W E z R m Z + I 8 + U A 2 H j 1 8 b B 3 P 9 W 0 9 8 v / + + Z F c O L 5 b m E s / P O r Y e w g L j U T + V g l V 8 D O f E A T Z 0 2 T k s W 1 H L E j D e k f t k o z M q O W 1 H C K R 7 X c E c o R i O y C R z 2 P b C O X X g 7 4 n R u k q k R h W 4 / u h 0 k s p O X f + s B w 4 u D e 4 s Z D J B x a X V m R 2 Z l p r o j m 7 e G O V X i T Y t 4 N P i y o 1 k c r M J Q M z v a I F 0 A Y I M 2 0 o O m a b m h q k s 6 N D T p w 4 L g c O 7 L f j m I G I o N 0 j R w 7 J 4 y d P z T x j / 0 M l C u b Z d 2 q e k V c I R L x P T E 5 q O z w t r 4 c X J J K e l 3 2 7 G q z P C m 3 n E + F R h c g E C j 8 / B P F k y q b s t i N W R 9 2 S 7 G t K B X m 5 + 3 0 e B A r n Z T q D g z w j l d 9 v R A 3 2 k a 8 k 0 x x p b K w P 7 s s h h 1 B z q W W J V T I n X M L s 2 9 p 4 2 m b + X B v b 8 c p 3 A P Y 0 L J n J t d 3 w 0 e o q J w a E G 3 O P T 3 c S A 8 j 4 K 6 a D 7 l D z 8 N 7 9 h / J + Y F A u X j h n 5 u G i a r K 1 + r T 4 7 i 7 C h 6 t + T y O a Q s + d K H x s I X y c j a y O B f Q C 7 f / l E C C 7 H a l Q Q V d l 0 F G n Q h / s c 9 o o / / h Q 0 n 1 6 U H C M I 5 M j k k t e g 3 m N x r 5 E Z d Q i z M N Y 9 Y R J Y V L 7 F a v B Z q c n p X a d b + p + i h f + l w b C j g 6 1 p a S 5 x M / f F A M E A S c B 8 6 M j 8 K O j o 7 o c N q H P z J + u 8 G Y Y M o A 5 h w Z j 5 q U v r l 6 x 9 h T 7 u 7 v 3 a j s o U t D c A 3 N z C / b J 0 x Y 1 D W u Z h H N l W U Y n F 4 K 9 G y M e g w T B R g A V d y f 8 A Q E y 6 6 F U V a m m c v e i V v V p v c / s M f q D 0 H G O E J m U d y 5 H m O y x G c 3 E u u 2 D q G n p 2 d 9 l Z R F G x m 3 u 0 + C s 2 o z 6 I 1 y e T C m 2 u 1 4 L Q U 8 G 8 n + 8 g / K C 9 t L p X S k 5 0 L J c V m e E x 4 f h Y b l + 7 Y b c u H H L 5 r / D y 4 d J x / T P G w F N B L E O H T 6 o p t 4 1 b X f d W H N + Q A J n + / p x f D h z i H Z U d X 2 L j A 7 2 m S l Y D P L b j l k B h x y 6 D P 7 Z u h G D 5 Y r K a 0 o q I 2 5 7 B v 7 m E I Y l 2 + 5 Y S 6 F 9 m H x Z M n G c T 0 4 7 m Z Y K 8 v W P h R v l 8 6 e g D g 5 7 Q 9 r q d D v I L 4 S d T t 7 y o b l m W V q 3 Q T M B 3 i X z L f K 1 e E K D f v X 1 L 3 X 5 l Z w / f 9 a + M 7 W W 6 R Y G 5 N n d 1 S W / + M U X 8 p v f / F q O H 8 + d K R b g l p + d 4 W u G s x b L x z b y 1 N B 5 R H o H x k w j I r A b I e y M y A h / k N A Y u m I p 3 O 6 J K 5 E 6 z c y D H C u S X A p M v X A K k y n z 2 2 A J e W x d E + u a / O / t O p b n z k 9 x E c a V D 8 3 m x v O S H m 1 a S k 8 0 P T m u B 8 F I V w i r t F T e 5 g 4 2 j 1 K / c l g q U i r c a B k 6 d / H i x e O V Z t q V Y n k k 1 D R E o 4 W d C Q g c f U u Y k Q T G P n 7 0 W A 4 d P C B v + / r M s X H z 5 k 2 5 0 j 1 n g b N o R Y 7 d C H 6 k u B P 4 s P B D J L d O J a E r l u r i y 3 J x L 9 0 M w X G 6 b y 6 Z / Z 3 T P P 4 c u r T t 0 H l z 9 j s C O R I F b S a W / n e a O j v 8 L L m 5 q W C 1 9 H p S a x V O u k w f Q b 2 0 1 m S 9 J a T V K P 6 F 7 G B t 1 A a f u d k O 8 N 4 Y C 8 W M S e U y 3 e m P w Z P 3 / P l z + 6 L i i x e v 5 M C B f f L L r 3 + h 5 D k p x 4 4 e N R O P r 9 n P T n 2 U 7 o 5 6 2 8 4 f t l 8 I H 6 b 4 n n o g b 6 G l X 0 f T + P X 9 L S k 5 3 p 7 M m H o o g h c j U X k 3 E Q 2 O c c S z 3 x l p g h S Q K p 9 s j k A u z 6 9 n S G X 5 y 3 L l i 3 P B n e Z i b T 2 v 9 0 s 7 i h P U R q b t 5 J a p F 8 1 H m d 7 P X z R o M 2 z 0 y d C t A v O M 9 k w 5 g P A N v B + U G 9 d v 6 v u P y L l z Z + X q 1 S v W r m K s F Z q P z 5 U y Y n h m e t Y 0 I j J U r + 2 q j S b s T C 5 p p W 5 f f P S k y S e E L v U f H u j 2 2 i X p b k x J d S U a x O 1 P L 6 f l / W R E F r S 5 5 k m T O V d o m + Q I 4 v P C Z E K h u H 3 Z P i q 3 n Y j H 1 n T G r E m o w b n s B d o a X O y W J U i 1 g 7 K D L o r o N n 9 B c n 5 u 3 r x 5 W 9 F Q y A N j n P j w 2 7 Q u m 5 q b L L K c 8 V j 5 Q k a 7 j E D c s f F x C 5 S l z w o N C d n y k Z E v T Y + H s m Q K t 5 F 8 q l X y H G l L y i U 1 8 Y 5 3 J r P 7 T A G o + c n w K 9 p K k M D 2 e W I E 5 2 K f L X X b k i O W 7 b d j W M 8 6 I D L b t n 9 Z L n 9 + N r j r 1 b A 5 J Q q l R S 6 i F + U G Y 5 J U 2 z Q 4 o e b p H z 0 o F + U y I / 5 S 0 a L t p 3 J H R Y T B e + O T R V u Z o A W B e / 3 6 j U V W 9 P e / k / G x c U t P n z 2 3 C W M g D M d 4 c M 2 p q U n r 0 2 K Q I Q G v R w 4 f c g N X 1 8 D I T M T N H I v s q S C z N O G 3 5 L Y v d S / K 7 n r 6 6 R B w l 2 / W F A T Q / U + H i I N 0 R L D f B Y R x 2 y 5 B k C x Z d W l k 8 f u y 2 6 x n t n V f h S q U t v b m V X z x y d 5 h w a Q E m U z x f R 7 8 + R V y o G H S T g z 0 F m y 5 g / K A l 0 A n 5 H a D C S n R J J u t / A i a f a b k Y c K X 8 + f P y Z k z p 6 z z d 0 / X b n m u + Q T a v n 3 7 1 j Q Y s s J 1 i I b g N 8 + e P T O n B O F M u i M 4 o w N C z c i G h 4 M x + / y n C b U m X b F 9 G a H X Z U d d S v d l t 3 O W S h w m G Z q Y d x + z y + 7 3 x 7 h k B A n t M 9 I E x 4 T J 4 / a h S L y 2 W p Z D h 7 v N m Z P h S V 5 a u w 2 l W F r R G w v Y X Z N w D 8 p J d S U 4 I h c 7 L v T N g W / V J k K V N i + 2 3 E C 4 + V L g m 7 d 9 R X n Z w p i e S 8 q r v m H 5 / Q / P p X 3 v U f P w Y b Y x 9 J 5 I c r x + V z 6 / b A M K i V r / 5 p v v M h H r H H v 0 6 B G b G z D f 3 O Q 5 l 1 W + + i e i F r c 3 a I 4 I B N l Z Q U 7 o n e C r f t R y S s u x d r 5 y A Q E 0 X 3 / L f k c I d 9 z E H G R C T t 1 5 w u S w 3 / n t Y H 9 m W 1 P G r L P 1 Y C o 9 X Z o 2 C 0 j V 3 b P b 3 f w a U E K F + Z W b 5 p c r t D A Z K 5 O W S t E C C i 5 k N 2 E X d g 9 E M v C z H Z S M i p W U C T m R C w y r o P 8 G 8 y l T r m U A B C C k a E H f J 0 M l + O h A M e e f X 0 z J / / d D r z x 4 N S Z H j x y S c y d 6 V v V Z Q R K c D k R F M L V Z J l p A Q b s K I v / 6 1 7 + y L 8 B 7 e Y E A A 5 N R + e 5 1 Q p 5 9 i E n K g l g L J S d n K m 5 a 6 T h h t 3 w j U y C L w T Z m H 9 4 9 / 9 v w v u x 2 k G f 5 w b Y u s z L t C e T 3 B S T T Z U N 9 j X R 0 E q G f 5 U h + q r j 2 7 O 2 6 p U r R d V Y m r X y u 9 9 V K u o J + i 6 g V a u Y T 9 7 o v 8 x 0 f K p c d k 7 B o L C 2 l Z P z 9 C 2 l a e m W m H 7 U + n a 8 f h j 7 Y R 6 s R 1 L W A U H g g 1 G i A 9 a Z c 5 n h C j x 4 9 f K Q C s 2 L O B N 4 j n j / 2 I f z 0 L X n C M H b p m x / 7 p L Z i S j 6 7 c M b i 9 z Y C M a B / / 4 c / y V / / 9 j f W 5 w X C 9 w n Y / K a 3 y n 1 7 T D f s H 0 s E H 9 k J C 3 0 m p e V w a 0 q 6 G g K T z 0 j g 8 t n G I z e 1 K H K 3 H 4 d G L k E c 2 b I k s f U g o h y i u G j y I O m 6 n 2 b Z I s 2 1 z c m Q j R V d / + t / 9 Y W 0 t 6 8 f V b I h o c C u 2 K L M z 8 3 K 4 F y 9 f J i v 1 c a t I x Q k M i I F h K J m 4 m Q U w A 6 K R 3 p x U q 7 u S w r j h J x 7 e c X i 7 Z g B F m G w y i 8 D Z q e q M t I w Z s 2 T h 7 k i + P 4 u g a z V 1 Y x n i 5 i 5 B c n c 5 J Z i 0 Q t + Q k w E n y B o X O l L K o x z s z N 2 D D F 6 L S 3 N p s E m p 2 c l n q i V 0 y c O r k v s M L j v 2 7 f v y G 9 + 8 y u 9 h 6 A f K N j n w X x 9 z J t h c m L 7 H U H s S L Z J A b k 8 m d j e 2 5 i S A 0 o q R 5 C A H H a s I 9 e 1 1 z F J 0 i L J k M f 9 1 i L D j U i c x 8 1 V r h u 2 d M T K L h 2 Z / D L 0 7 a e V Z f m b / / o / z 5 T 3 W i i K U I 2 x J U m k k z K V j M u j D 7 w s 1 V K m o b K k s g t p s i X l w p 8 d F A U 0 0 4 U 9 S W m u c U 4 f D x O 4 A i j 0 U t E m J E z F 8 f F J M y E h D Z 2 o C B K R 4 b y z h L a F G U D K O Q g 5 w r y k 3 2 h v 9 x 7 z w t W p V k F L E V Y T q 2 q Q n q 7 W N f t c 8 s H 9 9 v f 3 W w f y y Z M n T D 7 C z 0 D d 8 O Z j V H r H 3 K S b + s e W R h g 7 L t g u Q C a W h 0 x D q Y A b W d x v W I d M E / M r c g + H h p L C 5 4 d J 5 L Y h D p 4 6 C J P W i s S R a K U g m Z x 2 s o G E 6 S U 5 o Z X K h c 9 O u Q d Z B x X X n m 9 M K N C a n p G H H 6 p l N h V z G k p t c t N K k A s i B e Q C b L s C 2 k G x s B G 6 + x Z z v r y x W T j h W T E X e W 9 v r z k K O j t 3 K U n o c H V 9 P O w b H f 1 o n 8 t B I / H O 0 H K 4 w C 9 9 d s F M R 2 / 6 F Q t I z A e s G b 6 O d g R e D s b n I v J g q F K S V P Y B W f S P L X 1 i D / e e Q 6 y A O K S z u x e l I e G 0 D d s c C 5 n w 0 N 1 8 W y k L m V C j f C K 5 p Z E n y D O T L s i z B K k g k V / a Z z 4 d o X C I / M 2 / 3 V g 7 g b X d 5 n l p O l I t 0 2 q j 2 g 3 b D Y X U a P D w u q J H s l g p 6 u I 7 y I J P t 9 x T U 6 g c g A g 4 I T D 3 U s k l J V O n H D p 0 w K I Y c F u j m f h m L 2 5 v h s F z L L / B W 9 d Q X 2 c E L J V M A G F k Q h a u C 5 A D 0 D c e l T v v 1 i c T C V m y f C M S K Z C t Y D 1 m o U U u z 5 H B 5 Y 9 M V Y T I p E v y 2 Z / Z T k t t J U G 6 7 v d G L N u n i e N U W z l i s R 0 Q j I R G 0 2 M u X z l j z Z l 8 T h R K r g F U R E p J T N p r / E 0 F Z M o h l S 6 5 Q X 0 A K z Z b 7 q A U j M 1 F r W O z n K C N g d O h U A W X T x q c D t 3 d 3 a r V X t s n c S B I M T C h 1 U S c X k z b g Z i e L k / k d n + l P B 9 G K 2 a P I 1 n b J y c 5 2 c k k k 6 n s 9 t H 2 p F T H k L d c M u F 2 f / U x 6 2 4 3 g v j f B s e w P W W j k P S 3 S h 5 3 j D 8 P 5 9 Q U r P t 2 l Z 1 P 1 / k y 4 8 F D + / Q p V 3 O i U C r p 7 d X W Y s r B X n d T d r N h U m W S K 4 Q d l I 4 H g / H C 8 y h s A r w D T D u + 7 F 8 s M P + Y M I X x U m / f 9 h k 5 i g H v n / k p 6 u t r r U 1 m A q 1 p I e k d V c i L y 0 N G 9 E + Q 5 5 M x z p Y 5 x 2 o i O J s 5 I l h 3 J H D H Q M p h 1 U 6 L q e z v X K W e T Y 4 w u h 7 I Z n a / I 4 4 7 n z v O Z N m O I Z / 1 Z W 0 L H p Z o M Z P M B y i J U I n a h F T F u L H s j d h N h 0 n F 0 m 7 Y F d A O S o P K i p K q P K Y f 7 4 O Z i g r F z q 0 F v H 6 0 q z 6 7 e N 7 C i Z 4 + e S r J I k i F m T g 8 P C q n T 5 / O X E 9 F X O L h v i O W J i O 6 H l S 6 4 Y T c e N m x p M f G o 0 t y t C 2 p + a v J x P b z T L 9 T I H 9 2 f r f u t o N z 2 3 Z A G B K a i m v Z M Z A p + J 2 2 m 9 y 2 a i d t 0 J 4 + d 9 y e p V i U b F / s 7 6 l 2 t U v a m X + + B i i o q f R B 9 E / w y x 0 U i 8 n 5 i G q p Y G M L 4 F 3 w R R W 8 V q U A 8 5 B g 1 q N H D 8 u w m n 4 I 7 1 r w w j 8 0 N G S T u 9 B + 8 n m o J l 0 L 1 t 0 y J 5 m M h J M / L r t 9 Z h d 9 o I X J 9 G z Y z 3 Y c k j t + x 3 G h 7 a z m C b Z N I X i l 4 D x + P s + T i e V / 9 m 9 + a 6 Q q B Z E C Z u C G q b E 6 e D C 7 g W A Z q F B 7 o L x C 0 T / 6 w x 0 U C 0 r r 9 d j W t R Q C Q z t o s 5 + u 4 X e 0 v x h l i z u + 0 D g m 3 i 8 D C + m 3 Y q a k M H j / t X F k A n k I y 4 T K T C A b m Y T w k 3 y + r l d G l 1 1 0 h O 1 z v 7 e 2 j x F g R T 5 O u z C j L J n 4 H W R T W b T z O N n 0 6 x z j y e W 2 Q y Q i 4 d 3 j G F 1 n i E Z D Y 1 1 B + V 8 v l a y h w O 4 9 X k v 5 G 3 I P Z b Z n o D L 9 g 9 r + o N B 2 U D w G J q I y X M S H 1 w q B s o Z I t J 8 i 1 r W x u f P Q g U x 7 a n x s T O 7 d e 2 C f q G F C T N p V k I s 0 M D C g 2 m n Y v l A f 9 u 6 Z k O u S D 3 F 7 + f B y k J O 8 N g m 2 j T D B d m W F l y G 2 W f p 9 a R m c r J A l v 8 / y + D 3 b T v Y y 1 w y S n U f L x J Z B M h e 5 r Q e k M o c F Y z + W 5 V / / m 7 + y Z y k V F T d e 9 G 1 K 0 o d H k z L 8 M a V n U C V n k R O u s 9 c 6 e X X p + q d Y 0 t n r 8 m y 5 4 0 4 v G l g b v z 6 0 o G U W Z B Q B B A u N 8 u r l K + u 4 B H w A b a N B f W s B g S P 6 4 c W L l 9 a m o t N 3 d n Z O q v V 8 z H F O V M a Z M 6 e t 7 e V J Y Y k f 6 x K z r H 9 c H 0 Q z y D U B 5 1 9 w H M d k f 6 f 7 M v m q o S L M Y L S g F b X m B W R C 2 y w v r 8 j 1 N 5 W m T T y Z 2 J e p y N k O N J H 7 + r s j T 1 Y T Y e a x p C / K d e S 6 T l y U Q U p O n z k q n 1 0 + Y 8 9 f K p R Q / Z s i F A / x 9 M W 0 1 h K e L E q g o D 8 j l 1 R Z Q l F b M i b H k W q H W M W g s W p F L v c U 5 2 k D C B Z u 7 9 m 5 W T l 4 4 I C 9 D x 9 T V y p o W 6 C B G J J B 5 I O P 8 / N t m f e D Q z I x P m 6 j d X m n n g z h R J j R y I y + 6 3 C + / m M b c u T k c 1 4 J S K X P 0 V W / Z M P b 2 f Z k 4 p i 3 Y x H p G 9 f r a Z 7 7 r e 6 D M B z H M Z A l c 7 w j j y O T 5 r E N e Q J i m Z k H s Y i I 0 C U d s 3 / z b / 8 L C w P b D D Z n C y g o w N 2 d V e 5 h 7 O a D G + Q h g + R U K Q + d u + 1 e y O q 0 g 9 V Y 3 k S 5 M J i v p q Z W G P u 0 W T J h 1 r 1 4 8 c K 0 0 5 U r l 8 1 J g U l H G B L j g Y j t q y M 8 K Y i 8 I O W / V 2 Y i H l U y 2 T 5 k w J L u 0 + O Q E 8 3 M H J u V E 7 + + I u 1 1 u M q d 3 H g y j c 3 R U Z x H J u R K 1 z N k I s + O 1 6 W R i W O C x L b t I 1 / J x b m Z Z t n O k Z Y r V 8 9 v m k w i I v 8 / I 2 u C Z v T 8 F V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883BAC1-E4DC-4D47-B325-82EA91889D4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3D5D3D3-2111-411E-BBDB-FC62C435495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Art</cp:lastModifiedBy>
  <dcterms:created xsi:type="dcterms:W3CDTF">2020-02-05T16:14:55Z</dcterms:created>
  <dcterms:modified xsi:type="dcterms:W3CDTF">2022-11-28T23:50:40Z</dcterms:modified>
</cp:coreProperties>
</file>