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p/Workspaces/Book/net.jgp.books.spark.ch16/src/main/java/net/jgp/books/spark/ch16/lab100_cache_checkpoint/"/>
    </mc:Choice>
  </mc:AlternateContent>
  <xr:revisionPtr revIDLastSave="0" documentId="13_ncr:1_{D153CC8B-4441-B74C-AC2B-577450B9E8EA}" xr6:coauthVersionLast="43" xr6:coauthVersionMax="43" xr10:uidLastSave="{00000000-0000-0000-0000-000000000000}"/>
  <bookViews>
    <workbookView xWindow="27160" yWindow="5660" windowWidth="45220" windowHeight="27580" xr2:uid="{99E4B593-27CD-5046-B562-66C9A4DBD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1" l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C41" i="1"/>
  <c r="C42" i="1"/>
  <c r="C40" i="1"/>
  <c r="Q36" i="1"/>
  <c r="Q37" i="1"/>
  <c r="Q38" i="1"/>
  <c r="Q32" i="1"/>
  <c r="Q33" i="1"/>
  <c r="Q34" i="1"/>
  <c r="O32" i="1" l="1"/>
  <c r="O33" i="1"/>
  <c r="O34" i="1"/>
  <c r="J32" i="1"/>
  <c r="K32" i="1"/>
  <c r="L32" i="1"/>
  <c r="M32" i="1"/>
  <c r="N32" i="1"/>
  <c r="N36" i="1" s="1"/>
  <c r="P32" i="1"/>
  <c r="J33" i="1"/>
  <c r="K33" i="1"/>
  <c r="L33" i="1"/>
  <c r="M33" i="1"/>
  <c r="N33" i="1"/>
  <c r="P33" i="1"/>
  <c r="J34" i="1"/>
  <c r="K34" i="1"/>
  <c r="L34" i="1"/>
  <c r="M34" i="1"/>
  <c r="N34" i="1"/>
  <c r="P34" i="1"/>
  <c r="R34" i="1"/>
  <c r="I34" i="1"/>
  <c r="H34" i="1"/>
  <c r="G34" i="1"/>
  <c r="F34" i="1"/>
  <c r="E34" i="1"/>
  <c r="D34" i="1"/>
  <c r="C34" i="1"/>
  <c r="C38" i="1" s="1"/>
  <c r="R33" i="1"/>
  <c r="R37" i="1" s="1"/>
  <c r="I33" i="1"/>
  <c r="H33" i="1"/>
  <c r="G33" i="1"/>
  <c r="F33" i="1"/>
  <c r="E33" i="1"/>
  <c r="D33" i="1"/>
  <c r="C33" i="1"/>
  <c r="R32" i="1"/>
  <c r="I32" i="1"/>
  <c r="H32" i="1"/>
  <c r="G32" i="1"/>
  <c r="F32" i="1"/>
  <c r="E32" i="1"/>
  <c r="D32" i="1"/>
  <c r="C32" i="1"/>
  <c r="C18" i="1"/>
  <c r="D18" i="1"/>
  <c r="E18" i="1"/>
  <c r="F18" i="1"/>
  <c r="F38" i="1" s="1"/>
  <c r="G18" i="1"/>
  <c r="H18" i="1"/>
  <c r="I18" i="1"/>
  <c r="J18" i="1"/>
  <c r="K18" i="1"/>
  <c r="L18" i="1"/>
  <c r="M18" i="1"/>
  <c r="N18" i="1"/>
  <c r="N38" i="1" s="1"/>
  <c r="O18" i="1"/>
  <c r="P18" i="1"/>
  <c r="R18" i="1"/>
  <c r="R38" i="1" s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R16" i="1"/>
  <c r="C17" i="1"/>
  <c r="D17" i="1"/>
  <c r="E17" i="1"/>
  <c r="F17" i="1"/>
  <c r="F37" i="1" s="1"/>
  <c r="G17" i="1"/>
  <c r="H17" i="1"/>
  <c r="I17" i="1"/>
  <c r="J17" i="1"/>
  <c r="K17" i="1"/>
  <c r="L17" i="1"/>
  <c r="M17" i="1"/>
  <c r="N17" i="1"/>
  <c r="N37" i="1" s="1"/>
  <c r="O17" i="1"/>
  <c r="P17" i="1"/>
  <c r="R17" i="1"/>
  <c r="D36" i="1" l="1"/>
  <c r="D37" i="1"/>
  <c r="D38" i="1"/>
  <c r="G37" i="1"/>
  <c r="G38" i="1"/>
  <c r="H36" i="1"/>
  <c r="H37" i="1"/>
  <c r="G36" i="1"/>
  <c r="K36" i="1"/>
  <c r="C36" i="1"/>
  <c r="C37" i="1"/>
  <c r="K37" i="1"/>
  <c r="R36" i="1"/>
  <c r="E37" i="1"/>
  <c r="E38" i="1"/>
  <c r="L38" i="1"/>
  <c r="M38" i="1"/>
  <c r="P38" i="1"/>
  <c r="E36" i="1"/>
  <c r="F36" i="1"/>
  <c r="K38" i="1"/>
  <c r="P36" i="1"/>
  <c r="H38" i="1"/>
  <c r="L37" i="1"/>
  <c r="L36" i="1"/>
  <c r="J36" i="1"/>
  <c r="J38" i="1"/>
  <c r="I36" i="1"/>
  <c r="I37" i="1"/>
  <c r="I38" i="1"/>
  <c r="P37" i="1"/>
  <c r="M36" i="1"/>
  <c r="M37" i="1"/>
  <c r="O38" i="1"/>
  <c r="J37" i="1"/>
  <c r="O37" i="1"/>
  <c r="O36" i="1"/>
</calcChain>
</file>

<file path=xl/sharedStrings.xml><?xml version="1.0" encoding="utf-8"?>
<sst xmlns="http://schemas.openxmlformats.org/spreadsheetml/2006/main" count="43" uniqueCount="7">
  <si>
    <t>No cache</t>
  </si>
  <si>
    <t>Cache</t>
  </si>
  <si>
    <t>Checkpoint</t>
  </si>
  <si>
    <t xml:space="preserve"> </t>
  </si>
  <si>
    <t>MacBook Pro</t>
  </si>
  <si>
    <t>iMac</t>
  </si>
  <si>
    <t>Avergae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</si>
</sst>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Open Sans Regular"/>
    </font>
    <font>
      <b/>
      <sz val="18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2" fontId="2" fillId="2" borderId="1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 textRotation="90"/>
    </xf>
    <xf numFmtId="0" fontId="1" fillId="0" borderId="0" xfId="0" applyFont="1" applyBorder="1"/>
    <xf numFmtId="0" fontId="1" fillId="0" borderId="6" xfId="0" applyFont="1" applyBorder="1"/>
    <xf numFmtId="1" fontId="2" fillId="2" borderId="1" xfId="1" applyNumberFormat="1" applyBorder="1"/>
    <xf numFmtId="1" fontId="2" fillId="2" borderId="7" xfId="1" applyNumberFormat="1" applyBorder="1"/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/>
    <xf numFmtId="1" fontId="2" fillId="2" borderId="10" xfId="1" applyNumberFormat="1" applyBorder="1"/>
    <xf numFmtId="1" fontId="2" fillId="2" borderId="11" xfId="1" applyNumberFormat="1" applyBorder="1"/>
    <xf numFmtId="1" fontId="2" fillId="2" borderId="12" xfId="1" applyNumberFormat="1" applyBorder="1"/>
    <xf numFmtId="1" fontId="2" fillId="2" borderId="13" xfId="1" applyNumberFormat="1" applyBorder="1"/>
    <xf numFmtId="0" fontId="1" fillId="0" borderId="14" xfId="0" applyFont="1" applyBorder="1" applyAlignment="1">
      <alignment vertical="center" textRotation="90"/>
    </xf>
    <xf numFmtId="0" fontId="1" fillId="0" borderId="15" xfId="0" applyFont="1" applyBorder="1"/>
    <xf numFmtId="0" fontId="1" fillId="0" borderId="16" xfId="0" applyFont="1" applyBorder="1"/>
    <xf numFmtId="1" fontId="2" fillId="2" borderId="17" xfId="1" applyNumberFormat="1" applyBorder="1"/>
    <xf numFmtId="1" fontId="2" fillId="2" borderId="18" xfId="1" applyNumberFormat="1" applyBorder="1"/>
    <xf numFmtId="2" fontId="2" fillId="2" borderId="12" xfId="1" applyNumberFormat="1" applyBorder="1"/>
  </cellXfs>
  <cellStyles count="2">
    <cellStyle name="Calculation" xfId="1" builtinId="22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Sheet1!$B$40</c:f>
              <c:strCache>
                <c:ptCount val="1"/>
                <c:pt idx="0">
                  <c:v>No cache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Sheet1!$C$2:$R$2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2000000</c:v>
                </c:pt>
                <c:pt idx="8">
                  <c:v>3000000</c:v>
                </c:pt>
                <c:pt idx="9">
                  <c:v>4000000</c:v>
                </c:pt>
                <c:pt idx="10">
                  <c:v>5000000</c:v>
                </c:pt>
                <c:pt idx="11">
                  <c:v>6000000</c:v>
                </c:pt>
                <c:pt idx="12">
                  <c:v>7000000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20000000</c:v>
                </c:pt>
              </c:numCache>
            </c:numRef>
          </c:cat>
          <c:val>
            <c:numRef>
              <c:f>Sheet1!$H$40:$R$40</c:f>
              <c:numCache>
                <c:formatCode>0.00</c:formatCode>
                <c:ptCount val="11"/>
                <c:pt idx="0">
                  <c:v>28.51</c:v>
                </c:pt>
                <c:pt idx="1">
                  <c:v>14.893500000000001</c:v>
                </c:pt>
                <c:pt idx="2">
                  <c:v>19.215125</c:v>
                </c:pt>
                <c:pt idx="3">
                  <c:v>18.816500000000001</c:v>
                </c:pt>
                <c:pt idx="4">
                  <c:v>18.506437500000001</c:v>
                </c:pt>
                <c:pt idx="5">
                  <c:v>20.725200000000001</c:v>
                </c:pt>
                <c:pt idx="6">
                  <c:v>19.888916666666667</c:v>
                </c:pt>
                <c:pt idx="7">
                  <c:v>15.564857142857143</c:v>
                </c:pt>
                <c:pt idx="8">
                  <c:v>17.358700000000002</c:v>
                </c:pt>
                <c:pt idx="9">
                  <c:v>15.7354</c:v>
                </c:pt>
                <c:pt idx="10">
                  <c:v>16.269749999999998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D8-9742-99D8-B0D666FDF57D}"/>
            </c:ext>
          </c:extLst>
        </c:ser>
        <c:ser>
          <c:idx val="4"/>
          <c:order val="1"/>
          <c:tx>
            <c:strRef>
              <c:f>Sheet1!$B$41</c:f>
              <c:strCache>
                <c:ptCount val="1"/>
                <c:pt idx="0">
                  <c:v>Cache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Sheet1!$C$2:$R$2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2000000</c:v>
                </c:pt>
                <c:pt idx="8">
                  <c:v>3000000</c:v>
                </c:pt>
                <c:pt idx="9">
                  <c:v>4000000</c:v>
                </c:pt>
                <c:pt idx="10">
                  <c:v>5000000</c:v>
                </c:pt>
                <c:pt idx="11">
                  <c:v>6000000</c:v>
                </c:pt>
                <c:pt idx="12">
                  <c:v>7000000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20000000</c:v>
                </c:pt>
              </c:numCache>
            </c:numRef>
          </c:cat>
          <c:val>
            <c:numRef>
              <c:f>Sheet1!$H$41:$R$41</c:f>
              <c:numCache>
                <c:formatCode>0.00</c:formatCode>
                <c:ptCount val="11"/>
                <c:pt idx="0">
                  <c:v>19.314999999999998</c:v>
                </c:pt>
                <c:pt idx="1">
                  <c:v>10.583499999999999</c:v>
                </c:pt>
                <c:pt idx="2">
                  <c:v>11.919124999999999</c:v>
                </c:pt>
                <c:pt idx="3">
                  <c:v>11.464</c:v>
                </c:pt>
                <c:pt idx="4">
                  <c:v>12.115937499999999</c:v>
                </c:pt>
                <c:pt idx="5">
                  <c:v>13.43455</c:v>
                </c:pt>
                <c:pt idx="6">
                  <c:v>12.700916666666666</c:v>
                </c:pt>
                <c:pt idx="7">
                  <c:v>10.194714285714285</c:v>
                </c:pt>
                <c:pt idx="8">
                  <c:v>11.0305</c:v>
                </c:pt>
                <c:pt idx="9">
                  <c:v>11.296799999999999</c:v>
                </c:pt>
                <c:pt idx="10">
                  <c:v>10.55945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D8-9742-99D8-B0D666FDF57D}"/>
            </c:ext>
          </c:extLst>
        </c:ser>
        <c:ser>
          <c:idx val="5"/>
          <c:order val="2"/>
          <c:tx>
            <c:strRef>
              <c:f>Sheet1!$B$42</c:f>
              <c:strCache>
                <c:ptCount val="1"/>
                <c:pt idx="0">
                  <c:v>Checkpoint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Sheet1!$C$2:$R$2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2000000</c:v>
                </c:pt>
                <c:pt idx="8">
                  <c:v>3000000</c:v>
                </c:pt>
                <c:pt idx="9">
                  <c:v>4000000</c:v>
                </c:pt>
                <c:pt idx="10">
                  <c:v>5000000</c:v>
                </c:pt>
                <c:pt idx="11">
                  <c:v>6000000</c:v>
                </c:pt>
                <c:pt idx="12">
                  <c:v>7000000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20000000</c:v>
                </c:pt>
              </c:numCache>
            </c:numRef>
          </c:cat>
          <c:val>
            <c:numRef>
              <c:f>Sheet1!$H$42:$R$42</c:f>
              <c:numCache>
                <c:formatCode>0.00</c:formatCode>
                <c:ptCount val="11"/>
                <c:pt idx="0">
                  <c:v>14.7</c:v>
                </c:pt>
                <c:pt idx="1">
                  <c:v>7.0945</c:v>
                </c:pt>
                <c:pt idx="2">
                  <c:v>8.4797499999999992</c:v>
                </c:pt>
                <c:pt idx="3">
                  <c:v>8.9986666666666668</c:v>
                </c:pt>
                <c:pt idx="4">
                  <c:v>10.34625</c:v>
                </c:pt>
                <c:pt idx="5">
                  <c:v>8.8902999999999999</c:v>
                </c:pt>
                <c:pt idx="6">
                  <c:v>9.0338333333333338</c:v>
                </c:pt>
                <c:pt idx="7">
                  <c:v>7.6379999999999999</c:v>
                </c:pt>
                <c:pt idx="8">
                  <c:v>8.3180999999999994</c:v>
                </c:pt>
                <c:pt idx="9">
                  <c:v>10.575466666666667</c:v>
                </c:pt>
                <c:pt idx="10">
                  <c:v>8.4014999999999986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D8-9742-99D8-B0D666FDF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875088"/>
        <c:axId val="662876720"/>
      </c:lineChart>
      <c:catAx>
        <c:axId val="6628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76720"/>
        <c:crosses val="autoZero"/>
        <c:auto val="1"/>
        <c:lblAlgn val="ctr"/>
        <c:lblOffset val="100"/>
        <c:noMultiLvlLbl val="0"/>
      </c:catAx>
      <c:valAx>
        <c:axId val="6628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72381577302838"/>
          <c:y val="5.0121391076115483E-2"/>
          <c:w val="0.16921759780027495"/>
          <c:h val="0.17974481292028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3"/>
          <c:order val="0"/>
          <c:tx>
            <c:strRef>
              <c:f>Sheet1!$B$36</c:f>
              <c:strCache>
                <c:ptCount val="1"/>
                <c:pt idx="0">
                  <c:v>No cache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Sheet1!$C$2:$R$2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2000000</c:v>
                </c:pt>
                <c:pt idx="8">
                  <c:v>3000000</c:v>
                </c:pt>
                <c:pt idx="9">
                  <c:v>4000000</c:v>
                </c:pt>
                <c:pt idx="10">
                  <c:v>5000000</c:v>
                </c:pt>
                <c:pt idx="11">
                  <c:v>6000000</c:v>
                </c:pt>
                <c:pt idx="12">
                  <c:v>7000000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20000000</c:v>
                </c:pt>
              </c:numCache>
            </c:numRef>
          </c:cat>
          <c:val>
            <c:numRef>
              <c:f>Sheet1!$C$36:$R$36</c:f>
              <c:numCache>
                <c:formatCode>0</c:formatCode>
                <c:ptCount val="16"/>
                <c:pt idx="0">
                  <c:v>267.5</c:v>
                </c:pt>
                <c:pt idx="1">
                  <c:v>2030.75</c:v>
                </c:pt>
                <c:pt idx="2">
                  <c:v>2126.5</c:v>
                </c:pt>
                <c:pt idx="3">
                  <c:v>2309.666666666667</c:v>
                </c:pt>
                <c:pt idx="4">
                  <c:v>2645.5</c:v>
                </c:pt>
                <c:pt idx="5">
                  <c:v>2851</c:v>
                </c:pt>
                <c:pt idx="6">
                  <c:v>14893.5</c:v>
                </c:pt>
                <c:pt idx="7">
                  <c:v>38430.25</c:v>
                </c:pt>
                <c:pt idx="8">
                  <c:v>56449.5</c:v>
                </c:pt>
                <c:pt idx="9">
                  <c:v>74025.75</c:v>
                </c:pt>
                <c:pt idx="10">
                  <c:v>103626</c:v>
                </c:pt>
                <c:pt idx="11">
                  <c:v>119333.5</c:v>
                </c:pt>
                <c:pt idx="12">
                  <c:v>108954</c:v>
                </c:pt>
                <c:pt idx="13">
                  <c:v>173587</c:v>
                </c:pt>
                <c:pt idx="14">
                  <c:v>236031</c:v>
                </c:pt>
                <c:pt idx="15">
                  <c:v>325395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D-F442-AFBF-4FFF90D267F6}"/>
            </c:ext>
          </c:extLst>
        </c:ser>
        <c:ser>
          <c:idx val="4"/>
          <c:order val="1"/>
          <c:tx>
            <c:strRef>
              <c:f>Sheet1!$B$37</c:f>
              <c:strCache>
                <c:ptCount val="1"/>
                <c:pt idx="0">
                  <c:v>Cache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Sheet1!$C$2:$R$2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2000000</c:v>
                </c:pt>
                <c:pt idx="8">
                  <c:v>3000000</c:v>
                </c:pt>
                <c:pt idx="9">
                  <c:v>4000000</c:v>
                </c:pt>
                <c:pt idx="10">
                  <c:v>5000000</c:v>
                </c:pt>
                <c:pt idx="11">
                  <c:v>6000000</c:v>
                </c:pt>
                <c:pt idx="12">
                  <c:v>7000000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20000000</c:v>
                </c:pt>
              </c:numCache>
            </c:numRef>
          </c:cat>
          <c:val>
            <c:numRef>
              <c:f>Sheet1!$C$37:$R$37</c:f>
              <c:numCache>
                <c:formatCode>0</c:formatCode>
                <c:ptCount val="16"/>
                <c:pt idx="0">
                  <c:v>2127</c:v>
                </c:pt>
                <c:pt idx="1">
                  <c:v>1077.75</c:v>
                </c:pt>
                <c:pt idx="2">
                  <c:v>1298</c:v>
                </c:pt>
                <c:pt idx="3">
                  <c:v>1320.1666666666665</c:v>
                </c:pt>
                <c:pt idx="4">
                  <c:v>1168.5</c:v>
                </c:pt>
                <c:pt idx="5">
                  <c:v>1931.5</c:v>
                </c:pt>
                <c:pt idx="6">
                  <c:v>10583.5</c:v>
                </c:pt>
                <c:pt idx="7">
                  <c:v>23838.25</c:v>
                </c:pt>
                <c:pt idx="8">
                  <c:v>34392</c:v>
                </c:pt>
                <c:pt idx="9">
                  <c:v>48463.75</c:v>
                </c:pt>
                <c:pt idx="10">
                  <c:v>67172.75</c:v>
                </c:pt>
                <c:pt idx="11">
                  <c:v>76205.5</c:v>
                </c:pt>
                <c:pt idx="12">
                  <c:v>71363</c:v>
                </c:pt>
                <c:pt idx="13">
                  <c:v>110305</c:v>
                </c:pt>
                <c:pt idx="14">
                  <c:v>169452</c:v>
                </c:pt>
                <c:pt idx="15">
                  <c:v>211189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D-F442-AFBF-4FFF90D267F6}"/>
            </c:ext>
          </c:extLst>
        </c:ser>
        <c:ser>
          <c:idx val="5"/>
          <c:order val="2"/>
          <c:tx>
            <c:strRef>
              <c:f>Sheet1!$B$38</c:f>
              <c:strCache>
                <c:ptCount val="1"/>
                <c:pt idx="0">
                  <c:v>Checkpoint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Sheet1!$C$2:$R$2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2000000</c:v>
                </c:pt>
                <c:pt idx="8">
                  <c:v>3000000</c:v>
                </c:pt>
                <c:pt idx="9">
                  <c:v>4000000</c:v>
                </c:pt>
                <c:pt idx="10">
                  <c:v>5000000</c:v>
                </c:pt>
                <c:pt idx="11">
                  <c:v>6000000</c:v>
                </c:pt>
                <c:pt idx="12">
                  <c:v>7000000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20000000</c:v>
                </c:pt>
              </c:numCache>
            </c:numRef>
          </c:cat>
          <c:val>
            <c:numRef>
              <c:f>Sheet1!$C$38:$R$38</c:f>
              <c:numCache>
                <c:formatCode>0</c:formatCode>
                <c:ptCount val="16"/>
                <c:pt idx="0">
                  <c:v>1310.5</c:v>
                </c:pt>
                <c:pt idx="1">
                  <c:v>1007.5</c:v>
                </c:pt>
                <c:pt idx="2">
                  <c:v>1064.5</c:v>
                </c:pt>
                <c:pt idx="3">
                  <c:v>1072.8333333333335</c:v>
                </c:pt>
                <c:pt idx="4">
                  <c:v>1066</c:v>
                </c:pt>
                <c:pt idx="5">
                  <c:v>1470</c:v>
                </c:pt>
                <c:pt idx="6">
                  <c:v>7094.5</c:v>
                </c:pt>
                <c:pt idx="7">
                  <c:v>16959.5</c:v>
                </c:pt>
                <c:pt idx="8">
                  <c:v>26996</c:v>
                </c:pt>
                <c:pt idx="9">
                  <c:v>41385</c:v>
                </c:pt>
                <c:pt idx="10">
                  <c:v>44451.5</c:v>
                </c:pt>
                <c:pt idx="11">
                  <c:v>54203</c:v>
                </c:pt>
                <c:pt idx="12">
                  <c:v>53466</c:v>
                </c:pt>
                <c:pt idx="13">
                  <c:v>83181</c:v>
                </c:pt>
                <c:pt idx="14">
                  <c:v>158632</c:v>
                </c:pt>
                <c:pt idx="15">
                  <c:v>168030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4D-F442-AFBF-4FFF90D26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875088"/>
        <c:axId val="662876720"/>
      </c:areaChart>
      <c:catAx>
        <c:axId val="66287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76720"/>
        <c:crosses val="autoZero"/>
        <c:auto val="1"/>
        <c:lblAlgn val="ctr"/>
        <c:lblOffset val="100"/>
        <c:noMultiLvlLbl val="0"/>
      </c:catAx>
      <c:valAx>
        <c:axId val="6628767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7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72381577302838"/>
          <c:y val="5.0121391076115483E-2"/>
          <c:w val="0.30165463692038497"/>
          <c:h val="4.6875328083989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431800</xdr:colOff>
      <xdr:row>45</xdr:row>
      <xdr:rowOff>12700</xdr:rowOff>
    </xdr:from>
    <xdr:to>
      <xdr:col>17</xdr:col>
      <xdr:colOff>635000</xdr:colOff>
      <xdr:row>58</xdr:row>
      <xdr:rowOff>292100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E84E69-C9B3-0C40-9991-0BA525A50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609600</xdr:colOff>
      <xdr:row>44</xdr:row>
      <xdr:rowOff>241300</xdr:rowOff>
    </xdr:from>
    <xdr:to>
      <xdr:col>9</xdr:col>
      <xdr:colOff>914400</xdr:colOff>
      <xdr:row>58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E9F8C-2365-9A43-AF35-B3EC80FD9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6FF0-1D1E-9B4C-96FF-E0188D0144AB}">
  <dimension ref="A2:R42"/>
  <sheetViews>
    <sheetView tabSelected="1" topLeftCell="A20" workbookViewId="0">
      <selection activeCell="P45" sqref="P45"/>
    </sheetView>
  </sheetViews>
  <sheetFormatPr baseColWidth="10" defaultRowHeight="26"/>
  <cols>
    <col min="1" max="1" width="5.6640625" style="2" bestFit="1" customWidth="1"/>
    <col min="2" max="2" width="17.33203125" style="1" bestFit="1" customWidth="1"/>
    <col min="3" max="18" width="16" style="1" customWidth="1"/>
    <col min="19" max="16384" width="10.83203125" style="1"/>
  </cols>
  <sheetData>
    <row r="2" spans="1:18">
      <c r="A2" s="17"/>
      <c r="B2" s="18"/>
      <c r="C2" s="18">
        <v>1</v>
      </c>
      <c r="D2" s="18">
        <v>10</v>
      </c>
      <c r="E2" s="18">
        <v>100</v>
      </c>
      <c r="F2" s="18">
        <v>1000</v>
      </c>
      <c r="G2" s="18">
        <v>10000</v>
      </c>
      <c r="H2" s="18">
        <v>100000</v>
      </c>
      <c r="I2" s="18">
        <v>1000000</v>
      </c>
      <c r="J2" s="18">
        <v>2000000</v>
      </c>
      <c r="K2" s="18">
        <v>3000000</v>
      </c>
      <c r="L2" s="18">
        <v>4000000</v>
      </c>
      <c r="M2" s="18">
        <v>5000000</v>
      </c>
      <c r="N2" s="18">
        <v>6000000</v>
      </c>
      <c r="O2" s="18">
        <v>7000000</v>
      </c>
      <c r="P2" s="18">
        <v>10000000</v>
      </c>
      <c r="Q2" s="18">
        <v>15000000</v>
      </c>
      <c r="R2" s="19">
        <v>20000000</v>
      </c>
    </row>
    <row r="4" spans="1:18">
      <c r="A4" s="3" t="s">
        <v>4</v>
      </c>
      <c r="B4" s="4" t="s">
        <v>0</v>
      </c>
      <c r="C4" s="4">
        <v>271</v>
      </c>
      <c r="D4" s="4">
        <v>1954</v>
      </c>
      <c r="E4" s="4">
        <v>2228</v>
      </c>
      <c r="F4" s="4">
        <v>2969</v>
      </c>
      <c r="G4" s="4">
        <v>2857</v>
      </c>
      <c r="H4" s="4">
        <v>3115</v>
      </c>
      <c r="I4" s="4">
        <v>12786</v>
      </c>
      <c r="J4" s="4">
        <v>43568</v>
      </c>
      <c r="K4" s="4">
        <v>60118</v>
      </c>
      <c r="L4" s="4">
        <v>79436</v>
      </c>
      <c r="M4" s="4">
        <v>125011</v>
      </c>
      <c r="N4" s="4">
        <v>139410</v>
      </c>
      <c r="O4" s="4"/>
      <c r="P4" s="4"/>
      <c r="Q4" s="4"/>
      <c r="R4" s="5" t="s">
        <v>3</v>
      </c>
    </row>
    <row r="5" spans="1:18">
      <c r="A5" s="6"/>
      <c r="B5" s="7" t="s">
        <v>1</v>
      </c>
      <c r="C5" s="7">
        <v>1802</v>
      </c>
      <c r="D5" s="7">
        <v>1169</v>
      </c>
      <c r="E5" s="7">
        <v>1332</v>
      </c>
      <c r="F5" s="7">
        <v>1367</v>
      </c>
      <c r="G5" s="7">
        <v>1305</v>
      </c>
      <c r="H5" s="7">
        <v>2112</v>
      </c>
      <c r="I5" s="7">
        <v>9850</v>
      </c>
      <c r="J5" s="7">
        <v>25139</v>
      </c>
      <c r="K5" s="7">
        <v>39795</v>
      </c>
      <c r="L5" s="7">
        <v>50897</v>
      </c>
      <c r="M5" s="7">
        <v>81679</v>
      </c>
      <c r="N5" s="7">
        <v>87593</v>
      </c>
      <c r="O5" s="7"/>
      <c r="P5" s="7"/>
      <c r="Q5" s="7"/>
      <c r="R5" s="8" t="s">
        <v>3</v>
      </c>
    </row>
    <row r="6" spans="1:18">
      <c r="A6" s="6"/>
      <c r="B6" s="7" t="s">
        <v>2</v>
      </c>
      <c r="C6" s="7">
        <v>1154</v>
      </c>
      <c r="D6" s="7">
        <v>1156</v>
      </c>
      <c r="E6" s="7">
        <v>1192</v>
      </c>
      <c r="F6" s="7">
        <v>1115</v>
      </c>
      <c r="G6" s="7">
        <v>1199</v>
      </c>
      <c r="H6" s="7">
        <v>1674</v>
      </c>
      <c r="I6" s="7">
        <v>5297</v>
      </c>
      <c r="J6" s="7">
        <v>17692</v>
      </c>
      <c r="K6" s="7">
        <v>28659</v>
      </c>
      <c r="L6" s="7">
        <v>56501</v>
      </c>
      <c r="M6" s="7">
        <v>56736</v>
      </c>
      <c r="N6" s="7">
        <v>64244</v>
      </c>
      <c r="O6" s="7"/>
      <c r="P6" s="7"/>
      <c r="Q6" s="7"/>
      <c r="R6" s="8" t="s">
        <v>3</v>
      </c>
    </row>
    <row r="7" spans="1:18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</row>
    <row r="8" spans="1:18">
      <c r="A8" s="6"/>
      <c r="B8" s="7" t="s">
        <v>0</v>
      </c>
      <c r="C8" s="7">
        <v>278</v>
      </c>
      <c r="D8" s="7">
        <v>2519</v>
      </c>
      <c r="E8" s="7"/>
      <c r="F8" s="7">
        <v>2105</v>
      </c>
      <c r="G8" s="7"/>
      <c r="H8" s="7"/>
      <c r="I8" s="7"/>
      <c r="J8" s="7"/>
      <c r="K8" s="7"/>
      <c r="L8" s="7">
        <v>84295</v>
      </c>
      <c r="M8" s="7"/>
      <c r="N8" s="7"/>
      <c r="O8" s="7"/>
      <c r="P8" s="7"/>
      <c r="Q8" s="7"/>
      <c r="R8" s="8" t="s">
        <v>3</v>
      </c>
    </row>
    <row r="9" spans="1:18">
      <c r="A9" s="6"/>
      <c r="B9" s="7" t="s">
        <v>1</v>
      </c>
      <c r="C9" s="7">
        <v>1785</v>
      </c>
      <c r="D9" s="7">
        <v>1312</v>
      </c>
      <c r="E9" s="7"/>
      <c r="F9" s="7">
        <v>1240</v>
      </c>
      <c r="G9" s="7"/>
      <c r="H9" s="7"/>
      <c r="I9" s="7"/>
      <c r="J9" s="7"/>
      <c r="K9" s="7"/>
      <c r="L9" s="7">
        <v>57848</v>
      </c>
      <c r="M9" s="7"/>
      <c r="N9" s="7"/>
      <c r="O9" s="7"/>
      <c r="P9" s="7"/>
      <c r="Q9" s="7"/>
      <c r="R9" s="8" t="s">
        <v>3</v>
      </c>
    </row>
    <row r="10" spans="1:18">
      <c r="A10" s="6"/>
      <c r="B10" s="7" t="s">
        <v>2</v>
      </c>
      <c r="C10" s="7">
        <v>1125</v>
      </c>
      <c r="D10" s="7">
        <v>1048</v>
      </c>
      <c r="E10" s="7"/>
      <c r="F10" s="7">
        <v>1309</v>
      </c>
      <c r="G10" s="7"/>
      <c r="H10" s="7"/>
      <c r="I10" s="7"/>
      <c r="J10" s="7"/>
      <c r="K10" s="7"/>
      <c r="L10" s="7">
        <v>42495</v>
      </c>
      <c r="M10" s="7"/>
      <c r="N10" s="7"/>
      <c r="O10" s="7"/>
      <c r="P10" s="7"/>
      <c r="Q10" s="7"/>
      <c r="R10" s="8" t="s">
        <v>3</v>
      </c>
    </row>
    <row r="11" spans="1:18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 spans="1:18">
      <c r="A12" s="6"/>
      <c r="B12" s="7" t="s">
        <v>0</v>
      </c>
      <c r="C12" s="7">
        <v>306</v>
      </c>
      <c r="D12" s="7"/>
      <c r="E12" s="7"/>
      <c r="F12" s="7">
        <v>2754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 t="s">
        <v>3</v>
      </c>
    </row>
    <row r="13" spans="1:18">
      <c r="A13" s="6"/>
      <c r="B13" s="7" t="s">
        <v>1</v>
      </c>
      <c r="C13" s="7">
        <v>2791</v>
      </c>
      <c r="D13" s="7"/>
      <c r="E13" s="7"/>
      <c r="F13" s="7">
        <v>1672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 t="s">
        <v>3</v>
      </c>
    </row>
    <row r="14" spans="1:18">
      <c r="A14" s="6"/>
      <c r="B14" s="7" t="s">
        <v>2</v>
      </c>
      <c r="C14" s="7">
        <v>1027</v>
      </c>
      <c r="D14" s="7"/>
      <c r="E14" s="7"/>
      <c r="F14" s="7">
        <v>1112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 t="s">
        <v>3</v>
      </c>
    </row>
    <row r="15" spans="1:18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spans="1:18">
      <c r="A16" s="6"/>
      <c r="B16" s="7" t="s">
        <v>0</v>
      </c>
      <c r="C16" s="9">
        <f t="shared" ref="C16:P18" si="0">IF(ISERROR(AVERAGE(C12,C8,C4)),"",AVERAGE(C12,C8,C4))</f>
        <v>285</v>
      </c>
      <c r="D16" s="9">
        <f t="shared" si="0"/>
        <v>2236.5</v>
      </c>
      <c r="E16" s="9">
        <f t="shared" si="0"/>
        <v>2228</v>
      </c>
      <c r="F16" s="9">
        <f t="shared" si="0"/>
        <v>2609.3333333333335</v>
      </c>
      <c r="G16" s="9">
        <f t="shared" si="0"/>
        <v>2857</v>
      </c>
      <c r="H16" s="9">
        <f t="shared" si="0"/>
        <v>3115</v>
      </c>
      <c r="I16" s="9">
        <f t="shared" si="0"/>
        <v>12786</v>
      </c>
      <c r="J16" s="9">
        <f t="shared" si="0"/>
        <v>43568</v>
      </c>
      <c r="K16" s="9">
        <f t="shared" si="0"/>
        <v>60118</v>
      </c>
      <c r="L16" s="9">
        <f t="shared" si="0"/>
        <v>81865.5</v>
      </c>
      <c r="M16" s="9">
        <f t="shared" si="0"/>
        <v>125011</v>
      </c>
      <c r="N16" s="9">
        <f t="shared" si="0"/>
        <v>139410</v>
      </c>
      <c r="O16" s="9" t="str">
        <f t="shared" si="0"/>
        <v/>
      </c>
      <c r="P16" s="9" t="str">
        <f t="shared" si="0"/>
        <v/>
      </c>
      <c r="Q16" s="20"/>
      <c r="R16" s="10" t="str">
        <f>IF(ISERROR(AVERAGE(R12,R8,R4)),"",AVERAGE(R12,R8,R4))</f>
        <v/>
      </c>
    </row>
    <row r="17" spans="1:18">
      <c r="A17" s="6"/>
      <c r="B17" s="7" t="s">
        <v>1</v>
      </c>
      <c r="C17" s="9">
        <f t="shared" si="0"/>
        <v>2126</v>
      </c>
      <c r="D17" s="9">
        <f t="shared" si="0"/>
        <v>1240.5</v>
      </c>
      <c r="E17" s="9">
        <f t="shared" si="0"/>
        <v>1332</v>
      </c>
      <c r="F17" s="9">
        <f t="shared" si="0"/>
        <v>1426.3333333333333</v>
      </c>
      <c r="G17" s="9">
        <f t="shared" si="0"/>
        <v>1305</v>
      </c>
      <c r="H17" s="9">
        <f t="shared" si="0"/>
        <v>2112</v>
      </c>
      <c r="I17" s="9">
        <f t="shared" si="0"/>
        <v>9850</v>
      </c>
      <c r="J17" s="9">
        <f t="shared" si="0"/>
        <v>25139</v>
      </c>
      <c r="K17" s="9">
        <f t="shared" si="0"/>
        <v>39795</v>
      </c>
      <c r="L17" s="9">
        <f t="shared" si="0"/>
        <v>54372.5</v>
      </c>
      <c r="M17" s="9">
        <f t="shared" si="0"/>
        <v>81679</v>
      </c>
      <c r="N17" s="9">
        <f t="shared" si="0"/>
        <v>87593</v>
      </c>
      <c r="O17" s="9" t="str">
        <f t="shared" si="0"/>
        <v/>
      </c>
      <c r="P17" s="9" t="str">
        <f t="shared" si="0"/>
        <v/>
      </c>
      <c r="Q17" s="20"/>
      <c r="R17" s="10" t="str">
        <f>IF(ISERROR(AVERAGE(R13,R9,R5)),"",AVERAGE(R13,R9,R5))</f>
        <v/>
      </c>
    </row>
    <row r="18" spans="1:18">
      <c r="A18" s="11"/>
      <c r="B18" s="12" t="s">
        <v>2</v>
      </c>
      <c r="C18" s="13">
        <f t="shared" si="0"/>
        <v>1102</v>
      </c>
      <c r="D18" s="13">
        <f t="shared" si="0"/>
        <v>1102</v>
      </c>
      <c r="E18" s="13">
        <f t="shared" si="0"/>
        <v>1192</v>
      </c>
      <c r="F18" s="13">
        <f t="shared" si="0"/>
        <v>1178.6666666666667</v>
      </c>
      <c r="G18" s="13">
        <f t="shared" si="0"/>
        <v>1199</v>
      </c>
      <c r="H18" s="13">
        <f t="shared" si="0"/>
        <v>1674</v>
      </c>
      <c r="I18" s="13">
        <f t="shared" si="0"/>
        <v>5297</v>
      </c>
      <c r="J18" s="13">
        <f t="shared" si="0"/>
        <v>17692</v>
      </c>
      <c r="K18" s="13">
        <f t="shared" si="0"/>
        <v>28659</v>
      </c>
      <c r="L18" s="13">
        <f t="shared" si="0"/>
        <v>49498</v>
      </c>
      <c r="M18" s="13">
        <f t="shared" si="0"/>
        <v>56736</v>
      </c>
      <c r="N18" s="13">
        <f t="shared" si="0"/>
        <v>64244</v>
      </c>
      <c r="O18" s="13" t="str">
        <f t="shared" si="0"/>
        <v/>
      </c>
      <c r="P18" s="13" t="str">
        <f t="shared" si="0"/>
        <v/>
      </c>
      <c r="Q18" s="21"/>
      <c r="R18" s="14" t="str">
        <f>IF(ISERROR(AVERAGE(R14,R10,R6)),"",AVERAGE(R14,R10,R6))</f>
        <v/>
      </c>
    </row>
    <row r="20" spans="1:18">
      <c r="A20" s="3" t="s">
        <v>5</v>
      </c>
      <c r="B20" s="4" t="s">
        <v>0</v>
      </c>
      <c r="C20" s="4">
        <v>250</v>
      </c>
      <c r="D20" s="4">
        <v>1825</v>
      </c>
      <c r="E20" s="4">
        <v>2025</v>
      </c>
      <c r="F20" s="4">
        <v>2010</v>
      </c>
      <c r="G20" s="4">
        <v>2434</v>
      </c>
      <c r="H20" s="4">
        <v>2587</v>
      </c>
      <c r="I20" s="4">
        <v>17001</v>
      </c>
      <c r="J20" s="4">
        <v>34931</v>
      </c>
      <c r="K20" s="4">
        <v>52781</v>
      </c>
      <c r="L20" s="4">
        <v>66186</v>
      </c>
      <c r="M20" s="4">
        <v>82034</v>
      </c>
      <c r="N20" s="4">
        <v>99257</v>
      </c>
      <c r="O20" s="4">
        <v>108954</v>
      </c>
      <c r="P20" s="4">
        <v>173587</v>
      </c>
      <c r="Q20" s="4">
        <v>236031</v>
      </c>
      <c r="R20" s="5">
        <v>325395</v>
      </c>
    </row>
    <row r="21" spans="1:18">
      <c r="A21" s="6"/>
      <c r="B21" s="7" t="s">
        <v>1</v>
      </c>
      <c r="C21" s="7">
        <v>2128</v>
      </c>
      <c r="D21" s="7">
        <v>915</v>
      </c>
      <c r="E21" s="7">
        <v>1264</v>
      </c>
      <c r="F21" s="7">
        <v>1214</v>
      </c>
      <c r="G21" s="7">
        <v>1032</v>
      </c>
      <c r="H21" s="7">
        <v>1751</v>
      </c>
      <c r="I21" s="7">
        <v>11317</v>
      </c>
      <c r="J21" s="7">
        <v>23501</v>
      </c>
      <c r="K21" s="7">
        <v>28989</v>
      </c>
      <c r="L21" s="7">
        <v>42555</v>
      </c>
      <c r="M21" s="7">
        <v>52604</v>
      </c>
      <c r="N21" s="7">
        <v>64818</v>
      </c>
      <c r="O21" s="7">
        <v>71363</v>
      </c>
      <c r="P21" s="7">
        <v>110305</v>
      </c>
      <c r="Q21" s="7">
        <v>169452</v>
      </c>
      <c r="R21" s="8">
        <v>211189</v>
      </c>
    </row>
    <row r="22" spans="1:18">
      <c r="A22" s="6"/>
      <c r="B22" s="7" t="s">
        <v>2</v>
      </c>
      <c r="C22" s="7">
        <v>1519</v>
      </c>
      <c r="D22" s="7">
        <v>913</v>
      </c>
      <c r="E22" s="7">
        <v>937</v>
      </c>
      <c r="F22" s="7">
        <v>967</v>
      </c>
      <c r="G22" s="7">
        <v>933</v>
      </c>
      <c r="H22" s="7">
        <v>1266</v>
      </c>
      <c r="I22" s="7">
        <v>8892</v>
      </c>
      <c r="J22" s="7">
        <v>17077</v>
      </c>
      <c r="K22" s="7">
        <v>25333</v>
      </c>
      <c r="L22" s="7">
        <v>33272</v>
      </c>
      <c r="M22" s="7">
        <v>27616</v>
      </c>
      <c r="N22" s="7">
        <v>44162</v>
      </c>
      <c r="O22" s="7">
        <v>53466</v>
      </c>
      <c r="P22" s="7">
        <v>83181</v>
      </c>
      <c r="Q22" s="7">
        <v>158632</v>
      </c>
      <c r="R22" s="8">
        <v>168030</v>
      </c>
    </row>
    <row r="23" spans="1:18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spans="1:18">
      <c r="A24" s="6"/>
      <c r="B24" s="7" t="s">
        <v>0</v>
      </c>
      <c r="C24" s="7"/>
      <c r="D24" s="7"/>
      <c r="E24" s="7"/>
      <c r="F24" s="7"/>
      <c r="G24" s="7"/>
      <c r="H24" s="7"/>
      <c r="I24" s="7"/>
      <c r="J24" s="7">
        <v>31654</v>
      </c>
      <c r="K24" s="7"/>
      <c r="L24" s="7"/>
      <c r="M24" s="7">
        <v>82448</v>
      </c>
      <c r="N24" s="7"/>
      <c r="O24" s="7"/>
      <c r="P24" s="7"/>
      <c r="Q24" s="7"/>
      <c r="R24" s="8"/>
    </row>
    <row r="25" spans="1:18">
      <c r="A25" s="6"/>
      <c r="B25" s="7" t="s">
        <v>1</v>
      </c>
      <c r="C25" s="7"/>
      <c r="D25" s="7"/>
      <c r="E25" s="7"/>
      <c r="F25" s="7"/>
      <c r="G25" s="7"/>
      <c r="H25" s="7"/>
      <c r="I25" s="7"/>
      <c r="J25" s="7">
        <v>21574</v>
      </c>
      <c r="K25" s="7"/>
      <c r="L25" s="7"/>
      <c r="M25" s="7">
        <v>52729</v>
      </c>
      <c r="N25" s="7"/>
      <c r="O25" s="7"/>
      <c r="P25" s="7"/>
      <c r="Q25" s="7"/>
      <c r="R25" s="8"/>
    </row>
    <row r="26" spans="1:18">
      <c r="A26" s="6"/>
      <c r="B26" s="7" t="s">
        <v>2</v>
      </c>
      <c r="C26" s="7"/>
      <c r="D26" s="7"/>
      <c r="E26" s="7"/>
      <c r="F26" s="7"/>
      <c r="G26" s="7"/>
      <c r="H26" s="7"/>
      <c r="I26" s="7"/>
      <c r="J26" s="7">
        <v>15377</v>
      </c>
      <c r="K26" s="7"/>
      <c r="L26" s="7"/>
      <c r="M26" s="7">
        <v>36718</v>
      </c>
      <c r="N26" s="7"/>
      <c r="O26" s="7"/>
      <c r="P26" s="7"/>
      <c r="Q26" s="7"/>
      <c r="R26" s="8"/>
    </row>
    <row r="27" spans="1:18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1:18">
      <c r="A28" s="6"/>
      <c r="B28" s="7" t="s">
        <v>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spans="1:18">
      <c r="A29" s="6"/>
      <c r="B29" s="7" t="s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1:18">
      <c r="A30" s="6"/>
      <c r="B30" s="7" t="s">
        <v>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spans="1:18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spans="1:18">
      <c r="A32" s="6"/>
      <c r="B32" s="7" t="s">
        <v>0</v>
      </c>
      <c r="C32" s="9">
        <f t="shared" ref="C32:I32" si="1">IF(ISERROR(AVERAGE(C28,C24,C20)),"",AVERAGE(C28,C24,C20))</f>
        <v>250</v>
      </c>
      <c r="D32" s="9">
        <f t="shared" si="1"/>
        <v>1825</v>
      </c>
      <c r="E32" s="9">
        <f t="shared" si="1"/>
        <v>2025</v>
      </c>
      <c r="F32" s="9">
        <f t="shared" si="1"/>
        <v>2010</v>
      </c>
      <c r="G32" s="9">
        <f t="shared" si="1"/>
        <v>2434</v>
      </c>
      <c r="H32" s="9">
        <f t="shared" si="1"/>
        <v>2587</v>
      </c>
      <c r="I32" s="9">
        <f t="shared" si="1"/>
        <v>17001</v>
      </c>
      <c r="J32" s="9">
        <f t="shared" ref="J32:P32" si="2">IF(ISERROR(AVERAGE(J28,J24,J20)),"",AVERAGE(J28,J24,J20))</f>
        <v>33292.5</v>
      </c>
      <c r="K32" s="9">
        <f t="shared" si="2"/>
        <v>52781</v>
      </c>
      <c r="L32" s="9">
        <f t="shared" si="2"/>
        <v>66186</v>
      </c>
      <c r="M32" s="9">
        <f t="shared" si="2"/>
        <v>82241</v>
      </c>
      <c r="N32" s="9">
        <f t="shared" si="2"/>
        <v>99257</v>
      </c>
      <c r="O32" s="9">
        <f t="shared" ref="O32" si="3">IF(ISERROR(AVERAGE(O28,O24,O20)),"",AVERAGE(O28,O24,O20))</f>
        <v>108954</v>
      </c>
      <c r="P32" s="9">
        <f t="shared" si="2"/>
        <v>173587</v>
      </c>
      <c r="Q32" s="9">
        <f t="shared" ref="Q32" si="4">IF(ISERROR(AVERAGE(Q28,Q24,Q20)),"",AVERAGE(Q28,Q24,Q20))</f>
        <v>236031</v>
      </c>
      <c r="R32" s="10">
        <f>IF(ISERROR(AVERAGE(R28,R24,R20)),"",AVERAGE(R28,R24,R20))</f>
        <v>325395</v>
      </c>
    </row>
    <row r="33" spans="1:18">
      <c r="A33" s="6"/>
      <c r="B33" s="7" t="s">
        <v>1</v>
      </c>
      <c r="C33" s="9">
        <f t="shared" ref="C33:I33" si="5">IF(ISERROR(AVERAGE(C29,C25,C21)),"",AVERAGE(C29,C25,C21))</f>
        <v>2128</v>
      </c>
      <c r="D33" s="9">
        <f t="shared" si="5"/>
        <v>915</v>
      </c>
      <c r="E33" s="9">
        <f t="shared" si="5"/>
        <v>1264</v>
      </c>
      <c r="F33" s="9">
        <f t="shared" si="5"/>
        <v>1214</v>
      </c>
      <c r="G33" s="9">
        <f t="shared" si="5"/>
        <v>1032</v>
      </c>
      <c r="H33" s="9">
        <f t="shared" si="5"/>
        <v>1751</v>
      </c>
      <c r="I33" s="9">
        <f t="shared" si="5"/>
        <v>11317</v>
      </c>
      <c r="J33" s="9">
        <f t="shared" ref="J33:P33" si="6">IF(ISERROR(AVERAGE(J29,J25,J21)),"",AVERAGE(J29,J25,J21))</f>
        <v>22537.5</v>
      </c>
      <c r="K33" s="9">
        <f t="shared" si="6"/>
        <v>28989</v>
      </c>
      <c r="L33" s="9">
        <f t="shared" si="6"/>
        <v>42555</v>
      </c>
      <c r="M33" s="9">
        <f t="shared" si="6"/>
        <v>52666.5</v>
      </c>
      <c r="N33" s="9">
        <f t="shared" si="6"/>
        <v>64818</v>
      </c>
      <c r="O33" s="9">
        <f t="shared" ref="O33" si="7">IF(ISERROR(AVERAGE(O29,O25,O21)),"",AVERAGE(O29,O25,O21))</f>
        <v>71363</v>
      </c>
      <c r="P33" s="9">
        <f t="shared" si="6"/>
        <v>110305</v>
      </c>
      <c r="Q33" s="9">
        <f t="shared" ref="Q33" si="8">IF(ISERROR(AVERAGE(Q29,Q25,Q21)),"",AVERAGE(Q29,Q25,Q21))</f>
        <v>169452</v>
      </c>
      <c r="R33" s="10">
        <f>IF(ISERROR(AVERAGE(R29,R25,R21)),"",AVERAGE(R29,R25,R21))</f>
        <v>211189</v>
      </c>
    </row>
    <row r="34" spans="1:18">
      <c r="A34" s="11"/>
      <c r="B34" s="12" t="s">
        <v>2</v>
      </c>
      <c r="C34" s="13">
        <f t="shared" ref="C34:I34" si="9">IF(ISERROR(AVERAGE(C30,C26,C22)),"",AVERAGE(C30,C26,C22))</f>
        <v>1519</v>
      </c>
      <c r="D34" s="13">
        <f t="shared" si="9"/>
        <v>913</v>
      </c>
      <c r="E34" s="13">
        <f t="shared" si="9"/>
        <v>937</v>
      </c>
      <c r="F34" s="13">
        <f t="shared" si="9"/>
        <v>967</v>
      </c>
      <c r="G34" s="13">
        <f t="shared" si="9"/>
        <v>933</v>
      </c>
      <c r="H34" s="13">
        <f t="shared" si="9"/>
        <v>1266</v>
      </c>
      <c r="I34" s="13">
        <f t="shared" si="9"/>
        <v>8892</v>
      </c>
      <c r="J34" s="13">
        <f t="shared" ref="J34:P34" si="10">IF(ISERROR(AVERAGE(J30,J26,J22)),"",AVERAGE(J30,J26,J22))</f>
        <v>16227</v>
      </c>
      <c r="K34" s="13">
        <f t="shared" si="10"/>
        <v>25333</v>
      </c>
      <c r="L34" s="13">
        <f t="shared" si="10"/>
        <v>33272</v>
      </c>
      <c r="M34" s="13">
        <f t="shared" si="10"/>
        <v>32167</v>
      </c>
      <c r="N34" s="13">
        <f t="shared" si="10"/>
        <v>44162</v>
      </c>
      <c r="O34" s="13">
        <f t="shared" ref="O34" si="11">IF(ISERROR(AVERAGE(O30,O26,O22)),"",AVERAGE(O30,O26,O22))</f>
        <v>53466</v>
      </c>
      <c r="P34" s="13">
        <f t="shared" si="10"/>
        <v>83181</v>
      </c>
      <c r="Q34" s="13">
        <f t="shared" ref="Q34" si="12">IF(ISERROR(AVERAGE(Q30,Q26,Q22)),"",AVERAGE(Q30,Q26,Q22))</f>
        <v>158632</v>
      </c>
      <c r="R34" s="14">
        <f>IF(ISERROR(AVERAGE(R30,R26,R22)),"",AVERAGE(R30,R26,R22))</f>
        <v>168030</v>
      </c>
    </row>
    <row r="36" spans="1:18">
      <c r="A36" s="3" t="s">
        <v>6</v>
      </c>
      <c r="B36" s="4" t="s">
        <v>0</v>
      </c>
      <c r="C36" s="15">
        <f>AVERAGE(C32,C16)</f>
        <v>267.5</v>
      </c>
      <c r="D36" s="15">
        <f t="shared" ref="D36:R36" si="13">AVERAGE(D32,D16)</f>
        <v>2030.75</v>
      </c>
      <c r="E36" s="15">
        <f t="shared" si="13"/>
        <v>2126.5</v>
      </c>
      <c r="F36" s="15">
        <f t="shared" si="13"/>
        <v>2309.666666666667</v>
      </c>
      <c r="G36" s="15">
        <f t="shared" si="13"/>
        <v>2645.5</v>
      </c>
      <c r="H36" s="15">
        <f t="shared" si="13"/>
        <v>2851</v>
      </c>
      <c r="I36" s="15">
        <f t="shared" si="13"/>
        <v>14893.5</v>
      </c>
      <c r="J36" s="15">
        <f t="shared" si="13"/>
        <v>38430.25</v>
      </c>
      <c r="K36" s="15">
        <f t="shared" si="13"/>
        <v>56449.5</v>
      </c>
      <c r="L36" s="15">
        <f t="shared" si="13"/>
        <v>74025.75</v>
      </c>
      <c r="M36" s="15">
        <f t="shared" si="13"/>
        <v>103626</v>
      </c>
      <c r="N36" s="15">
        <f t="shared" si="13"/>
        <v>119333.5</v>
      </c>
      <c r="O36" s="15">
        <f t="shared" si="13"/>
        <v>108954</v>
      </c>
      <c r="P36" s="15">
        <f t="shared" si="13"/>
        <v>173587</v>
      </c>
      <c r="Q36" s="15">
        <f t="shared" ref="Q36" si="14">AVERAGE(Q32,Q16)</f>
        <v>236031</v>
      </c>
      <c r="R36" s="16">
        <f t="shared" si="13"/>
        <v>325395</v>
      </c>
    </row>
    <row r="37" spans="1:18">
      <c r="A37" s="6"/>
      <c r="B37" s="7" t="s">
        <v>1</v>
      </c>
      <c r="C37" s="9">
        <f t="shared" ref="C37:R37" si="15">AVERAGE(C33,C17)</f>
        <v>2127</v>
      </c>
      <c r="D37" s="9">
        <f t="shared" si="15"/>
        <v>1077.75</v>
      </c>
      <c r="E37" s="9">
        <f t="shared" si="15"/>
        <v>1298</v>
      </c>
      <c r="F37" s="9">
        <f t="shared" si="15"/>
        <v>1320.1666666666665</v>
      </c>
      <c r="G37" s="9">
        <f t="shared" si="15"/>
        <v>1168.5</v>
      </c>
      <c r="H37" s="9">
        <f t="shared" si="15"/>
        <v>1931.5</v>
      </c>
      <c r="I37" s="9">
        <f t="shared" si="15"/>
        <v>10583.5</v>
      </c>
      <c r="J37" s="9">
        <f t="shared" si="15"/>
        <v>23838.25</v>
      </c>
      <c r="K37" s="9">
        <f t="shared" si="15"/>
        <v>34392</v>
      </c>
      <c r="L37" s="9">
        <f t="shared" si="15"/>
        <v>48463.75</v>
      </c>
      <c r="M37" s="9">
        <f t="shared" si="15"/>
        <v>67172.75</v>
      </c>
      <c r="N37" s="9">
        <f t="shared" si="15"/>
        <v>76205.5</v>
      </c>
      <c r="O37" s="9">
        <f t="shared" si="15"/>
        <v>71363</v>
      </c>
      <c r="P37" s="9">
        <f t="shared" si="15"/>
        <v>110305</v>
      </c>
      <c r="Q37" s="9">
        <f t="shared" ref="Q37" si="16">AVERAGE(Q33,Q17)</f>
        <v>169452</v>
      </c>
      <c r="R37" s="10">
        <f t="shared" si="15"/>
        <v>211189</v>
      </c>
    </row>
    <row r="38" spans="1:18">
      <c r="A38" s="11"/>
      <c r="B38" s="12" t="s">
        <v>2</v>
      </c>
      <c r="C38" s="13">
        <f t="shared" ref="C38:R38" si="17">AVERAGE(C34,C18)</f>
        <v>1310.5</v>
      </c>
      <c r="D38" s="13">
        <f t="shared" si="17"/>
        <v>1007.5</v>
      </c>
      <c r="E38" s="13">
        <f t="shared" si="17"/>
        <v>1064.5</v>
      </c>
      <c r="F38" s="13">
        <f t="shared" si="17"/>
        <v>1072.8333333333335</v>
      </c>
      <c r="G38" s="13">
        <f t="shared" si="17"/>
        <v>1066</v>
      </c>
      <c r="H38" s="13">
        <f t="shared" si="17"/>
        <v>1470</v>
      </c>
      <c r="I38" s="13">
        <f t="shared" si="17"/>
        <v>7094.5</v>
      </c>
      <c r="J38" s="13">
        <f t="shared" si="17"/>
        <v>16959.5</v>
      </c>
      <c r="K38" s="13">
        <f t="shared" si="17"/>
        <v>26996</v>
      </c>
      <c r="L38" s="13">
        <f t="shared" si="17"/>
        <v>41385</v>
      </c>
      <c r="M38" s="13">
        <f t="shared" si="17"/>
        <v>44451.5</v>
      </c>
      <c r="N38" s="13">
        <f t="shared" si="17"/>
        <v>54203</v>
      </c>
      <c r="O38" s="13">
        <f t="shared" si="17"/>
        <v>53466</v>
      </c>
      <c r="P38" s="13">
        <f t="shared" si="17"/>
        <v>83181</v>
      </c>
      <c r="Q38" s="13">
        <f t="shared" ref="Q38" si="18">AVERAGE(Q34,Q18)</f>
        <v>158632</v>
      </c>
      <c r="R38" s="14">
        <f t="shared" si="17"/>
        <v>168030</v>
      </c>
    </row>
    <row r="40" spans="1:18">
      <c r="A40" s="3" t="s">
        <v>6</v>
      </c>
      <c r="B40" s="4" t="s">
        <v>0</v>
      </c>
      <c r="C40" s="22">
        <f>C36/C$2*1000</f>
        <v>267500</v>
      </c>
      <c r="D40" s="22">
        <f t="shared" ref="D40:R40" si="19">D36/D$2*1000</f>
        <v>203075</v>
      </c>
      <c r="E40" s="22">
        <f t="shared" si="19"/>
        <v>21265</v>
      </c>
      <c r="F40" s="22">
        <f t="shared" si="19"/>
        <v>2309.666666666667</v>
      </c>
      <c r="G40" s="22">
        <f t="shared" si="19"/>
        <v>264.55</v>
      </c>
      <c r="H40" s="22">
        <f t="shared" si="19"/>
        <v>28.51</v>
      </c>
      <c r="I40" s="22">
        <f t="shared" si="19"/>
        <v>14.893500000000001</v>
      </c>
      <c r="J40" s="22">
        <f t="shared" si="19"/>
        <v>19.215125</v>
      </c>
      <c r="K40" s="22">
        <f t="shared" si="19"/>
        <v>18.816500000000001</v>
      </c>
      <c r="L40" s="22">
        <f t="shared" si="19"/>
        <v>18.506437500000001</v>
      </c>
      <c r="M40" s="22">
        <f t="shared" si="19"/>
        <v>20.725200000000001</v>
      </c>
      <c r="N40" s="22">
        <f t="shared" si="19"/>
        <v>19.888916666666667</v>
      </c>
      <c r="O40" s="22">
        <f t="shared" si="19"/>
        <v>15.564857142857143</v>
      </c>
      <c r="P40" s="22">
        <f t="shared" si="19"/>
        <v>17.358700000000002</v>
      </c>
      <c r="Q40" s="22">
        <f t="shared" si="19"/>
        <v>15.7354</v>
      </c>
      <c r="R40" s="22">
        <f t="shared" si="19"/>
        <v>16.269749999999998</v>
      </c>
    </row>
    <row r="41" spans="1:18">
      <c r="A41" s="6"/>
      <c r="B41" s="7" t="s">
        <v>1</v>
      </c>
      <c r="C41" s="22">
        <f t="shared" ref="C41:R42" si="20">C37/C$2*1000</f>
        <v>2127000</v>
      </c>
      <c r="D41" s="22">
        <f t="shared" si="20"/>
        <v>107775</v>
      </c>
      <c r="E41" s="22">
        <f t="shared" si="20"/>
        <v>12980</v>
      </c>
      <c r="F41" s="22">
        <f t="shared" si="20"/>
        <v>1320.1666666666665</v>
      </c>
      <c r="G41" s="22">
        <f t="shared" si="20"/>
        <v>116.85</v>
      </c>
      <c r="H41" s="22">
        <f t="shared" si="20"/>
        <v>19.314999999999998</v>
      </c>
      <c r="I41" s="22">
        <f t="shared" si="20"/>
        <v>10.583499999999999</v>
      </c>
      <c r="J41" s="22">
        <f t="shared" si="20"/>
        <v>11.919124999999999</v>
      </c>
      <c r="K41" s="22">
        <f t="shared" si="20"/>
        <v>11.464</v>
      </c>
      <c r="L41" s="22">
        <f t="shared" si="20"/>
        <v>12.115937499999999</v>
      </c>
      <c r="M41" s="22">
        <f t="shared" si="20"/>
        <v>13.43455</v>
      </c>
      <c r="N41" s="22">
        <f t="shared" si="20"/>
        <v>12.700916666666666</v>
      </c>
      <c r="O41" s="22">
        <f t="shared" si="20"/>
        <v>10.194714285714285</v>
      </c>
      <c r="P41" s="22">
        <f t="shared" si="20"/>
        <v>11.0305</v>
      </c>
      <c r="Q41" s="22">
        <f t="shared" si="20"/>
        <v>11.296799999999999</v>
      </c>
      <c r="R41" s="22">
        <f t="shared" si="20"/>
        <v>10.55945</v>
      </c>
    </row>
    <row r="42" spans="1:18">
      <c r="A42" s="11"/>
      <c r="B42" s="12" t="s">
        <v>2</v>
      </c>
      <c r="C42" s="22">
        <f t="shared" si="20"/>
        <v>1310500</v>
      </c>
      <c r="D42" s="22">
        <f t="shared" si="20"/>
        <v>100750</v>
      </c>
      <c r="E42" s="22">
        <f t="shared" si="20"/>
        <v>10645</v>
      </c>
      <c r="F42" s="22">
        <f t="shared" si="20"/>
        <v>1072.8333333333335</v>
      </c>
      <c r="G42" s="22">
        <f t="shared" si="20"/>
        <v>106.6</v>
      </c>
      <c r="H42" s="22">
        <f t="shared" si="20"/>
        <v>14.7</v>
      </c>
      <c r="I42" s="22">
        <f t="shared" si="20"/>
        <v>7.0945</v>
      </c>
      <c r="J42" s="22">
        <f t="shared" si="20"/>
        <v>8.4797499999999992</v>
      </c>
      <c r="K42" s="22">
        <f t="shared" si="20"/>
        <v>8.9986666666666668</v>
      </c>
      <c r="L42" s="22">
        <f t="shared" si="20"/>
        <v>10.34625</v>
      </c>
      <c r="M42" s="22">
        <f t="shared" si="20"/>
        <v>8.8902999999999999</v>
      </c>
      <c r="N42" s="22">
        <f t="shared" si="20"/>
        <v>9.0338333333333338</v>
      </c>
      <c r="O42" s="22">
        <f t="shared" si="20"/>
        <v>7.6379999999999999</v>
      </c>
      <c r="P42" s="22">
        <f t="shared" si="20"/>
        <v>8.3180999999999994</v>
      </c>
      <c r="Q42" s="22">
        <f t="shared" si="20"/>
        <v>10.575466666666667</v>
      </c>
      <c r="R42" s="22">
        <f t="shared" si="20"/>
        <v>8.4014999999999986</v>
      </c>
    </row>
  </sheetData>
  <mergeCells count="4">
    <mergeCell ref="A4:A18"/>
    <mergeCell ref="A20:A34"/>
    <mergeCell ref="A36:A38"/>
    <mergeCell ref="A40:A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2019-06-29T15:36:09Z</dcterms:created>
  <dcterms:modified xsi:type="dcterms:W3CDTF">2019-07-13T16:51:17Z</dcterms:modified>
</cp:coreProperties>
</file>