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p/Workspaces/Book/net.jgp.books.spark.ch16/src/main/java/net/jgp/books/spark/ch16/lab100_cache_checkpoint/"/>
    </mc:Choice>
  </mc:AlternateContent>
  <xr:revisionPtr revIDLastSave="0" documentId="13_ncr:1_{14301551-5C06-F749-ACF4-2F2F7B18304E}" xr6:coauthVersionLast="43" xr6:coauthVersionMax="43" xr10:uidLastSave="{00000000-0000-0000-0000-000000000000}"/>
  <bookViews>
    <workbookView xWindow="11140" yWindow="460" windowWidth="38580" windowHeight="42240" xr2:uid="{99E4B593-27CD-5046-B562-66C9A4DBDE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J46" i="1" s="1"/>
  <c r="K41" i="1"/>
  <c r="L41" i="1"/>
  <c r="M41" i="1"/>
  <c r="N41" i="1"/>
  <c r="N46" i="1" s="1"/>
  <c r="N51" i="1" s="1"/>
  <c r="O41" i="1"/>
  <c r="O46" i="1" s="1"/>
  <c r="O51" i="1" s="1"/>
  <c r="P41" i="1"/>
  <c r="P46" i="1" s="1"/>
  <c r="P51" i="1" s="1"/>
  <c r="R41" i="1"/>
  <c r="R46" i="1" s="1"/>
  <c r="R51" i="1" s="1"/>
  <c r="S41" i="1"/>
  <c r="S46" i="1" s="1"/>
  <c r="S51" i="1" s="1"/>
  <c r="I38" i="1"/>
  <c r="I39" i="1"/>
  <c r="I40" i="1"/>
  <c r="I18" i="1"/>
  <c r="I19" i="1"/>
  <c r="I20" i="1"/>
  <c r="I21" i="1"/>
  <c r="Q41" i="1"/>
  <c r="Q46" i="1" s="1"/>
  <c r="S21" i="1"/>
  <c r="Q21" i="1"/>
  <c r="P21" i="1"/>
  <c r="O21" i="1"/>
  <c r="N21" i="1"/>
  <c r="M21" i="1"/>
  <c r="M46" i="1" s="1"/>
  <c r="M51" i="1" s="1"/>
  <c r="L21" i="1"/>
  <c r="K21" i="1"/>
  <c r="J21" i="1"/>
  <c r="H21" i="1"/>
  <c r="G21" i="1"/>
  <c r="F21" i="1"/>
  <c r="E21" i="1"/>
  <c r="D21" i="1"/>
  <c r="D46" i="1" s="1"/>
  <c r="D51" i="1" s="1"/>
  <c r="C21" i="1"/>
  <c r="C46" i="1" s="1"/>
  <c r="C51" i="1" s="1"/>
  <c r="R38" i="1"/>
  <c r="R43" i="1" s="1"/>
  <c r="R48" i="1" s="1"/>
  <c r="R39" i="1"/>
  <c r="R44" i="1" s="1"/>
  <c r="R49" i="1" s="1"/>
  <c r="R40" i="1"/>
  <c r="R45" i="1" s="1"/>
  <c r="R50" i="1" s="1"/>
  <c r="I46" i="1" l="1"/>
  <c r="I51" i="1" s="1"/>
  <c r="E46" i="1"/>
  <c r="E51" i="1" s="1"/>
  <c r="I45" i="1"/>
  <c r="I50" i="1" s="1"/>
  <c r="F46" i="1"/>
  <c r="F51" i="1" s="1"/>
  <c r="I44" i="1"/>
  <c r="I49" i="1" s="1"/>
  <c r="G46" i="1"/>
  <c r="G51" i="1" s="1"/>
  <c r="I43" i="1"/>
  <c r="I48" i="1" s="1"/>
  <c r="K46" i="1"/>
  <c r="K51" i="1" s="1"/>
  <c r="L46" i="1"/>
  <c r="L51" i="1" s="1"/>
  <c r="H46" i="1"/>
  <c r="H51" i="1" s="1"/>
  <c r="J51" i="1"/>
  <c r="Q51" i="1"/>
  <c r="P38" i="1"/>
  <c r="P39" i="1"/>
  <c r="P40" i="1"/>
  <c r="K38" i="1"/>
  <c r="L38" i="1"/>
  <c r="M38" i="1"/>
  <c r="N38" i="1"/>
  <c r="O38" i="1"/>
  <c r="Q38" i="1"/>
  <c r="K39" i="1"/>
  <c r="L39" i="1"/>
  <c r="M39" i="1"/>
  <c r="N39" i="1"/>
  <c r="O39" i="1"/>
  <c r="Q39" i="1"/>
  <c r="K40" i="1"/>
  <c r="L40" i="1"/>
  <c r="M40" i="1"/>
  <c r="N40" i="1"/>
  <c r="O40" i="1"/>
  <c r="Q40" i="1"/>
  <c r="S40" i="1"/>
  <c r="J40" i="1"/>
  <c r="H40" i="1"/>
  <c r="G40" i="1"/>
  <c r="F40" i="1"/>
  <c r="E40" i="1"/>
  <c r="D40" i="1"/>
  <c r="C40" i="1"/>
  <c r="S39" i="1"/>
  <c r="J39" i="1"/>
  <c r="H39" i="1"/>
  <c r="G39" i="1"/>
  <c r="F39" i="1"/>
  <c r="E39" i="1"/>
  <c r="D39" i="1"/>
  <c r="C39" i="1"/>
  <c r="S38" i="1"/>
  <c r="J38" i="1"/>
  <c r="H38" i="1"/>
  <c r="G38" i="1"/>
  <c r="F38" i="1"/>
  <c r="E38" i="1"/>
  <c r="D38" i="1"/>
  <c r="C38" i="1"/>
  <c r="C20" i="1"/>
  <c r="D20" i="1"/>
  <c r="E20" i="1"/>
  <c r="F20" i="1"/>
  <c r="G20" i="1"/>
  <c r="H20" i="1"/>
  <c r="J20" i="1"/>
  <c r="K20" i="1"/>
  <c r="L20" i="1"/>
  <c r="M20" i="1"/>
  <c r="N20" i="1"/>
  <c r="O20" i="1"/>
  <c r="O45" i="1" s="1"/>
  <c r="O50" i="1" s="1"/>
  <c r="P20" i="1"/>
  <c r="Q20" i="1"/>
  <c r="S20" i="1"/>
  <c r="C18" i="1"/>
  <c r="D18" i="1"/>
  <c r="E18" i="1"/>
  <c r="F18" i="1"/>
  <c r="G18" i="1"/>
  <c r="H18" i="1"/>
  <c r="J18" i="1"/>
  <c r="K18" i="1"/>
  <c r="L18" i="1"/>
  <c r="M18" i="1"/>
  <c r="N18" i="1"/>
  <c r="O18" i="1"/>
  <c r="P18" i="1"/>
  <c r="Q18" i="1"/>
  <c r="S18" i="1"/>
  <c r="C19" i="1"/>
  <c r="D19" i="1"/>
  <c r="E19" i="1"/>
  <c r="F19" i="1"/>
  <c r="G19" i="1"/>
  <c r="H19" i="1"/>
  <c r="J19" i="1"/>
  <c r="K19" i="1"/>
  <c r="L19" i="1"/>
  <c r="M19" i="1"/>
  <c r="N19" i="1"/>
  <c r="O19" i="1"/>
  <c r="O44" i="1" s="1"/>
  <c r="O49" i="1" s="1"/>
  <c r="P19" i="1"/>
  <c r="Q19" i="1"/>
  <c r="S19" i="1"/>
  <c r="F45" i="1" l="1"/>
  <c r="F50" i="1" s="1"/>
  <c r="O43" i="1"/>
  <c r="O48" i="1" s="1"/>
  <c r="S44" i="1"/>
  <c r="S49" i="1" s="1"/>
  <c r="F44" i="1"/>
  <c r="F49" i="1" s="1"/>
  <c r="S45" i="1"/>
  <c r="S50" i="1" s="1"/>
  <c r="C45" i="1"/>
  <c r="C50" i="1" s="1"/>
  <c r="D43" i="1"/>
  <c r="D48" i="1" s="1"/>
  <c r="D44" i="1"/>
  <c r="D49" i="1" s="1"/>
  <c r="D45" i="1"/>
  <c r="D50" i="1" s="1"/>
  <c r="G44" i="1"/>
  <c r="G49" i="1" s="1"/>
  <c r="G45" i="1"/>
  <c r="G50" i="1" s="1"/>
  <c r="H43" i="1"/>
  <c r="H48" i="1" s="1"/>
  <c r="H44" i="1"/>
  <c r="H49" i="1" s="1"/>
  <c r="G43" i="1"/>
  <c r="G48" i="1" s="1"/>
  <c r="L43" i="1"/>
  <c r="L48" i="1" s="1"/>
  <c r="C43" i="1"/>
  <c r="C48" i="1" s="1"/>
  <c r="C44" i="1"/>
  <c r="C49" i="1" s="1"/>
  <c r="L44" i="1"/>
  <c r="L49" i="1" s="1"/>
  <c r="S43" i="1"/>
  <c r="S48" i="1" s="1"/>
  <c r="E44" i="1"/>
  <c r="E49" i="1" s="1"/>
  <c r="E45" i="1"/>
  <c r="E50" i="1" s="1"/>
  <c r="M45" i="1"/>
  <c r="M50" i="1" s="1"/>
  <c r="N45" i="1"/>
  <c r="N50" i="1" s="1"/>
  <c r="Q45" i="1"/>
  <c r="Q50" i="1" s="1"/>
  <c r="E43" i="1"/>
  <c r="E48" i="1" s="1"/>
  <c r="F43" i="1"/>
  <c r="F48" i="1" s="1"/>
  <c r="L45" i="1"/>
  <c r="L50" i="1" s="1"/>
  <c r="Q43" i="1"/>
  <c r="Q48" i="1" s="1"/>
  <c r="H45" i="1"/>
  <c r="H50" i="1" s="1"/>
  <c r="M44" i="1"/>
  <c r="M49" i="1" s="1"/>
  <c r="M43" i="1"/>
  <c r="M48" i="1" s="1"/>
  <c r="K43" i="1"/>
  <c r="K48" i="1" s="1"/>
  <c r="K45" i="1"/>
  <c r="K50" i="1" s="1"/>
  <c r="J43" i="1"/>
  <c r="J48" i="1" s="1"/>
  <c r="J44" i="1"/>
  <c r="J49" i="1" s="1"/>
  <c r="J45" i="1"/>
  <c r="J50" i="1" s="1"/>
  <c r="Q44" i="1"/>
  <c r="Q49" i="1" s="1"/>
  <c r="N43" i="1"/>
  <c r="N48" i="1" s="1"/>
  <c r="N44" i="1"/>
  <c r="N49" i="1" s="1"/>
  <c r="P45" i="1"/>
  <c r="P50" i="1" s="1"/>
  <c r="K44" i="1"/>
  <c r="K49" i="1" s="1"/>
  <c r="P44" i="1"/>
  <c r="P49" i="1" s="1"/>
  <c r="P43" i="1"/>
  <c r="P48" i="1" s="1"/>
</calcChain>
</file>

<file path=xl/sharedStrings.xml><?xml version="1.0" encoding="utf-8"?>
<sst xmlns="http://schemas.openxmlformats.org/spreadsheetml/2006/main" count="58" uniqueCount="8">
  <si>
    <t>No cache</t>
  </si>
  <si>
    <t>Cache</t>
  </si>
  <si>
    <t>Checkpoint</t>
  </si>
  <si>
    <t xml:space="preserve"> </t>
  </si>
  <si>
    <t>MacBook Pro</t>
  </si>
  <si>
    <t>iMac</t>
  </si>
  <si>
    <t>Avergae</t>
  </si>
  <si>
    <t>NE Checkpoint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</si>
</sst>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8"/>
      <color theme="1"/>
      <name val="Open Sans Regular"/>
    </font>
    <font>
      <b/>
      <sz val="18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2" fontId="2" fillId="2" borderId="1" applyAlignment="0" applyProtection="0"/>
  </cellStyleXfs>
  <cellXfs count="16">
    <xf numFmtId="0" fontId="0" fillId="0" borderId="0" xfId="0"/>
    <xf numFmtId="0" fontId="1" fillId="0" borderId="0" xfId="0" applyFont="1"/>
    <xf numFmtId="1" fontId="2" fillId="2" borderId="1" xfId="1" applyNumberFormat="1"/>
    <xf numFmtId="0" fontId="1" fillId="0" borderId="0" xfId="0" applyFont="1" applyAlignment="1">
      <alignment vertical="center" textRotation="90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 applyAlignment="1">
      <alignment vertical="center" textRotation="90"/>
    </xf>
    <xf numFmtId="0" fontId="1" fillId="0" borderId="10" xfId="0" applyFont="1" applyBorder="1"/>
    <xf numFmtId="0" fontId="1" fillId="0" borderId="11" xfId="0" applyFont="1" applyBorder="1"/>
    <xf numFmtId="2" fontId="2" fillId="2" borderId="1" xfId="1"/>
    <xf numFmtId="0" fontId="1" fillId="0" borderId="2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</cellXfs>
  <cellStyles count="2">
    <cellStyle name="Calculation" xfId="1" builtinId="22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Sheet1!$B$48</c:f>
              <c:strCache>
                <c:ptCount val="1"/>
                <c:pt idx="0">
                  <c:v>No cache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Sheet1!$H$48:$S$48</c:f>
              <c:numCache>
                <c:formatCode>0.00</c:formatCode>
                <c:ptCount val="12"/>
                <c:pt idx="0">
                  <c:v>28.743333333333329</c:v>
                </c:pt>
                <c:pt idx="1">
                  <c:v>17.617000000000001</c:v>
                </c:pt>
                <c:pt idx="2">
                  <c:v>18.59975</c:v>
                </c:pt>
                <c:pt idx="3">
                  <c:v>18.793875</c:v>
                </c:pt>
                <c:pt idx="4">
                  <c:v>18.34525</c:v>
                </c:pt>
                <c:pt idx="5">
                  <c:v>18.581125</c:v>
                </c:pt>
                <c:pt idx="6">
                  <c:v>20.725200000000001</c:v>
                </c:pt>
                <c:pt idx="7">
                  <c:v>19.888916666666667</c:v>
                </c:pt>
                <c:pt idx="8">
                  <c:v>16.013500000000001</c:v>
                </c:pt>
                <c:pt idx="9">
                  <c:v>16.4575</c:v>
                </c:pt>
                <c:pt idx="10">
                  <c:v>16.042133333333332</c:v>
                </c:pt>
                <c:pt idx="11">
                  <c:v>16.645025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8-9742-99D8-B0D666FDF57D}"/>
            </c:ext>
          </c:extLst>
        </c:ser>
        <c:ser>
          <c:idx val="4"/>
          <c:order val="1"/>
          <c:tx>
            <c:strRef>
              <c:f>Sheet1!$B$49</c:f>
              <c:strCache>
                <c:ptCount val="1"/>
                <c:pt idx="0">
                  <c:v>Cache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Sheet1!$H$49:$S$49</c:f>
              <c:numCache>
                <c:formatCode>0.00</c:formatCode>
                <c:ptCount val="12"/>
                <c:pt idx="0">
                  <c:v>19.8</c:v>
                </c:pt>
                <c:pt idx="1">
                  <c:v>12.382000000000001</c:v>
                </c:pt>
                <c:pt idx="2">
                  <c:v>12.95125</c:v>
                </c:pt>
                <c:pt idx="3">
                  <c:v>12.000999999999999</c:v>
                </c:pt>
                <c:pt idx="4">
                  <c:v>11.200583333333332</c:v>
                </c:pt>
                <c:pt idx="5">
                  <c:v>12.238958333333333</c:v>
                </c:pt>
                <c:pt idx="6">
                  <c:v>13.43455</c:v>
                </c:pt>
                <c:pt idx="7">
                  <c:v>12.700916666666666</c:v>
                </c:pt>
                <c:pt idx="8">
                  <c:v>10.587428571428573</c:v>
                </c:pt>
                <c:pt idx="9">
                  <c:v>10.617949999999999</c:v>
                </c:pt>
                <c:pt idx="10">
                  <c:v>10.742366666666666</c:v>
                </c:pt>
                <c:pt idx="11">
                  <c:v>10.844575000000001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D8-9742-99D8-B0D666FDF57D}"/>
            </c:ext>
          </c:extLst>
        </c:ser>
        <c:ser>
          <c:idx val="5"/>
          <c:order val="2"/>
          <c:tx>
            <c:strRef>
              <c:f>Sheet1!$B$50</c:f>
              <c:strCache>
                <c:ptCount val="1"/>
                <c:pt idx="0">
                  <c:v>Checkpoint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Sheet1!$H$50:$S$50</c:f>
              <c:numCache>
                <c:formatCode>0.00</c:formatCode>
                <c:ptCount val="12"/>
                <c:pt idx="0">
                  <c:v>14.411666666666665</c:v>
                </c:pt>
                <c:pt idx="1">
                  <c:v>7.6980000000000004</c:v>
                </c:pt>
                <c:pt idx="2">
                  <c:v>9.6895000000000007</c:v>
                </c:pt>
                <c:pt idx="3">
                  <c:v>8.6618750000000002</c:v>
                </c:pt>
                <c:pt idx="4">
                  <c:v>9.4334999999999987</c:v>
                </c:pt>
                <c:pt idx="5">
                  <c:v>10.124916666666667</c:v>
                </c:pt>
                <c:pt idx="6">
                  <c:v>8.8902999999999999</c:v>
                </c:pt>
                <c:pt idx="7">
                  <c:v>9.0338333333333338</c:v>
                </c:pt>
                <c:pt idx="8">
                  <c:v>7.5805000000000007</c:v>
                </c:pt>
                <c:pt idx="9">
                  <c:v>7.8594500000000007</c:v>
                </c:pt>
                <c:pt idx="10">
                  <c:v>9.8487999999999989</c:v>
                </c:pt>
                <c:pt idx="11">
                  <c:v>9.0209499999999991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D8-9742-99D8-B0D666FDF57D}"/>
            </c:ext>
          </c:extLst>
        </c:ser>
        <c:ser>
          <c:idx val="0"/>
          <c:order val="3"/>
          <c:tx>
            <c:strRef>
              <c:f>Sheet1!$B$51</c:f>
              <c:strCache>
                <c:ptCount val="1"/>
                <c:pt idx="0">
                  <c:v>NE Checkpoint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Sheet1!$H$51:$S$51</c:f>
              <c:numCache>
                <c:formatCode>0.00</c:formatCode>
                <c:ptCount val="12"/>
                <c:pt idx="0">
                  <c:v>14.125</c:v>
                </c:pt>
                <c:pt idx="1">
                  <c:v>6.4510000000000005</c:v>
                </c:pt>
                <c:pt idx="2">
                  <c:v>10.43</c:v>
                </c:pt>
                <c:pt idx="3">
                  <c:v>9.984</c:v>
                </c:pt>
                <c:pt idx="4">
                  <c:v>8.532</c:v>
                </c:pt>
                <c:pt idx="5">
                  <c:v>10.068499999999998</c:v>
                </c:pt>
                <c:pt idx="6">
                  <c:v>0</c:v>
                </c:pt>
                <c:pt idx="7">
                  <c:v>0</c:v>
                </c:pt>
                <c:pt idx="8">
                  <c:v>7.5055714285714279</c:v>
                </c:pt>
                <c:pt idx="9">
                  <c:v>7.1957000000000004</c:v>
                </c:pt>
                <c:pt idx="10">
                  <c:v>9.1798666666666655</c:v>
                </c:pt>
                <c:pt idx="11">
                  <c:v>11.847300000000001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B-F949-8178-7755B193B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875088"/>
        <c:axId val="662876720"/>
      </c:lineChart>
      <c:catAx>
        <c:axId val="6628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6720"/>
        <c:crosses val="autoZero"/>
        <c:auto val="1"/>
        <c:lblAlgn val="ctr"/>
        <c:lblOffset val="100"/>
        <c:noMultiLvlLbl val="0"/>
      </c:catAx>
      <c:valAx>
        <c:axId val="66287672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72381577302838"/>
          <c:y val="5.0121391076115483E-2"/>
          <c:w val="0.42988177531587624"/>
          <c:h val="4.6875328083989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3"/>
          <c:order val="0"/>
          <c:tx>
            <c:strRef>
              <c:f>Sheet1!$B$43</c:f>
              <c:strCache>
                <c:ptCount val="1"/>
                <c:pt idx="0">
                  <c:v>No cache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Sheet1!$C$1:$S$1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3000000</c:v>
                </c:pt>
                <c:pt idx="10">
                  <c:v>4000000</c:v>
                </c:pt>
                <c:pt idx="11">
                  <c:v>5000000</c:v>
                </c:pt>
                <c:pt idx="12">
                  <c:v>6000000</c:v>
                </c:pt>
                <c:pt idx="13">
                  <c:v>7000000</c:v>
                </c:pt>
                <c:pt idx="14">
                  <c:v>10000000</c:v>
                </c:pt>
                <c:pt idx="15">
                  <c:v>15000000</c:v>
                </c:pt>
                <c:pt idx="16">
                  <c:v>20000000</c:v>
                </c:pt>
              </c:numCache>
            </c:numRef>
          </c:cat>
          <c:val>
            <c:numRef>
              <c:f>Sheet1!$C$43:$S$43</c:f>
              <c:numCache>
                <c:formatCode>0</c:formatCode>
                <c:ptCount val="17"/>
                <c:pt idx="0">
                  <c:v>260.16666666666663</c:v>
                </c:pt>
                <c:pt idx="1">
                  <c:v>2114.166666666667</c:v>
                </c:pt>
                <c:pt idx="2">
                  <c:v>2137.75</c:v>
                </c:pt>
                <c:pt idx="3">
                  <c:v>2343.5</c:v>
                </c:pt>
                <c:pt idx="4">
                  <c:v>2670.5</c:v>
                </c:pt>
                <c:pt idx="5">
                  <c:v>2874.333333333333</c:v>
                </c:pt>
                <c:pt idx="6">
                  <c:v>8808.5</c:v>
                </c:pt>
                <c:pt idx="7">
                  <c:v>18599.75</c:v>
                </c:pt>
                <c:pt idx="8">
                  <c:v>37587.75</c:v>
                </c:pt>
                <c:pt idx="9">
                  <c:v>55035.75</c:v>
                </c:pt>
                <c:pt idx="10">
                  <c:v>74324.5</c:v>
                </c:pt>
                <c:pt idx="11">
                  <c:v>103626</c:v>
                </c:pt>
                <c:pt idx="12">
                  <c:v>119333.5</c:v>
                </c:pt>
                <c:pt idx="13">
                  <c:v>112094.5</c:v>
                </c:pt>
                <c:pt idx="14">
                  <c:v>164575</c:v>
                </c:pt>
                <c:pt idx="15">
                  <c:v>240632</c:v>
                </c:pt>
                <c:pt idx="16">
                  <c:v>332900.5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D-F442-AFBF-4FFF90D267F6}"/>
            </c:ext>
          </c:extLst>
        </c:ser>
        <c:ser>
          <c:idx val="4"/>
          <c:order val="1"/>
          <c:tx>
            <c:strRef>
              <c:f>Sheet1!$B$44</c:f>
              <c:strCache>
                <c:ptCount val="1"/>
                <c:pt idx="0">
                  <c:v>Cache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Sheet1!$C$1:$S$1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3000000</c:v>
                </c:pt>
                <c:pt idx="10">
                  <c:v>4000000</c:v>
                </c:pt>
                <c:pt idx="11">
                  <c:v>5000000</c:v>
                </c:pt>
                <c:pt idx="12">
                  <c:v>6000000</c:v>
                </c:pt>
                <c:pt idx="13">
                  <c:v>7000000</c:v>
                </c:pt>
                <c:pt idx="14">
                  <c:v>10000000</c:v>
                </c:pt>
                <c:pt idx="15">
                  <c:v>15000000</c:v>
                </c:pt>
                <c:pt idx="16">
                  <c:v>20000000</c:v>
                </c:pt>
              </c:numCache>
            </c:numRef>
          </c:cat>
          <c:val>
            <c:numRef>
              <c:f>Sheet1!$C$44:$S$44</c:f>
              <c:numCache>
                <c:formatCode>0</c:formatCode>
                <c:ptCount val="17"/>
                <c:pt idx="0">
                  <c:v>2157.666666666667</c:v>
                </c:pt>
                <c:pt idx="1">
                  <c:v>1170.6666666666665</c:v>
                </c:pt>
                <c:pt idx="2">
                  <c:v>1301.75</c:v>
                </c:pt>
                <c:pt idx="3">
                  <c:v>1286.6666666666665</c:v>
                </c:pt>
                <c:pt idx="4">
                  <c:v>1183.25</c:v>
                </c:pt>
                <c:pt idx="5">
                  <c:v>1980</c:v>
                </c:pt>
                <c:pt idx="6">
                  <c:v>6191</c:v>
                </c:pt>
                <c:pt idx="7">
                  <c:v>12951.25</c:v>
                </c:pt>
                <c:pt idx="8">
                  <c:v>24002</c:v>
                </c:pt>
                <c:pt idx="9">
                  <c:v>33601.75</c:v>
                </c:pt>
                <c:pt idx="10">
                  <c:v>48955.833333333328</c:v>
                </c:pt>
                <c:pt idx="11">
                  <c:v>67172.75</c:v>
                </c:pt>
                <c:pt idx="12">
                  <c:v>76205.5</c:v>
                </c:pt>
                <c:pt idx="13">
                  <c:v>74112</c:v>
                </c:pt>
                <c:pt idx="14">
                  <c:v>106179.5</c:v>
                </c:pt>
                <c:pt idx="15">
                  <c:v>161135.5</c:v>
                </c:pt>
                <c:pt idx="16">
                  <c:v>216891.5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D-F442-AFBF-4FFF90D267F6}"/>
            </c:ext>
          </c:extLst>
        </c:ser>
        <c:ser>
          <c:idx val="5"/>
          <c:order val="2"/>
          <c:tx>
            <c:strRef>
              <c:f>Sheet1!$B$45</c:f>
              <c:strCache>
                <c:ptCount val="1"/>
                <c:pt idx="0">
                  <c:v>Checkpoint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Sheet1!$C$1:$S$1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3000000</c:v>
                </c:pt>
                <c:pt idx="10">
                  <c:v>4000000</c:v>
                </c:pt>
                <c:pt idx="11">
                  <c:v>5000000</c:v>
                </c:pt>
                <c:pt idx="12">
                  <c:v>6000000</c:v>
                </c:pt>
                <c:pt idx="13">
                  <c:v>7000000</c:v>
                </c:pt>
                <c:pt idx="14">
                  <c:v>10000000</c:v>
                </c:pt>
                <c:pt idx="15">
                  <c:v>15000000</c:v>
                </c:pt>
                <c:pt idx="16">
                  <c:v>20000000</c:v>
                </c:pt>
              </c:numCache>
            </c:numRef>
          </c:cat>
          <c:val>
            <c:numRef>
              <c:f>Sheet1!$C$45:$S$45</c:f>
              <c:numCache>
                <c:formatCode>0</c:formatCode>
                <c:ptCount val="17"/>
                <c:pt idx="0">
                  <c:v>1352.1666666666665</c:v>
                </c:pt>
                <c:pt idx="1">
                  <c:v>1004.3333333333334</c:v>
                </c:pt>
                <c:pt idx="2">
                  <c:v>1099.25</c:v>
                </c:pt>
                <c:pt idx="3">
                  <c:v>1136.5</c:v>
                </c:pt>
                <c:pt idx="4">
                  <c:v>1097.75</c:v>
                </c:pt>
                <c:pt idx="5">
                  <c:v>1441.1666666666665</c:v>
                </c:pt>
                <c:pt idx="6">
                  <c:v>3849</c:v>
                </c:pt>
                <c:pt idx="7">
                  <c:v>9689.5</c:v>
                </c:pt>
                <c:pt idx="8">
                  <c:v>17323.75</c:v>
                </c:pt>
                <c:pt idx="9">
                  <c:v>28300.5</c:v>
                </c:pt>
                <c:pt idx="10">
                  <c:v>40499.666666666672</c:v>
                </c:pt>
                <c:pt idx="11">
                  <c:v>44451.5</c:v>
                </c:pt>
                <c:pt idx="12">
                  <c:v>54203</c:v>
                </c:pt>
                <c:pt idx="13">
                  <c:v>53063.5</c:v>
                </c:pt>
                <c:pt idx="14">
                  <c:v>78594.5</c:v>
                </c:pt>
                <c:pt idx="15">
                  <c:v>147732</c:v>
                </c:pt>
                <c:pt idx="16">
                  <c:v>180419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D-F442-AFBF-4FFF90D267F6}"/>
            </c:ext>
          </c:extLst>
        </c:ser>
        <c:ser>
          <c:idx val="0"/>
          <c:order val="3"/>
          <c:tx>
            <c:strRef>
              <c:f>Sheet1!$B$46</c:f>
              <c:strCache>
                <c:ptCount val="1"/>
                <c:pt idx="0">
                  <c:v>NE Checkpoint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Sheet1!$C$46:$S$46</c:f>
              <c:numCache>
                <c:formatCode>0</c:formatCode>
                <c:ptCount val="17"/>
                <c:pt idx="0">
                  <c:v>795</c:v>
                </c:pt>
                <c:pt idx="1">
                  <c:v>748</c:v>
                </c:pt>
                <c:pt idx="2">
                  <c:v>976</c:v>
                </c:pt>
                <c:pt idx="3">
                  <c:v>1442</c:v>
                </c:pt>
                <c:pt idx="4">
                  <c:v>1205</c:v>
                </c:pt>
                <c:pt idx="5">
                  <c:v>1412.5</c:v>
                </c:pt>
                <c:pt idx="6">
                  <c:v>3225.5</c:v>
                </c:pt>
                <c:pt idx="7">
                  <c:v>10430</c:v>
                </c:pt>
                <c:pt idx="8">
                  <c:v>19968</c:v>
                </c:pt>
                <c:pt idx="9">
                  <c:v>25596</c:v>
                </c:pt>
                <c:pt idx="10">
                  <c:v>40274</c:v>
                </c:pt>
                <c:pt idx="11">
                  <c:v>0</c:v>
                </c:pt>
                <c:pt idx="12">
                  <c:v>0</c:v>
                </c:pt>
                <c:pt idx="13">
                  <c:v>52539</c:v>
                </c:pt>
                <c:pt idx="14">
                  <c:v>71957</c:v>
                </c:pt>
                <c:pt idx="15">
                  <c:v>137698</c:v>
                </c:pt>
                <c:pt idx="16">
                  <c:v>236946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F-8546-AC59-02E2D8A4A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75088"/>
        <c:axId val="662876720"/>
      </c:areaChart>
      <c:catAx>
        <c:axId val="6628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6720"/>
        <c:crosses val="autoZero"/>
        <c:auto val="1"/>
        <c:lblAlgn val="ctr"/>
        <c:lblOffset val="100"/>
        <c:noMultiLvlLbl val="0"/>
      </c:catAx>
      <c:valAx>
        <c:axId val="662876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072375328083992"/>
          <c:y val="0.66956583552055993"/>
          <c:w val="0.32760634446556247"/>
          <c:h val="4.6875328083989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431800</xdr:colOff>
      <xdr:row>54</xdr:row>
      <xdr:rowOff>12700</xdr:rowOff>
    </xdr:from>
    <xdr:to>
      <xdr:col>18</xdr:col>
      <xdr:colOff>635000</xdr:colOff>
      <xdr:row>67</xdr:row>
      <xdr:rowOff>292100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84E69-C9B3-0C40-9991-0BA525A50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609600</xdr:colOff>
      <xdr:row>53</xdr:row>
      <xdr:rowOff>241300</xdr:rowOff>
    </xdr:from>
    <xdr:to>
      <xdr:col>10</xdr:col>
      <xdr:colOff>914400</xdr:colOff>
      <xdr:row>67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E9F8C-2365-9A43-AF35-B3EC80FD9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6FF0-1D1E-9B4C-96FF-E0188D0144AB}">
  <dimension ref="A1:S51"/>
  <sheetViews>
    <sheetView tabSelected="1" workbookViewId="0">
      <pane xSplit="2" ySplit="1" topLeftCell="C2" activePane="bottomRight" state="frozenSplit"/>
      <selection pane="topRight" activeCell="K1" sqref="K1"/>
      <selection pane="bottomLeft" activeCell="A37" sqref="A37"/>
      <selection pane="bottomRight" activeCell="O28" sqref="O28"/>
    </sheetView>
  </sheetViews>
  <sheetFormatPr baseColWidth="10" defaultRowHeight="26"/>
  <cols>
    <col min="1" max="1" width="5.6640625" style="3" bestFit="1" customWidth="1"/>
    <col min="2" max="2" width="22.33203125" style="1" bestFit="1" customWidth="1"/>
    <col min="3" max="19" width="16" style="1" customWidth="1"/>
    <col min="20" max="16384" width="10.83203125" style="1"/>
  </cols>
  <sheetData>
    <row r="1" spans="1:19">
      <c r="A1" s="9"/>
      <c r="B1" s="10"/>
      <c r="C1" s="10">
        <v>1</v>
      </c>
      <c r="D1" s="10">
        <v>10</v>
      </c>
      <c r="E1" s="10">
        <v>100</v>
      </c>
      <c r="F1" s="10">
        <v>1000</v>
      </c>
      <c r="G1" s="10">
        <v>10000</v>
      </c>
      <c r="H1" s="10">
        <v>100000</v>
      </c>
      <c r="I1" s="10">
        <v>500000</v>
      </c>
      <c r="J1" s="10">
        <v>1000000</v>
      </c>
      <c r="K1" s="10">
        <v>2000000</v>
      </c>
      <c r="L1" s="10">
        <v>3000000</v>
      </c>
      <c r="M1" s="10">
        <v>4000000</v>
      </c>
      <c r="N1" s="10">
        <v>5000000</v>
      </c>
      <c r="O1" s="10">
        <v>6000000</v>
      </c>
      <c r="P1" s="10">
        <v>7000000</v>
      </c>
      <c r="Q1" s="10">
        <v>10000000</v>
      </c>
      <c r="R1" s="10">
        <v>15000000</v>
      </c>
      <c r="S1" s="11">
        <v>20000000</v>
      </c>
    </row>
    <row r="3" spans="1:19" ht="26" customHeight="1">
      <c r="A3" s="13" t="s">
        <v>4</v>
      </c>
      <c r="B3" s="4" t="s">
        <v>0</v>
      </c>
      <c r="C3" s="4">
        <v>271</v>
      </c>
      <c r="D3" s="4">
        <v>1954</v>
      </c>
      <c r="E3" s="4">
        <v>2228</v>
      </c>
      <c r="F3" s="4">
        <v>2969</v>
      </c>
      <c r="G3" s="4">
        <v>2857</v>
      </c>
      <c r="H3" s="4">
        <v>3115</v>
      </c>
      <c r="I3" s="4">
        <v>9047</v>
      </c>
      <c r="J3" s="4"/>
      <c r="K3" s="4">
        <v>43568</v>
      </c>
      <c r="L3" s="4">
        <v>60118</v>
      </c>
      <c r="M3" s="4">
        <v>79436</v>
      </c>
      <c r="N3" s="4">
        <v>125011</v>
      </c>
      <c r="O3" s="4">
        <v>139410</v>
      </c>
      <c r="P3" s="4"/>
      <c r="Q3" s="4"/>
      <c r="R3" s="4"/>
      <c r="S3" s="5" t="s">
        <v>3</v>
      </c>
    </row>
    <row r="4" spans="1:19">
      <c r="A4" s="14"/>
      <c r="B4" s="6" t="s">
        <v>1</v>
      </c>
      <c r="C4" s="6">
        <v>1802</v>
      </c>
      <c r="D4" s="6">
        <v>1169</v>
      </c>
      <c r="E4" s="6">
        <v>1332</v>
      </c>
      <c r="F4" s="6">
        <v>1367</v>
      </c>
      <c r="G4" s="6">
        <v>1305</v>
      </c>
      <c r="H4" s="6">
        <v>2112</v>
      </c>
      <c r="I4" s="6">
        <v>6227</v>
      </c>
      <c r="J4" s="6"/>
      <c r="K4" s="6">
        <v>25139</v>
      </c>
      <c r="L4" s="6">
        <v>39795</v>
      </c>
      <c r="M4" s="6">
        <v>50897</v>
      </c>
      <c r="N4" s="6">
        <v>81679</v>
      </c>
      <c r="O4" s="6">
        <v>87593</v>
      </c>
      <c r="P4" s="6"/>
      <c r="Q4" s="6"/>
      <c r="R4" s="6"/>
      <c r="S4" s="7" t="s">
        <v>3</v>
      </c>
    </row>
    <row r="5" spans="1:19">
      <c r="A5" s="14"/>
      <c r="B5" s="6" t="s">
        <v>2</v>
      </c>
      <c r="C5" s="6">
        <v>1154</v>
      </c>
      <c r="D5" s="6">
        <v>1156</v>
      </c>
      <c r="E5" s="6">
        <v>1192</v>
      </c>
      <c r="F5" s="6">
        <v>1115</v>
      </c>
      <c r="G5" s="6">
        <v>1199</v>
      </c>
      <c r="H5" s="6">
        <v>1674</v>
      </c>
      <c r="I5" s="6">
        <v>3764</v>
      </c>
      <c r="J5" s="6"/>
      <c r="K5" s="6">
        <v>17692</v>
      </c>
      <c r="L5" s="6">
        <v>28659</v>
      </c>
      <c r="M5" s="6">
        <v>56501</v>
      </c>
      <c r="N5" s="6">
        <v>56736</v>
      </c>
      <c r="O5" s="6">
        <v>64244</v>
      </c>
      <c r="P5" s="6"/>
      <c r="Q5" s="6"/>
      <c r="R5" s="6"/>
      <c r="S5" s="7" t="s">
        <v>3</v>
      </c>
    </row>
    <row r="6" spans="1:19">
      <c r="A6" s="14"/>
      <c r="B6" s="6" t="s">
        <v>7</v>
      </c>
      <c r="C6" s="6"/>
      <c r="D6" s="6"/>
      <c r="E6" s="6"/>
      <c r="F6" s="6"/>
      <c r="G6" s="6"/>
      <c r="H6" s="6"/>
      <c r="I6" s="6">
        <v>3248</v>
      </c>
      <c r="J6" s="6"/>
      <c r="K6" s="6"/>
      <c r="L6" s="6"/>
      <c r="M6" s="6"/>
      <c r="N6" s="6"/>
      <c r="O6" s="6"/>
      <c r="P6" s="6"/>
      <c r="Q6" s="6"/>
      <c r="R6" s="6"/>
      <c r="S6" s="7" t="s">
        <v>3</v>
      </c>
    </row>
    <row r="7" spans="1:19">
      <c r="A7" s="1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</row>
    <row r="8" spans="1:19">
      <c r="A8" s="14"/>
      <c r="B8" s="6" t="s">
        <v>0</v>
      </c>
      <c r="C8" s="6">
        <v>278</v>
      </c>
      <c r="D8" s="6">
        <v>2519</v>
      </c>
      <c r="E8" s="6">
        <v>2273</v>
      </c>
      <c r="F8" s="6">
        <v>2105</v>
      </c>
      <c r="G8" s="6">
        <v>2957</v>
      </c>
      <c r="H8" s="6">
        <v>3250</v>
      </c>
      <c r="I8" s="6">
        <v>8570</v>
      </c>
      <c r="J8" s="6">
        <v>19720</v>
      </c>
      <c r="K8" s="6">
        <v>40198</v>
      </c>
      <c r="L8" s="6">
        <v>54463</v>
      </c>
      <c r="M8" s="6">
        <v>84295</v>
      </c>
      <c r="N8" s="6"/>
      <c r="O8" s="6"/>
      <c r="P8" s="6"/>
      <c r="Q8" s="6"/>
      <c r="R8" s="6"/>
      <c r="S8" s="7" t="s">
        <v>3</v>
      </c>
    </row>
    <row r="9" spans="1:19">
      <c r="A9" s="14"/>
      <c r="B9" s="6" t="s">
        <v>1</v>
      </c>
      <c r="C9" s="6">
        <v>1785</v>
      </c>
      <c r="D9" s="6">
        <v>1312</v>
      </c>
      <c r="E9" s="6">
        <v>1347</v>
      </c>
      <c r="F9" s="6">
        <v>1240</v>
      </c>
      <c r="G9" s="6">
        <v>1364</v>
      </c>
      <c r="H9" s="6">
        <v>2473</v>
      </c>
      <c r="I9" s="6">
        <v>6155</v>
      </c>
      <c r="J9" s="6">
        <v>14459</v>
      </c>
      <c r="K9" s="6">
        <v>25794</v>
      </c>
      <c r="L9" s="6">
        <v>36634</v>
      </c>
      <c r="M9" s="6">
        <v>57848</v>
      </c>
      <c r="N9" s="6"/>
      <c r="O9" s="6"/>
      <c r="P9" s="6"/>
      <c r="Q9" s="6"/>
      <c r="R9" s="6"/>
      <c r="S9" s="7" t="s">
        <v>3</v>
      </c>
    </row>
    <row r="10" spans="1:19">
      <c r="A10" s="14"/>
      <c r="B10" s="6" t="s">
        <v>2</v>
      </c>
      <c r="C10" s="6">
        <v>1125</v>
      </c>
      <c r="D10" s="6">
        <v>1048</v>
      </c>
      <c r="E10" s="6">
        <v>1331</v>
      </c>
      <c r="F10" s="6">
        <v>1309</v>
      </c>
      <c r="G10" s="6">
        <v>1326</v>
      </c>
      <c r="H10" s="6">
        <v>1558</v>
      </c>
      <c r="I10" s="6">
        <v>3934</v>
      </c>
      <c r="J10" s="6">
        <v>10461</v>
      </c>
      <c r="K10" s="6">
        <v>19149</v>
      </c>
      <c r="L10" s="6">
        <v>33877</v>
      </c>
      <c r="M10" s="6">
        <v>42495</v>
      </c>
      <c r="N10" s="6"/>
      <c r="O10" s="6"/>
      <c r="P10" s="6"/>
      <c r="Q10" s="6"/>
      <c r="R10" s="6"/>
      <c r="S10" s="7" t="s">
        <v>3</v>
      </c>
    </row>
    <row r="11" spans="1:19">
      <c r="A11" s="14"/>
      <c r="B11" s="6" t="s">
        <v>7</v>
      </c>
      <c r="C11" s="6"/>
      <c r="D11" s="6"/>
      <c r="E11" s="6">
        <v>976</v>
      </c>
      <c r="F11" s="6"/>
      <c r="G11" s="6">
        <v>1205</v>
      </c>
      <c r="H11" s="6">
        <v>1383</v>
      </c>
      <c r="I11" s="6">
        <v>3203</v>
      </c>
      <c r="J11" s="6"/>
      <c r="K11" s="6">
        <v>19968</v>
      </c>
      <c r="L11" s="6">
        <v>25596</v>
      </c>
      <c r="M11" s="6"/>
      <c r="N11" s="6"/>
      <c r="O11" s="6"/>
      <c r="P11" s="6"/>
      <c r="Q11" s="6"/>
      <c r="R11" s="6"/>
      <c r="S11" s="7" t="s">
        <v>3</v>
      </c>
    </row>
    <row r="12" spans="1:19">
      <c r="A12" s="1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</row>
    <row r="13" spans="1:19">
      <c r="A13" s="14"/>
      <c r="B13" s="6" t="s">
        <v>0</v>
      </c>
      <c r="C13" s="6">
        <v>262</v>
      </c>
      <c r="D13" s="6">
        <v>2737</v>
      </c>
      <c r="E13" s="6"/>
      <c r="F13" s="6">
        <v>2957</v>
      </c>
      <c r="G13" s="6"/>
      <c r="H13" s="6">
        <v>3120</v>
      </c>
      <c r="I13" s="6"/>
      <c r="J13" s="6">
        <v>20677</v>
      </c>
      <c r="K13" s="6"/>
      <c r="L13" s="6"/>
      <c r="M13" s="6">
        <v>83658</v>
      </c>
      <c r="N13" s="6"/>
      <c r="O13" s="6"/>
      <c r="P13" s="6"/>
      <c r="Q13" s="6"/>
      <c r="R13" s="6"/>
      <c r="S13" s="7" t="s">
        <v>3</v>
      </c>
    </row>
    <row r="14" spans="1:19">
      <c r="A14" s="14"/>
      <c r="B14" s="6" t="s">
        <v>1</v>
      </c>
      <c r="C14" s="6">
        <v>2975</v>
      </c>
      <c r="D14" s="6">
        <v>1798</v>
      </c>
      <c r="E14" s="6"/>
      <c r="F14" s="6">
        <v>1471</v>
      </c>
      <c r="G14" s="6"/>
      <c r="H14" s="6">
        <v>2042</v>
      </c>
      <c r="I14" s="6"/>
      <c r="J14" s="6">
        <v>14712</v>
      </c>
      <c r="K14" s="6"/>
      <c r="L14" s="6"/>
      <c r="M14" s="6">
        <v>57325</v>
      </c>
      <c r="N14" s="6"/>
      <c r="O14" s="6"/>
      <c r="P14" s="6"/>
      <c r="Q14" s="6"/>
      <c r="R14" s="6"/>
      <c r="S14" s="7" t="s">
        <v>3</v>
      </c>
    </row>
    <row r="15" spans="1:19">
      <c r="A15" s="14"/>
      <c r="B15" s="6" t="s">
        <v>2</v>
      </c>
      <c r="C15" s="6">
        <v>1277</v>
      </c>
      <c r="D15" s="6">
        <v>1083</v>
      </c>
      <c r="E15" s="6"/>
      <c r="F15" s="6">
        <v>1494</v>
      </c>
      <c r="G15" s="6"/>
      <c r="H15" s="6">
        <v>1617</v>
      </c>
      <c r="I15" s="6"/>
      <c r="J15" s="6">
        <v>10513</v>
      </c>
      <c r="K15" s="6"/>
      <c r="L15" s="6"/>
      <c r="M15" s="6">
        <v>44186</v>
      </c>
      <c r="N15" s="6"/>
      <c r="O15" s="6"/>
      <c r="P15" s="6"/>
      <c r="Q15" s="6"/>
      <c r="R15" s="6"/>
      <c r="S15" s="7" t="s">
        <v>3</v>
      </c>
    </row>
    <row r="16" spans="1:19">
      <c r="A16" s="14"/>
      <c r="B16" s="6" t="s">
        <v>7</v>
      </c>
      <c r="C16" s="6">
        <v>795</v>
      </c>
      <c r="D16" s="6">
        <v>748</v>
      </c>
      <c r="E16" s="6"/>
      <c r="F16" s="6">
        <v>1442</v>
      </c>
      <c r="G16" s="6"/>
      <c r="H16" s="6">
        <v>1442</v>
      </c>
      <c r="I16" s="6"/>
      <c r="J16" s="6">
        <v>10430</v>
      </c>
      <c r="K16" s="6"/>
      <c r="L16" s="6"/>
      <c r="M16" s="6">
        <v>40274</v>
      </c>
      <c r="N16" s="6"/>
      <c r="O16" s="6"/>
      <c r="P16" s="6"/>
      <c r="Q16" s="6"/>
      <c r="R16" s="6"/>
      <c r="S16" s="7" t="s">
        <v>3</v>
      </c>
    </row>
    <row r="17" spans="1:19">
      <c r="A17" s="1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</row>
    <row r="18" spans="1:19">
      <c r="A18" s="14"/>
      <c r="B18" s="6" t="s">
        <v>0</v>
      </c>
      <c r="C18" s="2">
        <f t="shared" ref="C18:Q18" si="0">IF(ISERROR(AVERAGE(C13,C8,C3)),"",AVERAGE(C13,C8,C3))</f>
        <v>270.33333333333331</v>
      </c>
      <c r="D18" s="2">
        <f t="shared" si="0"/>
        <v>2403.3333333333335</v>
      </c>
      <c r="E18" s="2">
        <f t="shared" si="0"/>
        <v>2250.5</v>
      </c>
      <c r="F18" s="2">
        <f t="shared" si="0"/>
        <v>2677</v>
      </c>
      <c r="G18" s="2">
        <f t="shared" si="0"/>
        <v>2907</v>
      </c>
      <c r="H18" s="2">
        <f t="shared" si="0"/>
        <v>3161.6666666666665</v>
      </c>
      <c r="I18" s="2">
        <f t="shared" si="0"/>
        <v>8808.5</v>
      </c>
      <c r="J18" s="2">
        <f t="shared" si="0"/>
        <v>20198.5</v>
      </c>
      <c r="K18" s="2">
        <f t="shared" si="0"/>
        <v>41883</v>
      </c>
      <c r="L18" s="2">
        <f t="shared" si="0"/>
        <v>57290.5</v>
      </c>
      <c r="M18" s="2">
        <f t="shared" si="0"/>
        <v>82463</v>
      </c>
      <c r="N18" s="2">
        <f t="shared" si="0"/>
        <v>125011</v>
      </c>
      <c r="O18" s="2">
        <f t="shared" si="0"/>
        <v>139410</v>
      </c>
      <c r="P18" s="2" t="str">
        <f t="shared" si="0"/>
        <v/>
      </c>
      <c r="Q18" s="2" t="str">
        <f t="shared" si="0"/>
        <v/>
      </c>
      <c r="R18" s="2"/>
      <c r="S18" s="2" t="str">
        <f>IF(ISERROR(AVERAGE(S13,S8,S3)),"",AVERAGE(S13,S8,S3))</f>
        <v/>
      </c>
    </row>
    <row r="19" spans="1:19">
      <c r="A19" s="14"/>
      <c r="B19" s="6" t="s">
        <v>1</v>
      </c>
      <c r="C19" s="2">
        <f t="shared" ref="C19:Q19" si="1">IF(ISERROR(AVERAGE(C14,C9,C4)),"",AVERAGE(C14,C9,C4))</f>
        <v>2187.3333333333335</v>
      </c>
      <c r="D19" s="2">
        <f t="shared" si="1"/>
        <v>1426.3333333333333</v>
      </c>
      <c r="E19" s="2">
        <f t="shared" si="1"/>
        <v>1339.5</v>
      </c>
      <c r="F19" s="2">
        <f t="shared" si="1"/>
        <v>1359.3333333333333</v>
      </c>
      <c r="G19" s="2">
        <f t="shared" si="1"/>
        <v>1334.5</v>
      </c>
      <c r="H19" s="2">
        <f t="shared" si="1"/>
        <v>2209</v>
      </c>
      <c r="I19" s="2">
        <f t="shared" si="1"/>
        <v>6191</v>
      </c>
      <c r="J19" s="2">
        <f t="shared" si="1"/>
        <v>14585.5</v>
      </c>
      <c r="K19" s="2">
        <f t="shared" si="1"/>
        <v>25466.5</v>
      </c>
      <c r="L19" s="2">
        <f t="shared" si="1"/>
        <v>38214.5</v>
      </c>
      <c r="M19" s="2">
        <f t="shared" si="1"/>
        <v>55356.666666666664</v>
      </c>
      <c r="N19" s="2">
        <f t="shared" si="1"/>
        <v>81679</v>
      </c>
      <c r="O19" s="2">
        <f t="shared" si="1"/>
        <v>87593</v>
      </c>
      <c r="P19" s="2" t="str">
        <f t="shared" si="1"/>
        <v/>
      </c>
      <c r="Q19" s="2" t="str">
        <f t="shared" si="1"/>
        <v/>
      </c>
      <c r="R19" s="2"/>
      <c r="S19" s="2" t="str">
        <f>IF(ISERROR(AVERAGE(S14,S9,S4)),"",AVERAGE(S14,S9,S4))</f>
        <v/>
      </c>
    </row>
    <row r="20" spans="1:19">
      <c r="A20" s="14"/>
      <c r="B20" s="6" t="s">
        <v>2</v>
      </c>
      <c r="C20" s="2">
        <f t="shared" ref="C20:Q20" si="2">IF(ISERROR(AVERAGE(C15,C10,C5)),"",AVERAGE(C15,C10,C5))</f>
        <v>1185.3333333333333</v>
      </c>
      <c r="D20" s="2">
        <f t="shared" si="2"/>
        <v>1095.6666666666667</v>
      </c>
      <c r="E20" s="2">
        <f t="shared" si="2"/>
        <v>1261.5</v>
      </c>
      <c r="F20" s="2">
        <f t="shared" si="2"/>
        <v>1306</v>
      </c>
      <c r="G20" s="2">
        <f t="shared" si="2"/>
        <v>1262.5</v>
      </c>
      <c r="H20" s="2">
        <f t="shared" si="2"/>
        <v>1616.3333333333333</v>
      </c>
      <c r="I20" s="2">
        <f t="shared" si="2"/>
        <v>3849</v>
      </c>
      <c r="J20" s="2">
        <f t="shared" si="2"/>
        <v>10487</v>
      </c>
      <c r="K20" s="2">
        <f t="shared" si="2"/>
        <v>18420.5</v>
      </c>
      <c r="L20" s="2">
        <f t="shared" si="2"/>
        <v>31268</v>
      </c>
      <c r="M20" s="2">
        <f t="shared" si="2"/>
        <v>47727.333333333336</v>
      </c>
      <c r="N20" s="2">
        <f t="shared" si="2"/>
        <v>56736</v>
      </c>
      <c r="O20" s="2">
        <f t="shared" si="2"/>
        <v>64244</v>
      </c>
      <c r="P20" s="2" t="str">
        <f t="shared" si="2"/>
        <v/>
      </c>
      <c r="Q20" s="2" t="str">
        <f t="shared" si="2"/>
        <v/>
      </c>
      <c r="R20" s="2"/>
      <c r="S20" s="2" t="str">
        <f>IF(ISERROR(AVERAGE(S15,S10,S5)),"",AVERAGE(S15,S10,S5))</f>
        <v/>
      </c>
    </row>
    <row r="21" spans="1:19">
      <c r="A21" s="15"/>
      <c r="B21" s="8" t="s">
        <v>7</v>
      </c>
      <c r="C21" s="2">
        <f t="shared" ref="C21:Q21" si="3">IF(ISERROR(AVERAGE(C16,C11,C6)),"",AVERAGE(C16,C11,C6))</f>
        <v>795</v>
      </c>
      <c r="D21" s="2">
        <f t="shared" si="3"/>
        <v>748</v>
      </c>
      <c r="E21" s="2">
        <f t="shared" si="3"/>
        <v>976</v>
      </c>
      <c r="F21" s="2">
        <f t="shared" si="3"/>
        <v>1442</v>
      </c>
      <c r="G21" s="2">
        <f t="shared" si="3"/>
        <v>1205</v>
      </c>
      <c r="H21" s="2">
        <f t="shared" si="3"/>
        <v>1412.5</v>
      </c>
      <c r="I21" s="2">
        <f t="shared" si="3"/>
        <v>3225.5</v>
      </c>
      <c r="J21" s="2">
        <f t="shared" si="3"/>
        <v>10430</v>
      </c>
      <c r="K21" s="2">
        <f t="shared" si="3"/>
        <v>19968</v>
      </c>
      <c r="L21" s="2">
        <f t="shared" si="3"/>
        <v>25596</v>
      </c>
      <c r="M21" s="2">
        <f t="shared" si="3"/>
        <v>40274</v>
      </c>
      <c r="N21" s="2" t="str">
        <f t="shared" si="3"/>
        <v/>
      </c>
      <c r="O21" s="2" t="str">
        <f t="shared" si="3"/>
        <v/>
      </c>
      <c r="P21" s="2" t="str">
        <f t="shared" si="3"/>
        <v/>
      </c>
      <c r="Q21" s="2" t="str">
        <f t="shared" si="3"/>
        <v/>
      </c>
      <c r="R21" s="2"/>
      <c r="S21" s="2" t="str">
        <f>IF(ISERROR(AVERAGE(S16,S11,S6)),"",AVERAGE(S16,S11,S6))</f>
        <v/>
      </c>
    </row>
    <row r="23" spans="1:19" ht="26" customHeight="1">
      <c r="A23" s="13" t="s">
        <v>5</v>
      </c>
      <c r="B23" s="4" t="s">
        <v>0</v>
      </c>
      <c r="C23" s="4">
        <v>250</v>
      </c>
      <c r="D23" s="4">
        <v>1825</v>
      </c>
      <c r="E23" s="4">
        <v>2025</v>
      </c>
      <c r="F23" s="4">
        <v>2010</v>
      </c>
      <c r="G23" s="4">
        <v>2434</v>
      </c>
      <c r="H23" s="4">
        <v>2587</v>
      </c>
      <c r="I23" s="4"/>
      <c r="J23" s="4">
        <v>17001</v>
      </c>
      <c r="K23" s="4">
        <v>34931</v>
      </c>
      <c r="L23" s="4">
        <v>52781</v>
      </c>
      <c r="M23" s="4">
        <v>66186</v>
      </c>
      <c r="N23" s="4">
        <v>82034</v>
      </c>
      <c r="O23" s="4">
        <v>99257</v>
      </c>
      <c r="P23" s="4">
        <v>108954</v>
      </c>
      <c r="Q23" s="4">
        <v>173587</v>
      </c>
      <c r="R23" s="4">
        <v>236031</v>
      </c>
      <c r="S23" s="5">
        <v>325395</v>
      </c>
    </row>
    <row r="24" spans="1:19">
      <c r="A24" s="14"/>
      <c r="B24" s="6" t="s">
        <v>1</v>
      </c>
      <c r="C24" s="6">
        <v>2128</v>
      </c>
      <c r="D24" s="6">
        <v>915</v>
      </c>
      <c r="E24" s="6">
        <v>1264</v>
      </c>
      <c r="F24" s="6">
        <v>1214</v>
      </c>
      <c r="G24" s="6">
        <v>1032</v>
      </c>
      <c r="H24" s="6">
        <v>1751</v>
      </c>
      <c r="I24" s="6"/>
      <c r="J24" s="6">
        <v>11317</v>
      </c>
      <c r="K24" s="6">
        <v>23501</v>
      </c>
      <c r="L24" s="6">
        <v>28989</v>
      </c>
      <c r="M24" s="6">
        <v>42555</v>
      </c>
      <c r="N24" s="6">
        <v>52604</v>
      </c>
      <c r="O24" s="6">
        <v>64818</v>
      </c>
      <c r="P24" s="6">
        <v>71363</v>
      </c>
      <c r="Q24" s="6">
        <v>110305</v>
      </c>
      <c r="R24" s="6">
        <v>169452</v>
      </c>
      <c r="S24" s="7">
        <v>211189</v>
      </c>
    </row>
    <row r="25" spans="1:19">
      <c r="A25" s="14"/>
      <c r="B25" s="6" t="s">
        <v>2</v>
      </c>
      <c r="C25" s="6">
        <v>1519</v>
      </c>
      <c r="D25" s="6">
        <v>913</v>
      </c>
      <c r="E25" s="6">
        <v>937</v>
      </c>
      <c r="F25" s="6">
        <v>967</v>
      </c>
      <c r="G25" s="6">
        <v>933</v>
      </c>
      <c r="H25" s="6">
        <v>1266</v>
      </c>
      <c r="I25" s="6"/>
      <c r="J25" s="6">
        <v>8892</v>
      </c>
      <c r="K25" s="6">
        <v>17077</v>
      </c>
      <c r="L25" s="6">
        <v>25333</v>
      </c>
      <c r="M25" s="6">
        <v>33272</v>
      </c>
      <c r="N25" s="6">
        <v>27616</v>
      </c>
      <c r="O25" s="6">
        <v>44162</v>
      </c>
      <c r="P25" s="6">
        <v>53466</v>
      </c>
      <c r="Q25" s="6">
        <v>83181</v>
      </c>
      <c r="R25" s="6">
        <v>158632</v>
      </c>
      <c r="S25" s="7">
        <v>168030</v>
      </c>
    </row>
    <row r="26" spans="1:19">
      <c r="A26" s="14"/>
      <c r="B26" s="6" t="s">
        <v>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 t="s">
        <v>3</v>
      </c>
    </row>
    <row r="27" spans="1:19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</row>
    <row r="28" spans="1:19">
      <c r="A28" s="14"/>
      <c r="B28" s="6" t="s">
        <v>0</v>
      </c>
      <c r="C28" s="6"/>
      <c r="D28" s="6"/>
      <c r="E28" s="6"/>
      <c r="F28" s="6"/>
      <c r="G28" s="6"/>
      <c r="H28" s="6"/>
      <c r="I28" s="6"/>
      <c r="J28" s="6"/>
      <c r="K28" s="6">
        <v>31654</v>
      </c>
      <c r="L28" s="6"/>
      <c r="M28" s="6"/>
      <c r="N28" s="6">
        <v>82448</v>
      </c>
      <c r="O28" s="6"/>
      <c r="P28" s="6">
        <v>115235</v>
      </c>
      <c r="Q28" s="6">
        <v>155563</v>
      </c>
      <c r="R28" s="6">
        <v>245233</v>
      </c>
      <c r="S28" s="7">
        <v>340406</v>
      </c>
    </row>
    <row r="29" spans="1:19">
      <c r="A29" s="14"/>
      <c r="B29" s="6" t="s">
        <v>1</v>
      </c>
      <c r="C29" s="6"/>
      <c r="D29" s="6"/>
      <c r="E29" s="6"/>
      <c r="F29" s="6"/>
      <c r="G29" s="6"/>
      <c r="H29" s="6"/>
      <c r="I29" s="6"/>
      <c r="J29" s="6"/>
      <c r="K29" s="6">
        <v>21574</v>
      </c>
      <c r="L29" s="6"/>
      <c r="M29" s="6"/>
      <c r="N29" s="6">
        <v>52729</v>
      </c>
      <c r="O29" s="6"/>
      <c r="P29" s="6">
        <v>76861</v>
      </c>
      <c r="Q29" s="6">
        <v>102054</v>
      </c>
      <c r="R29" s="6">
        <v>152819</v>
      </c>
      <c r="S29" s="7">
        <v>222594</v>
      </c>
    </row>
    <row r="30" spans="1:19">
      <c r="A30" s="14"/>
      <c r="B30" s="6" t="s">
        <v>2</v>
      </c>
      <c r="C30" s="6"/>
      <c r="D30" s="6"/>
      <c r="E30" s="6"/>
      <c r="F30" s="6"/>
      <c r="G30" s="6"/>
      <c r="H30" s="6"/>
      <c r="I30" s="6"/>
      <c r="J30" s="6"/>
      <c r="K30" s="6">
        <v>15377</v>
      </c>
      <c r="L30" s="6"/>
      <c r="M30" s="6"/>
      <c r="N30" s="6">
        <v>36718</v>
      </c>
      <c r="O30" s="6"/>
      <c r="P30" s="6">
        <v>52661</v>
      </c>
      <c r="Q30" s="6">
        <v>74008</v>
      </c>
      <c r="R30" s="6">
        <v>136832</v>
      </c>
      <c r="S30" s="7">
        <v>192808</v>
      </c>
    </row>
    <row r="31" spans="1:19">
      <c r="A31" s="14"/>
      <c r="B31" s="6" t="s">
        <v>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>
        <v>52539</v>
      </c>
      <c r="Q31" s="6">
        <v>71957</v>
      </c>
      <c r="R31" s="6">
        <v>137698</v>
      </c>
      <c r="S31" s="7">
        <v>236946</v>
      </c>
    </row>
    <row r="32" spans="1:19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</row>
    <row r="33" spans="1:19">
      <c r="A33" s="14"/>
      <c r="B33" s="6" t="s">
        <v>0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7"/>
    </row>
    <row r="34" spans="1:19">
      <c r="A34" s="14"/>
      <c r="B34" s="6" t="s">
        <v>1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7"/>
    </row>
    <row r="35" spans="1:19">
      <c r="A35" s="14"/>
      <c r="B35" s="6" t="s">
        <v>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</row>
    <row r="36" spans="1:19">
      <c r="A36" s="14"/>
      <c r="B36" s="6" t="s">
        <v>7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 t="s">
        <v>3</v>
      </c>
    </row>
    <row r="37" spans="1:19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</row>
    <row r="38" spans="1:19">
      <c r="A38" s="14"/>
      <c r="B38" s="6" t="s">
        <v>0</v>
      </c>
      <c r="C38" s="2">
        <f t="shared" ref="C38:J38" si="4">IF(ISERROR(AVERAGE(C33,C28,C23)),"",AVERAGE(C33,C28,C23))</f>
        <v>250</v>
      </c>
      <c r="D38" s="2">
        <f t="shared" si="4"/>
        <v>1825</v>
      </c>
      <c r="E38" s="2">
        <f t="shared" si="4"/>
        <v>2025</v>
      </c>
      <c r="F38" s="2">
        <f t="shared" si="4"/>
        <v>2010</v>
      </c>
      <c r="G38" s="2">
        <f t="shared" si="4"/>
        <v>2434</v>
      </c>
      <c r="H38" s="2">
        <f t="shared" si="4"/>
        <v>2587</v>
      </c>
      <c r="I38" s="2" t="str">
        <f t="shared" ref="I38" si="5">IF(ISERROR(AVERAGE(I33,I28,I23)),"",AVERAGE(I33,I28,I23))</f>
        <v/>
      </c>
      <c r="J38" s="2">
        <f t="shared" si="4"/>
        <v>17001</v>
      </c>
      <c r="K38" s="2">
        <f t="shared" ref="K38:Q38" si="6">IF(ISERROR(AVERAGE(K33,K28,K23)),"",AVERAGE(K33,K28,K23))</f>
        <v>33292.5</v>
      </c>
      <c r="L38" s="2">
        <f t="shared" si="6"/>
        <v>52781</v>
      </c>
      <c r="M38" s="2">
        <f t="shared" si="6"/>
        <v>66186</v>
      </c>
      <c r="N38" s="2">
        <f t="shared" si="6"/>
        <v>82241</v>
      </c>
      <c r="O38" s="2">
        <f t="shared" si="6"/>
        <v>99257</v>
      </c>
      <c r="P38" s="2">
        <f t="shared" ref="P38" si="7">IF(ISERROR(AVERAGE(P33,P28,P23)),"",AVERAGE(P33,P28,P23))</f>
        <v>112094.5</v>
      </c>
      <c r="Q38" s="2">
        <f t="shared" si="6"/>
        <v>164575</v>
      </c>
      <c r="R38" s="2">
        <f t="shared" ref="R38" si="8">IF(ISERROR(AVERAGE(R33,R28,R23)),"",AVERAGE(R33,R28,R23))</f>
        <v>240632</v>
      </c>
      <c r="S38" s="2">
        <f>IF(ISERROR(AVERAGE(S33,S28,S23)),"",AVERAGE(S33,S28,S23))</f>
        <v>332900.5</v>
      </c>
    </row>
    <row r="39" spans="1:19">
      <c r="A39" s="14"/>
      <c r="B39" s="6" t="s">
        <v>1</v>
      </c>
      <c r="C39" s="2">
        <f t="shared" ref="C39:J39" si="9">IF(ISERROR(AVERAGE(C34,C29,C24)),"",AVERAGE(C34,C29,C24))</f>
        <v>2128</v>
      </c>
      <c r="D39" s="2">
        <f t="shared" si="9"/>
        <v>915</v>
      </c>
      <c r="E39" s="2">
        <f t="shared" si="9"/>
        <v>1264</v>
      </c>
      <c r="F39" s="2">
        <f t="shared" si="9"/>
        <v>1214</v>
      </c>
      <c r="G39" s="2">
        <f t="shared" si="9"/>
        <v>1032</v>
      </c>
      <c r="H39" s="2">
        <f t="shared" si="9"/>
        <v>1751</v>
      </c>
      <c r="I39" s="2" t="str">
        <f t="shared" ref="I39" si="10">IF(ISERROR(AVERAGE(I34,I29,I24)),"",AVERAGE(I34,I29,I24))</f>
        <v/>
      </c>
      <c r="J39" s="2">
        <f t="shared" si="9"/>
        <v>11317</v>
      </c>
      <c r="K39" s="2">
        <f t="shared" ref="K39:Q39" si="11">IF(ISERROR(AVERAGE(K34,K29,K24)),"",AVERAGE(K34,K29,K24))</f>
        <v>22537.5</v>
      </c>
      <c r="L39" s="2">
        <f t="shared" si="11"/>
        <v>28989</v>
      </c>
      <c r="M39" s="2">
        <f t="shared" si="11"/>
        <v>42555</v>
      </c>
      <c r="N39" s="2">
        <f t="shared" si="11"/>
        <v>52666.5</v>
      </c>
      <c r="O39" s="2">
        <f t="shared" si="11"/>
        <v>64818</v>
      </c>
      <c r="P39" s="2">
        <f t="shared" ref="P39" si="12">IF(ISERROR(AVERAGE(P34,P29,P24)),"",AVERAGE(P34,P29,P24))</f>
        <v>74112</v>
      </c>
      <c r="Q39" s="2">
        <f t="shared" si="11"/>
        <v>106179.5</v>
      </c>
      <c r="R39" s="2">
        <f t="shared" ref="R39" si="13">IF(ISERROR(AVERAGE(R34,R29,R24)),"",AVERAGE(R34,R29,R24))</f>
        <v>161135.5</v>
      </c>
      <c r="S39" s="2">
        <f>IF(ISERROR(AVERAGE(S34,S29,S24)),"",AVERAGE(S34,S29,S24))</f>
        <v>216891.5</v>
      </c>
    </row>
    <row r="40" spans="1:19">
      <c r="A40" s="14"/>
      <c r="B40" s="6" t="s">
        <v>2</v>
      </c>
      <c r="C40" s="2">
        <f t="shared" ref="C40:J40" si="14">IF(ISERROR(AVERAGE(C35,C30,C25)),"",AVERAGE(C35,C30,C25))</f>
        <v>1519</v>
      </c>
      <c r="D40" s="2">
        <f t="shared" si="14"/>
        <v>913</v>
      </c>
      <c r="E40" s="2">
        <f t="shared" si="14"/>
        <v>937</v>
      </c>
      <c r="F40" s="2">
        <f t="shared" si="14"/>
        <v>967</v>
      </c>
      <c r="G40" s="2">
        <f t="shared" si="14"/>
        <v>933</v>
      </c>
      <c r="H40" s="2">
        <f t="shared" si="14"/>
        <v>1266</v>
      </c>
      <c r="I40" s="2" t="str">
        <f t="shared" ref="I40:O41" si="15">IF(ISERROR(AVERAGE(I35,I30,I25)),"",AVERAGE(I35,I30,I25))</f>
        <v/>
      </c>
      <c r="J40" s="2">
        <f t="shared" si="14"/>
        <v>8892</v>
      </c>
      <c r="K40" s="2">
        <f t="shared" ref="K40:Q40" si="16">IF(ISERROR(AVERAGE(K35,K30,K25)),"",AVERAGE(K35,K30,K25))</f>
        <v>16227</v>
      </c>
      <c r="L40" s="2">
        <f t="shared" si="16"/>
        <v>25333</v>
      </c>
      <c r="M40" s="2">
        <f t="shared" si="16"/>
        <v>33272</v>
      </c>
      <c r="N40" s="2">
        <f t="shared" si="16"/>
        <v>32167</v>
      </c>
      <c r="O40" s="2">
        <f t="shared" si="16"/>
        <v>44162</v>
      </c>
      <c r="P40" s="2">
        <f t="shared" ref="P40:P41" si="17">IF(ISERROR(AVERAGE(P35,P30,P25)),"",AVERAGE(P35,P30,P25))</f>
        <v>53063.5</v>
      </c>
      <c r="Q40" s="2">
        <f t="shared" si="16"/>
        <v>78594.5</v>
      </c>
      <c r="R40" s="2">
        <f t="shared" ref="R40:S41" si="18">IF(ISERROR(AVERAGE(R35,R30,R25)),"",AVERAGE(R35,R30,R25))</f>
        <v>147732</v>
      </c>
      <c r="S40" s="2">
        <f>IF(ISERROR(AVERAGE(S35,S30,S25)),"",AVERAGE(S35,S30,S25))</f>
        <v>180419</v>
      </c>
    </row>
    <row r="41" spans="1:19">
      <c r="A41" s="15"/>
      <c r="B41" s="8" t="s">
        <v>7</v>
      </c>
      <c r="C41" s="2" t="str">
        <f t="shared" ref="C41:H41" si="19">IF(ISERROR(AVERAGE(C36,C31,C26)),"",AVERAGE(C36,C31,C26))</f>
        <v/>
      </c>
      <c r="D41" s="2" t="str">
        <f t="shared" si="19"/>
        <v/>
      </c>
      <c r="E41" s="2" t="str">
        <f t="shared" si="19"/>
        <v/>
      </c>
      <c r="F41" s="2" t="str">
        <f t="shared" si="19"/>
        <v/>
      </c>
      <c r="G41" s="2" t="str">
        <f t="shared" si="19"/>
        <v/>
      </c>
      <c r="H41" s="2" t="str">
        <f t="shared" si="19"/>
        <v/>
      </c>
      <c r="I41" s="2" t="str">
        <f t="shared" si="15"/>
        <v/>
      </c>
      <c r="J41" s="2" t="str">
        <f t="shared" si="15"/>
        <v/>
      </c>
      <c r="K41" s="2" t="str">
        <f t="shared" si="15"/>
        <v/>
      </c>
      <c r="L41" s="2" t="str">
        <f t="shared" si="15"/>
        <v/>
      </c>
      <c r="M41" s="2" t="str">
        <f t="shared" si="15"/>
        <v/>
      </c>
      <c r="N41" s="2" t="str">
        <f t="shared" si="15"/>
        <v/>
      </c>
      <c r="O41" s="2" t="str">
        <f t="shared" si="15"/>
        <v/>
      </c>
      <c r="P41" s="2">
        <f t="shared" si="17"/>
        <v>52539</v>
      </c>
      <c r="Q41" s="2">
        <f>IF(ISERROR(AVERAGE(Q36,Q31,Q26)),"",AVERAGE(Q36,Q31,Q26))</f>
        <v>71957</v>
      </c>
      <c r="R41" s="2">
        <f t="shared" si="18"/>
        <v>137698</v>
      </c>
      <c r="S41" s="2">
        <f t="shared" si="18"/>
        <v>236946</v>
      </c>
    </row>
    <row r="43" spans="1:19" ht="26" customHeight="1">
      <c r="A43" s="13" t="s">
        <v>6</v>
      </c>
      <c r="B43" s="4" t="s">
        <v>0</v>
      </c>
      <c r="C43" s="2">
        <f>AVERAGE(C38,C18)</f>
        <v>260.16666666666663</v>
      </c>
      <c r="D43" s="2">
        <f t="shared" ref="D43:S43" si="20">AVERAGE(D38,D18)</f>
        <v>2114.166666666667</v>
      </c>
      <c r="E43" s="2">
        <f t="shared" si="20"/>
        <v>2137.75</v>
      </c>
      <c r="F43" s="2">
        <f t="shared" si="20"/>
        <v>2343.5</v>
      </c>
      <c r="G43" s="2">
        <f t="shared" si="20"/>
        <v>2670.5</v>
      </c>
      <c r="H43" s="2">
        <f t="shared" si="20"/>
        <v>2874.333333333333</v>
      </c>
      <c r="I43" s="2">
        <f t="shared" ref="I43" si="21">AVERAGE(I38,I18)</f>
        <v>8808.5</v>
      </c>
      <c r="J43" s="2">
        <f t="shared" si="20"/>
        <v>18599.75</v>
      </c>
      <c r="K43" s="2">
        <f t="shared" si="20"/>
        <v>37587.75</v>
      </c>
      <c r="L43" s="2">
        <f t="shared" si="20"/>
        <v>55035.75</v>
      </c>
      <c r="M43" s="2">
        <f t="shared" si="20"/>
        <v>74324.5</v>
      </c>
      <c r="N43" s="2">
        <f t="shared" si="20"/>
        <v>103626</v>
      </c>
      <c r="O43" s="2">
        <f t="shared" si="20"/>
        <v>119333.5</v>
      </c>
      <c r="P43" s="2">
        <f t="shared" si="20"/>
        <v>112094.5</v>
      </c>
      <c r="Q43" s="2">
        <f t="shared" si="20"/>
        <v>164575</v>
      </c>
      <c r="R43" s="2">
        <f t="shared" ref="R43" si="22">AVERAGE(R38,R18)</f>
        <v>240632</v>
      </c>
      <c r="S43" s="2">
        <f t="shared" si="20"/>
        <v>332900.5</v>
      </c>
    </row>
    <row r="44" spans="1:19">
      <c r="A44" s="14"/>
      <c r="B44" s="6" t="s">
        <v>1</v>
      </c>
      <c r="C44" s="2">
        <f t="shared" ref="C44:S44" si="23">AVERAGE(C39,C19)</f>
        <v>2157.666666666667</v>
      </c>
      <c r="D44" s="2">
        <f t="shared" si="23"/>
        <v>1170.6666666666665</v>
      </c>
      <c r="E44" s="2">
        <f t="shared" si="23"/>
        <v>1301.75</v>
      </c>
      <c r="F44" s="2">
        <f t="shared" si="23"/>
        <v>1286.6666666666665</v>
      </c>
      <c r="G44" s="2">
        <f t="shared" si="23"/>
        <v>1183.25</v>
      </c>
      <c r="H44" s="2">
        <f t="shared" si="23"/>
        <v>1980</v>
      </c>
      <c r="I44" s="2">
        <f t="shared" ref="I44" si="24">AVERAGE(I39,I19)</f>
        <v>6191</v>
      </c>
      <c r="J44" s="2">
        <f t="shared" si="23"/>
        <v>12951.25</v>
      </c>
      <c r="K44" s="2">
        <f t="shared" si="23"/>
        <v>24002</v>
      </c>
      <c r="L44" s="2">
        <f t="shared" si="23"/>
        <v>33601.75</v>
      </c>
      <c r="M44" s="2">
        <f t="shared" si="23"/>
        <v>48955.833333333328</v>
      </c>
      <c r="N44" s="2">
        <f t="shared" si="23"/>
        <v>67172.75</v>
      </c>
      <c r="O44" s="2">
        <f t="shared" si="23"/>
        <v>76205.5</v>
      </c>
      <c r="P44" s="2">
        <f t="shared" si="23"/>
        <v>74112</v>
      </c>
      <c r="Q44" s="2">
        <f t="shared" si="23"/>
        <v>106179.5</v>
      </c>
      <c r="R44" s="2">
        <f t="shared" ref="R44" si="25">AVERAGE(R39,R19)</f>
        <v>161135.5</v>
      </c>
      <c r="S44" s="2">
        <f t="shared" si="23"/>
        <v>216891.5</v>
      </c>
    </row>
    <row r="45" spans="1:19">
      <c r="A45" s="14"/>
      <c r="B45" s="6" t="s">
        <v>2</v>
      </c>
      <c r="C45" s="2">
        <f t="shared" ref="C45:S46" si="26">AVERAGE(C40,C20)</f>
        <v>1352.1666666666665</v>
      </c>
      <c r="D45" s="2">
        <f t="shared" si="26"/>
        <v>1004.3333333333334</v>
      </c>
      <c r="E45" s="2">
        <f t="shared" si="26"/>
        <v>1099.25</v>
      </c>
      <c r="F45" s="2">
        <f t="shared" si="26"/>
        <v>1136.5</v>
      </c>
      <c r="G45" s="2">
        <f t="shared" si="26"/>
        <v>1097.75</v>
      </c>
      <c r="H45" s="2">
        <f t="shared" si="26"/>
        <v>1441.1666666666665</v>
      </c>
      <c r="I45" s="2">
        <f t="shared" ref="I45" si="27">AVERAGE(I40,I20)</f>
        <v>3849</v>
      </c>
      <c r="J45" s="2">
        <f t="shared" si="26"/>
        <v>9689.5</v>
      </c>
      <c r="K45" s="2">
        <f t="shared" si="26"/>
        <v>17323.75</v>
      </c>
      <c r="L45" s="2">
        <f t="shared" si="26"/>
        <v>28300.5</v>
      </c>
      <c r="M45" s="2">
        <f t="shared" si="26"/>
        <v>40499.666666666672</v>
      </c>
      <c r="N45" s="2">
        <f t="shared" si="26"/>
        <v>44451.5</v>
      </c>
      <c r="O45" s="2">
        <f t="shared" si="26"/>
        <v>54203</v>
      </c>
      <c r="P45" s="2">
        <f t="shared" si="26"/>
        <v>53063.5</v>
      </c>
      <c r="Q45" s="2">
        <f t="shared" si="26"/>
        <v>78594.5</v>
      </c>
      <c r="R45" s="2">
        <f t="shared" ref="R45" si="28">AVERAGE(R40,R20)</f>
        <v>147732</v>
      </c>
      <c r="S45" s="2">
        <f t="shared" si="26"/>
        <v>180419</v>
      </c>
    </row>
    <row r="46" spans="1:19">
      <c r="A46" s="15"/>
      <c r="B46" s="8" t="s">
        <v>7</v>
      </c>
      <c r="C46" s="2">
        <f t="shared" si="26"/>
        <v>795</v>
      </c>
      <c r="D46" s="2">
        <f t="shared" si="26"/>
        <v>748</v>
      </c>
      <c r="E46" s="2">
        <f t="shared" si="26"/>
        <v>976</v>
      </c>
      <c r="F46" s="2">
        <f t="shared" si="26"/>
        <v>1442</v>
      </c>
      <c r="G46" s="2">
        <f t="shared" si="26"/>
        <v>1205</v>
      </c>
      <c r="H46" s="2">
        <f t="shared" si="26"/>
        <v>1412.5</v>
      </c>
      <c r="I46" s="2">
        <f t="shared" ref="I46:S46" si="29">AVERAGE(I41,I21)</f>
        <v>3225.5</v>
      </c>
      <c r="J46" s="2">
        <f t="shared" si="29"/>
        <v>10430</v>
      </c>
      <c r="K46" s="2">
        <f t="shared" si="29"/>
        <v>19968</v>
      </c>
      <c r="L46" s="2">
        <f t="shared" si="29"/>
        <v>25596</v>
      </c>
      <c r="M46" s="2">
        <f t="shared" si="29"/>
        <v>40274</v>
      </c>
      <c r="N46" s="2" t="e">
        <f t="shared" si="29"/>
        <v>#DIV/0!</v>
      </c>
      <c r="O46" s="2" t="e">
        <f t="shared" si="29"/>
        <v>#DIV/0!</v>
      </c>
      <c r="P46" s="2">
        <f t="shared" si="29"/>
        <v>52539</v>
      </c>
      <c r="Q46" s="2">
        <f t="shared" si="29"/>
        <v>71957</v>
      </c>
      <c r="R46" s="2">
        <f t="shared" si="29"/>
        <v>137698</v>
      </c>
      <c r="S46" s="2">
        <f t="shared" si="29"/>
        <v>236946</v>
      </c>
    </row>
    <row r="48" spans="1:19" ht="26" customHeight="1">
      <c r="A48" s="13" t="s">
        <v>6</v>
      </c>
      <c r="B48" s="4" t="s">
        <v>0</v>
      </c>
      <c r="C48" s="12">
        <f>C43/C$1*1000</f>
        <v>260166.66666666663</v>
      </c>
      <c r="D48" s="12">
        <f t="shared" ref="D48:S48" si="30">D43/D$1*1000</f>
        <v>211416.66666666669</v>
      </c>
      <c r="E48" s="12">
        <f t="shared" si="30"/>
        <v>21377.5</v>
      </c>
      <c r="F48" s="12">
        <f t="shared" si="30"/>
        <v>2343.5</v>
      </c>
      <c r="G48" s="12">
        <f t="shared" si="30"/>
        <v>267.05</v>
      </c>
      <c r="H48" s="12">
        <f t="shared" si="30"/>
        <v>28.743333333333329</v>
      </c>
      <c r="I48" s="12">
        <f t="shared" ref="I48" si="31">I43/I$1*1000</f>
        <v>17.617000000000001</v>
      </c>
      <c r="J48" s="12">
        <f t="shared" si="30"/>
        <v>18.59975</v>
      </c>
      <c r="K48" s="12">
        <f t="shared" si="30"/>
        <v>18.793875</v>
      </c>
      <c r="L48" s="12">
        <f t="shared" si="30"/>
        <v>18.34525</v>
      </c>
      <c r="M48" s="12">
        <f t="shared" si="30"/>
        <v>18.581125</v>
      </c>
      <c r="N48" s="12">
        <f t="shared" si="30"/>
        <v>20.725200000000001</v>
      </c>
      <c r="O48" s="12">
        <f t="shared" si="30"/>
        <v>19.888916666666667</v>
      </c>
      <c r="P48" s="12">
        <f t="shared" si="30"/>
        <v>16.013500000000001</v>
      </c>
      <c r="Q48" s="12">
        <f t="shared" si="30"/>
        <v>16.4575</v>
      </c>
      <c r="R48" s="12">
        <f t="shared" si="30"/>
        <v>16.042133333333332</v>
      </c>
      <c r="S48" s="12">
        <f t="shared" si="30"/>
        <v>16.645025</v>
      </c>
    </row>
    <row r="49" spans="1:19">
      <c r="A49" s="14"/>
      <c r="B49" s="6" t="s">
        <v>1</v>
      </c>
      <c r="C49" s="12">
        <f t="shared" ref="C49:S51" si="32">C44/C$1*1000</f>
        <v>2157666.666666667</v>
      </c>
      <c r="D49" s="12">
        <f t="shared" si="32"/>
        <v>117066.66666666664</v>
      </c>
      <c r="E49" s="12">
        <f t="shared" si="32"/>
        <v>13017.5</v>
      </c>
      <c r="F49" s="12">
        <f t="shared" si="32"/>
        <v>1286.6666666666665</v>
      </c>
      <c r="G49" s="12">
        <f t="shared" si="32"/>
        <v>118.325</v>
      </c>
      <c r="H49" s="12">
        <f t="shared" si="32"/>
        <v>19.8</v>
      </c>
      <c r="I49" s="12">
        <f t="shared" ref="I49" si="33">I44/I$1*1000</f>
        <v>12.382000000000001</v>
      </c>
      <c r="J49" s="12">
        <f t="shared" si="32"/>
        <v>12.95125</v>
      </c>
      <c r="K49" s="12">
        <f t="shared" si="32"/>
        <v>12.000999999999999</v>
      </c>
      <c r="L49" s="12">
        <f t="shared" si="32"/>
        <v>11.200583333333332</v>
      </c>
      <c r="M49" s="12">
        <f t="shared" si="32"/>
        <v>12.238958333333333</v>
      </c>
      <c r="N49" s="12">
        <f t="shared" si="32"/>
        <v>13.43455</v>
      </c>
      <c r="O49" s="12">
        <f t="shared" si="32"/>
        <v>12.700916666666666</v>
      </c>
      <c r="P49" s="12">
        <f t="shared" si="32"/>
        <v>10.587428571428573</v>
      </c>
      <c r="Q49" s="12">
        <f t="shared" si="32"/>
        <v>10.617949999999999</v>
      </c>
      <c r="R49" s="12">
        <f t="shared" si="32"/>
        <v>10.742366666666666</v>
      </c>
      <c r="S49" s="12">
        <f t="shared" si="32"/>
        <v>10.844575000000001</v>
      </c>
    </row>
    <row r="50" spans="1:19">
      <c r="A50" s="14"/>
      <c r="B50" s="6" t="s">
        <v>2</v>
      </c>
      <c r="C50" s="12">
        <f t="shared" si="32"/>
        <v>1352166.6666666665</v>
      </c>
      <c r="D50" s="12">
        <f t="shared" si="32"/>
        <v>100433.33333333334</v>
      </c>
      <c r="E50" s="12">
        <f t="shared" si="32"/>
        <v>10992.5</v>
      </c>
      <c r="F50" s="12">
        <f t="shared" si="32"/>
        <v>1136.5</v>
      </c>
      <c r="G50" s="12">
        <f t="shared" si="32"/>
        <v>109.77499999999999</v>
      </c>
      <c r="H50" s="12">
        <f t="shared" si="32"/>
        <v>14.411666666666665</v>
      </c>
      <c r="I50" s="12">
        <f t="shared" ref="I50" si="34">I45/I$1*1000</f>
        <v>7.6980000000000004</v>
      </c>
      <c r="J50" s="12">
        <f t="shared" si="32"/>
        <v>9.6895000000000007</v>
      </c>
      <c r="K50" s="12">
        <f t="shared" si="32"/>
        <v>8.6618750000000002</v>
      </c>
      <c r="L50" s="12">
        <f t="shared" si="32"/>
        <v>9.4334999999999987</v>
      </c>
      <c r="M50" s="12">
        <f t="shared" si="32"/>
        <v>10.124916666666667</v>
      </c>
      <c r="N50" s="12">
        <f t="shared" si="32"/>
        <v>8.8902999999999999</v>
      </c>
      <c r="O50" s="12">
        <f t="shared" si="32"/>
        <v>9.0338333333333338</v>
      </c>
      <c r="P50" s="12">
        <f t="shared" si="32"/>
        <v>7.5805000000000007</v>
      </c>
      <c r="Q50" s="12">
        <f t="shared" si="32"/>
        <v>7.8594500000000007</v>
      </c>
      <c r="R50" s="12">
        <f t="shared" si="32"/>
        <v>9.8487999999999989</v>
      </c>
      <c r="S50" s="12">
        <f t="shared" si="32"/>
        <v>9.0209499999999991</v>
      </c>
    </row>
    <row r="51" spans="1:19">
      <c r="A51" s="15"/>
      <c r="B51" s="8" t="s">
        <v>7</v>
      </c>
      <c r="C51" s="12">
        <f t="shared" si="32"/>
        <v>795000</v>
      </c>
      <c r="D51" s="12">
        <f t="shared" si="32"/>
        <v>74800</v>
      </c>
      <c r="E51" s="12">
        <f t="shared" si="32"/>
        <v>9760</v>
      </c>
      <c r="F51" s="12">
        <f t="shared" si="32"/>
        <v>1442</v>
      </c>
      <c r="G51" s="12">
        <f t="shared" si="32"/>
        <v>120.5</v>
      </c>
      <c r="H51" s="12">
        <f t="shared" si="32"/>
        <v>14.125</v>
      </c>
      <c r="I51" s="12">
        <f t="shared" ref="I51" si="35">I46/I$1*1000</f>
        <v>6.4510000000000005</v>
      </c>
      <c r="J51" s="12">
        <f t="shared" si="32"/>
        <v>10.43</v>
      </c>
      <c r="K51" s="12">
        <f t="shared" si="32"/>
        <v>9.984</v>
      </c>
      <c r="L51" s="12">
        <f t="shared" si="32"/>
        <v>8.532</v>
      </c>
      <c r="M51" s="12">
        <f t="shared" si="32"/>
        <v>10.068499999999998</v>
      </c>
      <c r="N51" s="12" t="e">
        <f t="shared" si="32"/>
        <v>#DIV/0!</v>
      </c>
      <c r="O51" s="12" t="e">
        <f t="shared" si="32"/>
        <v>#DIV/0!</v>
      </c>
      <c r="P51" s="12">
        <f t="shared" si="32"/>
        <v>7.5055714285714279</v>
      </c>
      <c r="Q51" s="12">
        <f t="shared" si="32"/>
        <v>7.1957000000000004</v>
      </c>
      <c r="R51" s="12">
        <f t="shared" si="32"/>
        <v>9.1798666666666655</v>
      </c>
      <c r="S51" s="12">
        <f t="shared" si="32"/>
        <v>11.847300000000001</v>
      </c>
    </row>
  </sheetData>
  <mergeCells count="4">
    <mergeCell ref="A3:A21"/>
    <mergeCell ref="A48:A51"/>
    <mergeCell ref="A43:A46"/>
    <mergeCell ref="A23:A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2019-06-29T15:36:09Z</dcterms:created>
  <dcterms:modified xsi:type="dcterms:W3CDTF">2019-07-16T11:21:32Z</dcterms:modified>
</cp:coreProperties>
</file>