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codeName="ThisWorkbook"/>
  <mc:AlternateContent xmlns:mc="http://schemas.openxmlformats.org/markup-compatibility/2006">
    <mc:Choice Requires="x15">
      <x15ac:absPath xmlns:x15ac="http://schemas.microsoft.com/office/spreadsheetml/2010/11/ac" url="C:\Users\mlwat\Dropbox (Personal)\Client Folders\Microsoft\Microsoft Office Template Project\02_Template Sent for MS Review\Rapid Refresh Batch B78\"/>
    </mc:Choice>
  </mc:AlternateContent>
  <xr:revisionPtr revIDLastSave="0" documentId="8_{D6C43FEC-2FD8-4157-AC13-95CDA5EB078B}" xr6:coauthVersionLast="47" xr6:coauthVersionMax="47" xr10:uidLastSave="{00000000-0000-0000-0000-000000000000}"/>
  <bookViews>
    <workbookView xWindow="-108" yWindow="-108" windowWidth="23256" windowHeight="1272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1" l="1"/>
  <c r="H7" i="11"/>
  <c r="E10" i="11" l="1"/>
  <c r="I5" i="11"/>
  <c r="H33" i="11"/>
  <c r="H18" i="11"/>
  <c r="H14" i="11"/>
  <c r="H12" i="11"/>
  <c r="H8" i="11"/>
  <c r="H15" i="11" l="1"/>
  <c r="H16" i="11"/>
  <c r="H9" i="11"/>
  <c r="E11" i="11"/>
  <c r="I6" i="11"/>
  <c r="H23" i="11" l="1"/>
  <c r="H20" i="11"/>
  <c r="H22" i="11"/>
  <c r="H19" i="11"/>
  <c r="H10" i="11"/>
  <c r="H17" i="11"/>
  <c r="H13" i="11"/>
  <c r="J5" i="11"/>
  <c r="K5" i="11" s="1"/>
  <c r="L5" i="11" s="1"/>
  <c r="M5" i="11" s="1"/>
  <c r="N5" i="11" s="1"/>
  <c r="O5" i="11" s="1"/>
  <c r="P5" i="11" s="1"/>
  <c r="I4" i="11"/>
  <c r="H11" i="11" l="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<sst xmlns="http://schemas.openxmlformats.org/spreadsheetml/2006/main" count="71" uniqueCount="53">
  <si>
    <t>Project Gantt Chart</t>
  </si>
  <si>
    <t>Project start:</t>
  </si>
  <si>
    <t>Nick North</t>
  </si>
  <si>
    <t>Software Engineering</t>
  </si>
  <si>
    <t>Display week:</t>
  </si>
  <si>
    <t>SIMPLE GANTT CHART by Vertex42.com</t>
  </si>
  <si>
    <t>https://www.vertex42.com/ExcelTemplates/simple-gantt-chart.html</t>
  </si>
  <si>
    <t>TASK</t>
  </si>
  <si>
    <t>ASSIGNED TO</t>
  </si>
  <si>
    <t>PROGRESS</t>
  </si>
  <si>
    <t>START</t>
  </si>
  <si>
    <t>END</t>
  </si>
  <si>
    <t xml:space="preserve">Do not delete this row. This row is hidden to preserve a formula that is used to highlight the current day within the project schedule. </t>
  </si>
  <si>
    <t>Project Selection</t>
  </si>
  <si>
    <t>Research Projects</t>
  </si>
  <si>
    <t>Nick Krouse</t>
  </si>
  <si>
    <t>Create Project List</t>
  </si>
  <si>
    <t>Choose Project</t>
  </si>
  <si>
    <t>Context Understanding</t>
  </si>
  <si>
    <t>Read Repository</t>
  </si>
  <si>
    <t>Work List Preparation</t>
  </si>
  <si>
    <t>Create Gantt Chart</t>
  </si>
  <si>
    <t>Create Work List</t>
  </si>
  <si>
    <t>Create Milestones</t>
  </si>
  <si>
    <t>Code Design</t>
  </si>
  <si>
    <t>Create a UML</t>
  </si>
  <si>
    <t>Download Pylinter</t>
  </si>
  <si>
    <t>Code Implementation</t>
  </si>
  <si>
    <t>Code Solution to Feature</t>
  </si>
  <si>
    <t>Integration Testing</t>
  </si>
  <si>
    <t>Unit Testing for Feature</t>
  </si>
  <si>
    <t>Code Review</t>
  </si>
  <si>
    <t>Revisions</t>
  </si>
  <si>
    <t>Reflection</t>
  </si>
  <si>
    <t>Enforce Code Standards</t>
  </si>
  <si>
    <t>Create Pull Request</t>
  </si>
  <si>
    <t>Update Documentation</t>
  </si>
  <si>
    <t>Report Building</t>
  </si>
  <si>
    <t>Finish the Report</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</si>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</sst>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9" tint="-0.249977111117893"/>
        <bgColor indexed="64"/>
      </patternFill>
    </fill>
    <fill>
      <patternFill patternType="solid">
        <fgColor theme="9" tint="0.399975585192419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43">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20" fillId="11" borderId="16" xfId="0" applyFont="1" applyFill="1" applyBorder="1" applyAlignment="1">
      <alignment horizontal="center" vertical="center"/>
    </xf>
    <xf numFmtId="0" fontId="27" fillId="0" borderId="0" xfId="0" applyFont="1" applyAlignment="1">
      <alignment horizontal="left"/>
    </xf>
    <xf numFmtId="165" fontId="27" fillId="0" borderId="0" xfId="9" applyFont="1" applyBorder="1" applyAlignment="1">
      <alignment horizontal="left"/>
    </xf>
    <xf numFmtId="0" fontId="26" fillId="0" borderId="0" xfId="8" applyFont="1" applyAlignment="1">
      <alignment horizontal="left"/>
    </xf>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4" fillId="0" borderId="0" xfId="0" applyFont="1" applyBorder="1" applyAlignment="1">
      <alignment vertical="center"/>
    </xf>
    <xf numFmtId="0" fontId="23" fillId="13" borderId="0" xfId="0" applyFont="1" applyFill="1" applyAlignment="1">
      <alignment horizontal="left" vertical="center" indent="1"/>
    </xf>
    <xf numFmtId="0" fontId="19" fillId="13" borderId="9" xfId="11" applyFont="1" applyFill="1" applyBorder="1" applyAlignment="1">
      <alignment vertical="center"/>
    </xf>
    <xf numFmtId="9" fontId="1" fillId="13" borderId="9" xfId="2" applyFont="1" applyFill="1" applyBorder="1" applyAlignment="1">
      <alignment horizontal="center" vertical="center"/>
    </xf>
    <xf numFmtId="164" fontId="19" fillId="13" borderId="9" xfId="10" applyFont="1" applyFill="1" applyBorder="1">
      <alignment horizontal="center" vertical="center"/>
    </xf>
    <xf numFmtId="0" fontId="19" fillId="14" borderId="9" xfId="12" applyFont="1" applyFill="1" applyBorder="1">
      <alignment horizontal="left" vertical="center" indent="2"/>
    </xf>
    <xf numFmtId="0" fontId="19" fillId="14" borderId="9" xfId="11" applyFont="1" applyFill="1" applyBorder="1" applyAlignment="1">
      <alignment vertical="center"/>
    </xf>
    <xf numFmtId="9" fontId="1" fillId="14" borderId="9" xfId="2" applyFont="1" applyFill="1" applyBorder="1" applyAlignment="1">
      <alignment horizontal="center" vertical="center"/>
    </xf>
    <xf numFmtId="164" fontId="19" fillId="14" borderId="9" xfId="10" applyFont="1" applyFill="1" applyBorder="1">
      <alignment horizontal="center" vertical="center"/>
    </xf>
    <xf numFmtId="9" fontId="1" fillId="14" borderId="0" xfId="2" applyFont="1" applyFill="1" applyBorder="1" applyAlignment="1">
      <alignment horizontal="center" vertical="center"/>
    </xf>
    <xf numFmtId="164" fontId="19" fillId="14" borderId="0" xfId="10" applyFont="1" applyFill="1" applyBorder="1">
      <alignment horizontal="center" vertical="center"/>
    </xf>
    <xf numFmtId="0" fontId="19" fillId="14" borderId="0" xfId="12" applyFont="1" applyFill="1" applyBorder="1">
      <alignment horizontal="left" vertical="center" indent="2"/>
    </xf>
    <xf numFmtId="0" fontId="23" fillId="15" borderId="0" xfId="0" applyFont="1" applyFill="1" applyAlignment="1">
      <alignment horizontal="left" vertical="center" indent="1"/>
    </xf>
    <xf numFmtId="0" fontId="19" fillId="15" borderId="0" xfId="11" applyFont="1" applyFill="1" applyBorder="1" applyAlignment="1">
      <alignment vertical="center"/>
    </xf>
    <xf numFmtId="9" fontId="1" fillId="15" borderId="0" xfId="2" applyFont="1" applyFill="1" applyBorder="1" applyAlignment="1">
      <alignment horizontal="center" vertical="center"/>
    </xf>
    <xf numFmtId="164" fontId="19" fillId="15" borderId="0" xfId="10" applyFont="1" applyFill="1" applyBorder="1">
      <alignment horizontal="center" vertical="center"/>
    </xf>
    <xf numFmtId="0" fontId="19" fillId="16" borderId="0" xfId="12" applyFont="1" applyFill="1" applyBorder="1">
      <alignment horizontal="left" vertical="center" indent="2"/>
    </xf>
    <xf numFmtId="0" fontId="19" fillId="16" borderId="0" xfId="11" applyFont="1" applyFill="1" applyBorder="1" applyAlignment="1">
      <alignment vertical="center"/>
    </xf>
    <xf numFmtId="9" fontId="1" fillId="16" borderId="0" xfId="2" applyFont="1" applyFill="1" applyBorder="1" applyAlignment="1">
      <alignment horizontal="center" vertical="center"/>
    </xf>
    <xf numFmtId="164" fontId="19" fillId="16" borderId="0" xfId="10" applyFont="1" applyFill="1" applyBorder="1">
      <alignment horizontal="center" vertical="center"/>
    </xf>
    <xf numFmtId="0" fontId="23" fillId="17" borderId="0" xfId="0" applyFont="1" applyFill="1" applyAlignment="1">
      <alignment horizontal="left" vertical="center" indent="1"/>
    </xf>
    <xf numFmtId="0" fontId="19" fillId="17" borderId="0" xfId="11" applyFont="1" applyFill="1" applyBorder="1" applyAlignment="1">
      <alignment vertical="center"/>
    </xf>
    <xf numFmtId="9" fontId="1" fillId="17" borderId="0" xfId="2" applyFont="1" applyFill="1" applyBorder="1" applyAlignment="1">
      <alignment horizontal="center" vertical="center"/>
    </xf>
    <xf numFmtId="164" fontId="19" fillId="17" borderId="0" xfId="10" applyFont="1" applyFill="1" applyBorder="1">
      <alignment horizontal="center" vertical="center"/>
    </xf>
    <xf numFmtId="0" fontId="19" fillId="18" borderId="0" xfId="12" applyFont="1" applyFill="1" applyBorder="1">
      <alignment horizontal="left" vertical="center" indent="2"/>
    </xf>
    <xf numFmtId="0" fontId="19" fillId="18" borderId="0" xfId="11" applyFont="1" applyFill="1" applyBorder="1" applyAlignment="1">
      <alignment vertical="center"/>
    </xf>
    <xf numFmtId="9" fontId="1" fillId="18" borderId="0" xfId="2" applyFont="1" applyFill="1" applyBorder="1" applyAlignment="1">
      <alignment horizontal="center" vertical="center"/>
    </xf>
    <xf numFmtId="164" fontId="19" fillId="18" borderId="0" xfId="10" applyFont="1" applyFill="1" applyBorder="1">
      <alignment horizontal="center" vertical="center"/>
    </xf>
    <xf numFmtId="0" fontId="4" fillId="0" borderId="0" xfId="0" applyFont="1" applyAlignment="1"/>
    <xf numFmtId="0" fontId="28" fillId="0" borderId="0" xfId="0" applyFont="1" applyAlignment="1"/>
    <xf numFmtId="0" fontId="4" fillId="2" borderId="21" xfId="0" applyFont="1" applyFill="1" applyBorder="1" applyAlignment="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selection activeCell="J29" sqref="J29"/>
    </sheetView>
  </sheetViews>
  <sheetFormatPr defaultColWidth="8.75" defaultRowHeight="30" customHeight="1"/>
  <cols>
    <col min="1" max="1" width="2.75" style="13" customWidth="1"/>
    <col min="2" max="2" width="22.75" customWidth="1"/>
    <col min="3" max="3" width="16.75" customWidth="1"/>
    <col min="4" max="4" width="10.75" customWidth="1"/>
    <col min="5" max="5" width="10.75" style="2" customWidth="1"/>
    <col min="6" max="6" width="10.75" customWidth="1"/>
    <col min="7" max="7" width="2.75" customWidth="1"/>
    <col min="8" max="8" width="6" hidden="1" customWidth="1"/>
    <col min="9" max="65" width="2.75" customWidth="1"/>
  </cols>
  <sheetData>
    <row r="1" spans="1:64" ht="90" customHeight="1">
      <c r="A1" s="14"/>
      <c r="B1" s="93" t="s">
        <v>0</v>
      </c>
      <c r="C1" s="18"/>
      <c r="D1" s="19"/>
      <c r="E1" s="20"/>
      <c r="F1" s="21"/>
      <c r="H1" s="1"/>
      <c r="I1" s="108" t="s">
        <v>1</v>
      </c>
      <c r="J1" s="140"/>
      <c r="K1" s="140"/>
      <c r="L1" s="140"/>
      <c r="M1" s="140"/>
      <c r="N1" s="140"/>
      <c r="O1" s="140"/>
      <c r="P1" s="24"/>
      <c r="Q1" s="107">
        <v>45366</v>
      </c>
      <c r="R1" s="141"/>
      <c r="S1" s="141"/>
      <c r="T1" s="141"/>
      <c r="U1" s="141"/>
      <c r="V1" s="141"/>
      <c r="W1" s="141"/>
      <c r="X1" s="141"/>
      <c r="Y1" s="141"/>
      <c r="Z1" s="141"/>
    </row>
    <row r="2" spans="1:64" ht="30" customHeight="1">
      <c r="B2" s="91" t="s">
        <v>2</v>
      </c>
      <c r="C2" s="92" t="s">
        <v>3</v>
      </c>
      <c r="D2" s="22"/>
      <c r="E2" s="23"/>
      <c r="F2" s="22"/>
      <c r="I2" s="108" t="s">
        <v>4</v>
      </c>
      <c r="J2" s="140"/>
      <c r="K2" s="140"/>
      <c r="L2" s="140"/>
      <c r="M2" s="140"/>
      <c r="N2" s="140"/>
      <c r="O2" s="140"/>
      <c r="P2" s="24"/>
      <c r="Q2" s="106">
        <v>4</v>
      </c>
      <c r="R2" s="141"/>
      <c r="S2" s="141"/>
      <c r="T2" s="141"/>
      <c r="U2" s="141"/>
      <c r="V2" s="141"/>
      <c r="W2" s="141"/>
      <c r="X2" s="141"/>
      <c r="Y2" s="141"/>
      <c r="Z2" s="141"/>
    </row>
    <row r="3" spans="1:64" s="26" customFormat="1" ht="30" customHeight="1">
      <c r="A3" s="13"/>
      <c r="B3" s="25" t="s">
        <v>5</v>
      </c>
      <c r="D3" s="27"/>
      <c r="E3" s="28"/>
    </row>
    <row r="4" spans="1:64" s="26" customFormat="1" ht="30" customHeight="1">
      <c r="A4" s="14"/>
      <c r="B4" s="29" t="s">
        <v>6</v>
      </c>
      <c r="E4" s="30"/>
      <c r="I4" s="111">
        <f>I5</f>
        <v>45383</v>
      </c>
      <c r="J4" s="109"/>
      <c r="K4" s="109"/>
      <c r="L4" s="109"/>
      <c r="M4" s="109"/>
      <c r="N4" s="109"/>
      <c r="O4" s="109"/>
      <c r="P4" s="109">
        <f>P5</f>
        <v>45390</v>
      </c>
      <c r="Q4" s="109"/>
      <c r="R4" s="109"/>
      <c r="S4" s="109"/>
      <c r="T4" s="109"/>
      <c r="U4" s="109"/>
      <c r="V4" s="109"/>
      <c r="W4" s="109">
        <f>W5</f>
        <v>45397</v>
      </c>
      <c r="X4" s="109"/>
      <c r="Y4" s="109"/>
      <c r="Z4" s="109"/>
      <c r="AA4" s="109"/>
      <c r="AB4" s="109"/>
      <c r="AC4" s="109"/>
      <c r="AD4" s="109">
        <f>AD5</f>
        <v>45404</v>
      </c>
      <c r="AE4" s="109"/>
      <c r="AF4" s="109"/>
      <c r="AG4" s="109"/>
      <c r="AH4" s="109"/>
      <c r="AI4" s="109"/>
      <c r="AJ4" s="109"/>
      <c r="AK4" s="109">
        <f>AK5</f>
        <v>45411</v>
      </c>
      <c r="AL4" s="109"/>
      <c r="AM4" s="109"/>
      <c r="AN4" s="109"/>
      <c r="AO4" s="109"/>
      <c r="AP4" s="109"/>
      <c r="AQ4" s="109"/>
      <c r="AR4" s="109">
        <f>AR5</f>
        <v>45418</v>
      </c>
      <c r="AS4" s="109"/>
      <c r="AT4" s="109"/>
      <c r="AU4" s="109"/>
      <c r="AV4" s="109"/>
      <c r="AW4" s="109"/>
      <c r="AX4" s="109"/>
      <c r="AY4" s="109">
        <f>AY5</f>
        <v>45425</v>
      </c>
      <c r="AZ4" s="109"/>
      <c r="BA4" s="109"/>
      <c r="BB4" s="109"/>
      <c r="BC4" s="109"/>
      <c r="BD4" s="109"/>
      <c r="BE4" s="109"/>
      <c r="BF4" s="109">
        <f>BF5</f>
        <v>45432</v>
      </c>
      <c r="BG4" s="109"/>
      <c r="BH4" s="109"/>
      <c r="BI4" s="109"/>
      <c r="BJ4" s="109"/>
      <c r="BK4" s="109"/>
      <c r="BL4" s="110"/>
    </row>
    <row r="5" spans="1:64" s="26" customFormat="1" ht="15" customHeight="1">
      <c r="A5" s="101"/>
      <c r="B5" s="102" t="s">
        <v>7</v>
      </c>
      <c r="C5" s="104" t="s">
        <v>8</v>
      </c>
      <c r="D5" s="105" t="s">
        <v>9</v>
      </c>
      <c r="E5" s="105" t="s">
        <v>10</v>
      </c>
      <c r="F5" s="105" t="s">
        <v>11</v>
      </c>
      <c r="I5" s="31">
        <f>Project_Start-WEEKDAY(Project_Start,1)+2+7*(Display_Week-1)</f>
        <v>45383</v>
      </c>
      <c r="J5" s="31">
        <f>I5+1</f>
        <v>45384</v>
      </c>
      <c r="K5" s="31">
        <f t="shared" ref="K5:AX5" si="0">J5+1</f>
        <v>45385</v>
      </c>
      <c r="L5" s="31">
        <f t="shared" si="0"/>
        <v>45386</v>
      </c>
      <c r="M5" s="31">
        <f t="shared" si="0"/>
        <v>45387</v>
      </c>
      <c r="N5" s="31">
        <f t="shared" si="0"/>
        <v>45388</v>
      </c>
      <c r="O5" s="32">
        <f t="shared" si="0"/>
        <v>45389</v>
      </c>
      <c r="P5" s="33">
        <f>O5+1</f>
        <v>45390</v>
      </c>
      <c r="Q5" s="31">
        <f>P5+1</f>
        <v>45391</v>
      </c>
      <c r="R5" s="31">
        <f t="shared" si="0"/>
        <v>45392</v>
      </c>
      <c r="S5" s="31">
        <f t="shared" si="0"/>
        <v>45393</v>
      </c>
      <c r="T5" s="31">
        <f t="shared" si="0"/>
        <v>45394</v>
      </c>
      <c r="U5" s="31">
        <f t="shared" si="0"/>
        <v>45395</v>
      </c>
      <c r="V5" s="32">
        <f t="shared" si="0"/>
        <v>45396</v>
      </c>
      <c r="W5" s="33">
        <f>V5+1</f>
        <v>45397</v>
      </c>
      <c r="X5" s="31">
        <f>W5+1</f>
        <v>45398</v>
      </c>
      <c r="Y5" s="31">
        <f t="shared" si="0"/>
        <v>45399</v>
      </c>
      <c r="Z5" s="31">
        <f t="shared" si="0"/>
        <v>45400</v>
      </c>
      <c r="AA5" s="31">
        <f t="shared" si="0"/>
        <v>45401</v>
      </c>
      <c r="AB5" s="31">
        <f t="shared" si="0"/>
        <v>45402</v>
      </c>
      <c r="AC5" s="32">
        <f t="shared" si="0"/>
        <v>45403</v>
      </c>
      <c r="AD5" s="33">
        <f>AC5+1</f>
        <v>45404</v>
      </c>
      <c r="AE5" s="31">
        <f>AD5+1</f>
        <v>45405</v>
      </c>
      <c r="AF5" s="31">
        <f t="shared" si="0"/>
        <v>45406</v>
      </c>
      <c r="AG5" s="31">
        <f t="shared" si="0"/>
        <v>45407</v>
      </c>
      <c r="AH5" s="31">
        <f t="shared" si="0"/>
        <v>45408</v>
      </c>
      <c r="AI5" s="31">
        <f t="shared" si="0"/>
        <v>45409</v>
      </c>
      <c r="AJ5" s="32">
        <f t="shared" si="0"/>
        <v>45410</v>
      </c>
      <c r="AK5" s="33">
        <f>AJ5+1</f>
        <v>45411</v>
      </c>
      <c r="AL5" s="31">
        <f>AK5+1</f>
        <v>45412</v>
      </c>
      <c r="AM5" s="31">
        <f t="shared" si="0"/>
        <v>45413</v>
      </c>
      <c r="AN5" s="31">
        <f t="shared" si="0"/>
        <v>45414</v>
      </c>
      <c r="AO5" s="31">
        <f t="shared" si="0"/>
        <v>45415</v>
      </c>
      <c r="AP5" s="31">
        <f t="shared" si="0"/>
        <v>45416</v>
      </c>
      <c r="AQ5" s="32">
        <f t="shared" si="0"/>
        <v>45417</v>
      </c>
      <c r="AR5" s="33">
        <f>AQ5+1</f>
        <v>45418</v>
      </c>
      <c r="AS5" s="31">
        <f>AR5+1</f>
        <v>45419</v>
      </c>
      <c r="AT5" s="31">
        <f t="shared" si="0"/>
        <v>45420</v>
      </c>
      <c r="AU5" s="31">
        <f t="shared" si="0"/>
        <v>45421</v>
      </c>
      <c r="AV5" s="31">
        <f t="shared" si="0"/>
        <v>45422</v>
      </c>
      <c r="AW5" s="31">
        <f t="shared" si="0"/>
        <v>45423</v>
      </c>
      <c r="AX5" s="32">
        <f t="shared" si="0"/>
        <v>45424</v>
      </c>
      <c r="AY5" s="33">
        <f>AX5+1</f>
        <v>45425</v>
      </c>
      <c r="AZ5" s="31">
        <f>AY5+1</f>
        <v>45426</v>
      </c>
      <c r="BA5" s="31">
        <f t="shared" ref="BA5:BE5" si="1">AZ5+1</f>
        <v>45427</v>
      </c>
      <c r="BB5" s="31">
        <f t="shared" si="1"/>
        <v>45428</v>
      </c>
      <c r="BC5" s="31">
        <f t="shared" si="1"/>
        <v>45429</v>
      </c>
      <c r="BD5" s="31">
        <f t="shared" si="1"/>
        <v>45430</v>
      </c>
      <c r="BE5" s="32">
        <f t="shared" si="1"/>
        <v>45431</v>
      </c>
      <c r="BF5" s="33">
        <f>BE5+1</f>
        <v>45432</v>
      </c>
      <c r="BG5" s="31">
        <f>BF5+1</f>
        <v>45433</v>
      </c>
      <c r="BH5" s="31">
        <f t="shared" ref="BH5:BL5" si="2">BG5+1</f>
        <v>45434</v>
      </c>
      <c r="BI5" s="31">
        <f t="shared" si="2"/>
        <v>45435</v>
      </c>
      <c r="BJ5" s="31">
        <f t="shared" si="2"/>
        <v>45436</v>
      </c>
      <c r="BK5" s="31">
        <f t="shared" si="2"/>
        <v>45437</v>
      </c>
      <c r="BL5" s="31">
        <f t="shared" si="2"/>
        <v>45438</v>
      </c>
    </row>
    <row r="6" spans="1:64" s="26" customFormat="1" ht="15" customHeight="1" thickBot="1">
      <c r="A6" s="101"/>
      <c r="B6" s="103"/>
      <c r="C6" s="142"/>
      <c r="D6" s="142"/>
      <c r="E6" s="142"/>
      <c r="F6" s="142"/>
      <c r="I6" s="34" t="str">
        <f t="shared" ref="I6:AN6" si="3">LEFT(TEXT(I5,"ddd"),1)</f>
        <v>M</v>
      </c>
      <c r="J6" s="35" t="str">
        <f t="shared" si="3"/>
        <v>T</v>
      </c>
      <c r="K6" s="35" t="str">
        <f t="shared" si="3"/>
        <v>W</v>
      </c>
      <c r="L6" s="35" t="str">
        <f t="shared" si="3"/>
        <v>T</v>
      </c>
      <c r="M6" s="35" t="str">
        <f t="shared" si="3"/>
        <v>F</v>
      </c>
      <c r="N6" s="35" t="str">
        <f t="shared" si="3"/>
        <v>S</v>
      </c>
      <c r="O6" s="35" t="str">
        <f t="shared" si="3"/>
        <v>S</v>
      </c>
      <c r="P6" s="35" t="str">
        <f t="shared" si="3"/>
        <v>M</v>
      </c>
      <c r="Q6" s="35" t="str">
        <f t="shared" si="3"/>
        <v>T</v>
      </c>
      <c r="R6" s="35" t="str">
        <f t="shared" si="3"/>
        <v>W</v>
      </c>
      <c r="S6" s="35" t="str">
        <f t="shared" si="3"/>
        <v>T</v>
      </c>
      <c r="T6" s="35" t="str">
        <f t="shared" si="3"/>
        <v>F</v>
      </c>
      <c r="U6" s="35" t="str">
        <f t="shared" si="3"/>
        <v>S</v>
      </c>
      <c r="V6" s="35" t="str">
        <f t="shared" si="3"/>
        <v>S</v>
      </c>
      <c r="W6" s="35" t="str">
        <f t="shared" si="3"/>
        <v>M</v>
      </c>
      <c r="X6" s="35" t="str">
        <f t="shared" si="3"/>
        <v>T</v>
      </c>
      <c r="Y6" s="35" t="str">
        <f t="shared" si="3"/>
        <v>W</v>
      </c>
      <c r="Z6" s="35" t="str">
        <f t="shared" si="3"/>
        <v>T</v>
      </c>
      <c r="AA6" s="35" t="str">
        <f t="shared" si="3"/>
        <v>F</v>
      </c>
      <c r="AB6" s="35" t="str">
        <f t="shared" si="3"/>
        <v>S</v>
      </c>
      <c r="AC6" s="35" t="str">
        <f t="shared" si="3"/>
        <v>S</v>
      </c>
      <c r="AD6" s="35" t="str">
        <f t="shared" si="3"/>
        <v>M</v>
      </c>
      <c r="AE6" s="35" t="str">
        <f t="shared" si="3"/>
        <v>T</v>
      </c>
      <c r="AF6" s="35" t="str">
        <f t="shared" si="3"/>
        <v>W</v>
      </c>
      <c r="AG6" s="35" t="str">
        <f t="shared" si="3"/>
        <v>T</v>
      </c>
      <c r="AH6" s="35" t="str">
        <f t="shared" si="3"/>
        <v>F</v>
      </c>
      <c r="AI6" s="35" t="str">
        <f t="shared" si="3"/>
        <v>S</v>
      </c>
      <c r="AJ6" s="35" t="str">
        <f t="shared" si="3"/>
        <v>S</v>
      </c>
      <c r="AK6" s="35" t="str">
        <f t="shared" si="3"/>
        <v>M</v>
      </c>
      <c r="AL6" s="35" t="str">
        <f t="shared" si="3"/>
        <v>T</v>
      </c>
      <c r="AM6" s="35" t="str">
        <f t="shared" si="3"/>
        <v>W</v>
      </c>
      <c r="AN6" s="35" t="str">
        <f t="shared" si="3"/>
        <v>T</v>
      </c>
      <c r="AO6" s="35" t="str">
        <f t="shared" ref="AO6:BL6" si="4">LEFT(TEXT(AO5,"ddd"),1)</f>
        <v>F</v>
      </c>
      <c r="AP6" s="35" t="str">
        <f t="shared" si="4"/>
        <v>S</v>
      </c>
      <c r="AQ6" s="35" t="str">
        <f t="shared" si="4"/>
        <v>S</v>
      </c>
      <c r="AR6" s="35" t="str">
        <f t="shared" si="4"/>
        <v>M</v>
      </c>
      <c r="AS6" s="35" t="str">
        <f t="shared" si="4"/>
        <v>T</v>
      </c>
      <c r="AT6" s="35" t="str">
        <f t="shared" si="4"/>
        <v>W</v>
      </c>
      <c r="AU6" s="35" t="str">
        <f t="shared" si="4"/>
        <v>T</v>
      </c>
      <c r="AV6" s="35" t="str">
        <f t="shared" si="4"/>
        <v>F</v>
      </c>
      <c r="AW6" s="35" t="str">
        <f t="shared" si="4"/>
        <v>S</v>
      </c>
      <c r="AX6" s="35" t="str">
        <f t="shared" si="4"/>
        <v>S</v>
      </c>
      <c r="AY6" s="35" t="str">
        <f t="shared" si="4"/>
        <v>M</v>
      </c>
      <c r="AZ6" s="35" t="str">
        <f t="shared" si="4"/>
        <v>T</v>
      </c>
      <c r="BA6" s="35" t="str">
        <f t="shared" si="4"/>
        <v>W</v>
      </c>
      <c r="BB6" s="35" t="str">
        <f t="shared" si="4"/>
        <v>T</v>
      </c>
      <c r="BC6" s="35" t="str">
        <f t="shared" si="4"/>
        <v>F</v>
      </c>
      <c r="BD6" s="35" t="str">
        <f t="shared" si="4"/>
        <v>S</v>
      </c>
      <c r="BE6" s="35" t="str">
        <f t="shared" si="4"/>
        <v>S</v>
      </c>
      <c r="BF6" s="35" t="str">
        <f t="shared" si="4"/>
        <v>M</v>
      </c>
      <c r="BG6" s="35" t="str">
        <f t="shared" si="4"/>
        <v>T</v>
      </c>
      <c r="BH6" s="35" t="str">
        <f t="shared" si="4"/>
        <v>W</v>
      </c>
      <c r="BI6" s="35" t="str">
        <f t="shared" si="4"/>
        <v>T</v>
      </c>
      <c r="BJ6" s="35" t="str">
        <f t="shared" si="4"/>
        <v>F</v>
      </c>
      <c r="BK6" s="35" t="str">
        <f t="shared" si="4"/>
        <v>S</v>
      </c>
      <c r="BL6" s="36" t="str">
        <f t="shared" si="4"/>
        <v>S</v>
      </c>
    </row>
    <row r="7" spans="1:64" s="26" customFormat="1" ht="30" hidden="1" customHeight="1" thickBot="1">
      <c r="A7" s="13" t="s">
        <v>12</v>
      </c>
      <c r="B7" s="37"/>
      <c r="C7" s="38"/>
      <c r="D7" s="37"/>
      <c r="E7" s="37"/>
      <c r="F7" s="37"/>
      <c r="H7" s="26" t="str">
        <f ca="1">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c r="A8" s="14"/>
      <c r="B8" s="40" t="s">
        <v>13</v>
      </c>
      <c r="C8" s="41"/>
      <c r="D8" s="42"/>
      <c r="E8" s="43"/>
      <c r="F8" s="44"/>
      <c r="G8" s="17"/>
      <c r="H8" s="5" t="str">
        <f t="shared" ref="H8:H33" ca="1"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c r="A9" s="14"/>
      <c r="B9" s="47" t="s">
        <v>14</v>
      </c>
      <c r="C9" s="48" t="s">
        <v>15</v>
      </c>
      <c r="D9" s="49">
        <v>1</v>
      </c>
      <c r="E9" s="50">
        <v>45383</v>
      </c>
      <c r="F9" s="50">
        <f>E9+8</f>
        <v>45391</v>
      </c>
      <c r="G9" s="17"/>
      <c r="H9" s="5">
        <f t="shared" ca="1" si="5"/>
        <v>9</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thickBot="1">
      <c r="A10" s="14"/>
      <c r="B10" s="52" t="s">
        <v>16</v>
      </c>
      <c r="C10" s="48" t="s">
        <v>15</v>
      </c>
      <c r="D10" s="53">
        <v>1</v>
      </c>
      <c r="E10" s="54">
        <f>F9</f>
        <v>45391</v>
      </c>
      <c r="F10" s="54">
        <v>45391</v>
      </c>
      <c r="G10" s="17"/>
      <c r="H10" s="5">
        <f t="shared" ca="1" si="5"/>
        <v>1</v>
      </c>
      <c r="I10" s="51"/>
      <c r="J10" s="51"/>
      <c r="K10" s="51"/>
      <c r="L10" s="51"/>
      <c r="M10" s="51"/>
      <c r="N10" s="51"/>
      <c r="O10" s="51"/>
      <c r="P10" s="51"/>
      <c r="Q10" s="51"/>
      <c r="R10" s="51"/>
      <c r="S10" s="51"/>
      <c r="T10" s="51"/>
      <c r="U10" s="55"/>
      <c r="V10" s="55"/>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c r="A11" s="13"/>
      <c r="B11" s="52" t="s">
        <v>17</v>
      </c>
      <c r="C11" s="48" t="s">
        <v>15</v>
      </c>
      <c r="D11" s="53">
        <v>1</v>
      </c>
      <c r="E11" s="54">
        <f>F10</f>
        <v>45391</v>
      </c>
      <c r="F11" s="54">
        <v>45393</v>
      </c>
      <c r="G11" s="17"/>
      <c r="H11" s="5">
        <f t="shared" ca="1" si="5"/>
        <v>3</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c r="A12" s="14"/>
      <c r="B12" s="56" t="s">
        <v>18</v>
      </c>
      <c r="C12" s="57"/>
      <c r="D12" s="58"/>
      <c r="E12" s="59"/>
      <c r="F12" s="60"/>
      <c r="G12" s="17"/>
      <c r="H12" s="5" t="str">
        <f t="shared" ca="1" si="5"/>
        <v/>
      </c>
    </row>
    <row r="13" spans="1:64" s="46" customFormat="1" ht="30" customHeight="1">
      <c r="A13" s="14"/>
      <c r="B13" s="61" t="s">
        <v>19</v>
      </c>
      <c r="C13" s="62" t="s">
        <v>15</v>
      </c>
      <c r="D13" s="63">
        <v>0.1</v>
      </c>
      <c r="E13" s="64">
        <v>45393</v>
      </c>
      <c r="F13" s="64">
        <v>45394</v>
      </c>
      <c r="G13" s="17"/>
      <c r="H13" s="5">
        <f t="shared" ca="1" si="5"/>
        <v>2</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c r="A14" s="13"/>
      <c r="B14" s="65" t="s">
        <v>20</v>
      </c>
      <c r="C14" s="66"/>
      <c r="D14" s="67"/>
      <c r="E14" s="68"/>
      <c r="F14" s="69"/>
      <c r="G14" s="17"/>
      <c r="H14" s="5" t="str">
        <f t="shared" ca="1" si="5"/>
        <v/>
      </c>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row>
    <row r="15" spans="1:64" s="46" customFormat="1" ht="30" customHeight="1">
      <c r="A15" s="13"/>
      <c r="B15" s="71" t="s">
        <v>21</v>
      </c>
      <c r="C15" s="72" t="s">
        <v>15</v>
      </c>
      <c r="D15" s="73">
        <v>1</v>
      </c>
      <c r="E15" s="74">
        <v>45393</v>
      </c>
      <c r="F15" s="74">
        <v>45395</v>
      </c>
      <c r="G15" s="17"/>
      <c r="H15" s="5">
        <f t="shared" ca="1" si="5"/>
        <v>3</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c r="A16" s="13"/>
      <c r="B16" s="71" t="s">
        <v>22</v>
      </c>
      <c r="C16" s="72" t="s">
        <v>15</v>
      </c>
      <c r="D16" s="73">
        <v>0</v>
      </c>
      <c r="E16" s="74">
        <v>45394</v>
      </c>
      <c r="F16" s="74">
        <v>45395</v>
      </c>
      <c r="G16" s="17"/>
      <c r="H16" s="5">
        <f t="shared" ca="1" si="5"/>
        <v>2</v>
      </c>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c r="A17" s="13"/>
      <c r="B17" s="71" t="s">
        <v>23</v>
      </c>
      <c r="C17" s="72" t="s">
        <v>15</v>
      </c>
      <c r="D17" s="73">
        <v>0</v>
      </c>
      <c r="E17" s="74">
        <v>45394</v>
      </c>
      <c r="F17" s="74">
        <v>45395</v>
      </c>
      <c r="G17" s="17"/>
      <c r="H17" s="5">
        <f t="shared" ca="1" si="5"/>
        <v>2</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c r="A18" s="13"/>
      <c r="B18" s="75" t="s">
        <v>24</v>
      </c>
      <c r="C18" s="76"/>
      <c r="D18" s="77"/>
      <c r="E18" s="78"/>
      <c r="F18" s="79"/>
      <c r="G18" s="17"/>
      <c r="H18" s="5" t="str">
        <f t="shared" ca="1" si="5"/>
        <v/>
      </c>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row>
    <row r="19" spans="1:64" s="46" customFormat="1" ht="30" customHeight="1">
      <c r="A19" s="13"/>
      <c r="B19" s="81" t="s">
        <v>25</v>
      </c>
      <c r="C19" s="82" t="s">
        <v>15</v>
      </c>
      <c r="D19" s="83">
        <v>0</v>
      </c>
      <c r="E19" s="84">
        <v>45394</v>
      </c>
      <c r="F19" s="84">
        <v>45396</v>
      </c>
      <c r="G19" s="17"/>
      <c r="H19" s="5">
        <f t="shared" ca="1" si="5"/>
        <v>3</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c r="A20" s="13"/>
      <c r="B20" s="81" t="s">
        <v>26</v>
      </c>
      <c r="C20" s="82" t="s">
        <v>15</v>
      </c>
      <c r="D20" s="83">
        <v>0</v>
      </c>
      <c r="E20" s="84">
        <v>45394</v>
      </c>
      <c r="F20" s="84">
        <v>45394</v>
      </c>
      <c r="G20" s="17"/>
      <c r="H20" s="5">
        <f t="shared" ca="1" si="5"/>
        <v>1</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c r="A21" s="13"/>
      <c r="B21" s="113" t="s">
        <v>27</v>
      </c>
      <c r="C21" s="114"/>
      <c r="D21" s="115"/>
      <c r="E21" s="116"/>
      <c r="F21" s="116"/>
      <c r="G21" s="17"/>
      <c r="H21" s="5"/>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c r="A22" s="13"/>
      <c r="B22" s="117" t="s">
        <v>28</v>
      </c>
      <c r="C22" s="118" t="s">
        <v>15</v>
      </c>
      <c r="D22" s="119">
        <v>0</v>
      </c>
      <c r="E22" s="120">
        <v>45395</v>
      </c>
      <c r="F22" s="120">
        <v>45397</v>
      </c>
      <c r="G22" s="17"/>
      <c r="H22" s="5">
        <f t="shared" ca="1" si="5"/>
        <v>3</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c r="A23" s="13"/>
      <c r="B23" s="117" t="s">
        <v>29</v>
      </c>
      <c r="C23" s="118" t="s">
        <v>15</v>
      </c>
      <c r="D23" s="119">
        <v>0</v>
      </c>
      <c r="E23" s="120">
        <v>45397</v>
      </c>
      <c r="F23" s="120">
        <v>45398</v>
      </c>
      <c r="G23" s="17"/>
      <c r="H23" s="5">
        <f t="shared" ca="1" si="5"/>
        <v>2</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c r="A24" s="13"/>
      <c r="B24" s="117" t="s">
        <v>30</v>
      </c>
      <c r="C24" s="118" t="s">
        <v>15</v>
      </c>
      <c r="D24" s="121">
        <v>0</v>
      </c>
      <c r="E24" s="122">
        <v>45397</v>
      </c>
      <c r="F24" s="122">
        <v>45398</v>
      </c>
      <c r="G24" s="17"/>
      <c r="H24" s="5"/>
      <c r="I24" s="112"/>
      <c r="J24" s="112"/>
      <c r="K24" s="112"/>
      <c r="L24" s="112"/>
      <c r="M24" s="112"/>
      <c r="N24" s="112"/>
      <c r="O24" s="112"/>
      <c r="P24" s="112"/>
      <c r="Q24" s="112"/>
      <c r="R24" s="112"/>
      <c r="S24" s="112"/>
      <c r="T24" s="112"/>
      <c r="U24" s="112"/>
      <c r="V24" s="112"/>
      <c r="W24" s="112"/>
      <c r="X24" s="112"/>
      <c r="Y24" s="112"/>
      <c r="Z24" s="112"/>
      <c r="AA24" s="112"/>
      <c r="AB24" s="112"/>
      <c r="AC24" s="112"/>
      <c r="AD24" s="112"/>
      <c r="AE24" s="112"/>
      <c r="AF24" s="112"/>
      <c r="AG24" s="112"/>
      <c r="AH24" s="112"/>
      <c r="AI24" s="112"/>
      <c r="AJ24" s="112"/>
      <c r="AK24" s="112"/>
      <c r="AL24" s="112"/>
      <c r="AM24" s="112"/>
      <c r="AN24" s="112"/>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row>
    <row r="25" spans="1:64" s="46" customFormat="1" ht="30" customHeight="1">
      <c r="A25" s="13"/>
      <c r="B25" s="123" t="s">
        <v>31</v>
      </c>
      <c r="C25" s="118" t="s">
        <v>15</v>
      </c>
      <c r="D25" s="121">
        <v>0</v>
      </c>
      <c r="E25" s="122">
        <v>45398</v>
      </c>
      <c r="F25" s="122">
        <v>45398</v>
      </c>
      <c r="G25" s="17"/>
      <c r="H25" s="5"/>
      <c r="I25" s="112"/>
      <c r="J25" s="112"/>
      <c r="K25" s="112"/>
      <c r="L25" s="112"/>
      <c r="M25" s="112"/>
      <c r="N25" s="112"/>
      <c r="O25" s="112"/>
      <c r="P25" s="112"/>
      <c r="Q25" s="112"/>
      <c r="R25" s="112"/>
      <c r="S25" s="112"/>
      <c r="T25" s="112"/>
      <c r="U25" s="112"/>
      <c r="V25" s="112"/>
      <c r="W25" s="112"/>
      <c r="X25" s="112"/>
      <c r="Y25" s="112"/>
      <c r="Z25" s="112"/>
      <c r="AA25" s="112"/>
      <c r="AB25" s="112"/>
      <c r="AC25" s="112"/>
      <c r="AD25" s="112"/>
      <c r="AE25" s="112"/>
      <c r="AF25" s="112"/>
      <c r="AG25" s="112"/>
      <c r="AH25" s="112"/>
      <c r="AI25" s="112"/>
      <c r="AJ25" s="112"/>
      <c r="AK25" s="112"/>
      <c r="AL25" s="112"/>
      <c r="AM25" s="112"/>
      <c r="AN25" s="112"/>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row>
    <row r="26" spans="1:64" s="46" customFormat="1" ht="30" customHeight="1">
      <c r="A26" s="13"/>
      <c r="B26" s="123" t="s">
        <v>32</v>
      </c>
      <c r="C26" s="118" t="s">
        <v>15</v>
      </c>
      <c r="D26" s="121">
        <v>0</v>
      </c>
      <c r="E26" s="122">
        <v>45398</v>
      </c>
      <c r="F26" s="122">
        <v>45399</v>
      </c>
      <c r="G26" s="17"/>
      <c r="H26" s="5"/>
      <c r="I26" s="112"/>
      <c r="J26" s="112"/>
      <c r="K26" s="112"/>
      <c r="L26" s="112"/>
      <c r="M26" s="112"/>
      <c r="N26" s="112"/>
      <c r="O26" s="112"/>
      <c r="P26" s="112"/>
      <c r="Q26" s="112"/>
      <c r="R26" s="112"/>
      <c r="S26" s="112"/>
      <c r="T26" s="112"/>
      <c r="U26" s="112"/>
      <c r="V26" s="112"/>
      <c r="W26" s="112"/>
      <c r="X26" s="112"/>
      <c r="Y26" s="112"/>
      <c r="Z26" s="112"/>
      <c r="AA26" s="112"/>
      <c r="AB26" s="112"/>
      <c r="AC26" s="112"/>
      <c r="AD26" s="112"/>
      <c r="AE26" s="112"/>
      <c r="AF26" s="112"/>
      <c r="AG26" s="112"/>
      <c r="AH26" s="112"/>
      <c r="AI26" s="112"/>
      <c r="AJ26" s="112"/>
      <c r="AK26" s="112"/>
      <c r="AL26" s="112"/>
      <c r="AM26" s="112"/>
      <c r="AN26" s="112"/>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row>
    <row r="27" spans="1:64" s="46" customFormat="1" ht="30" customHeight="1">
      <c r="A27" s="13"/>
      <c r="B27" s="124" t="s">
        <v>33</v>
      </c>
      <c r="C27" s="125"/>
      <c r="D27" s="126"/>
      <c r="E27" s="127"/>
      <c r="F27" s="127"/>
      <c r="G27" s="17"/>
      <c r="H27" s="5"/>
      <c r="I27" s="112"/>
      <c r="J27" s="112"/>
      <c r="K27" s="112"/>
      <c r="L27" s="112"/>
      <c r="M27" s="112"/>
      <c r="N27" s="112"/>
      <c r="O27" s="112"/>
      <c r="P27" s="112"/>
      <c r="Q27" s="112"/>
      <c r="R27" s="112"/>
      <c r="S27" s="112"/>
      <c r="T27" s="112"/>
      <c r="U27" s="112"/>
      <c r="V27" s="112"/>
      <c r="W27" s="112"/>
      <c r="X27" s="112"/>
      <c r="Y27" s="112"/>
      <c r="Z27" s="112"/>
      <c r="AA27" s="112"/>
      <c r="AB27" s="112"/>
      <c r="AC27" s="112"/>
      <c r="AD27" s="112"/>
      <c r="AE27" s="112"/>
      <c r="AF27" s="112"/>
      <c r="AG27" s="112"/>
      <c r="AH27" s="112"/>
      <c r="AI27" s="112"/>
      <c r="AJ27" s="112"/>
      <c r="AK27" s="112"/>
      <c r="AL27" s="112"/>
      <c r="AM27" s="112"/>
      <c r="AN27" s="112"/>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row>
    <row r="28" spans="1:64" s="46" customFormat="1" ht="30" customHeight="1">
      <c r="A28" s="13"/>
      <c r="B28" s="128" t="s">
        <v>34</v>
      </c>
      <c r="C28" s="129" t="s">
        <v>15</v>
      </c>
      <c r="D28" s="130">
        <v>0</v>
      </c>
      <c r="E28" s="131">
        <v>45398</v>
      </c>
      <c r="F28" s="131">
        <v>45399</v>
      </c>
      <c r="G28" s="17"/>
      <c r="H28" s="5"/>
      <c r="I28" s="112"/>
      <c r="J28" s="112"/>
      <c r="K28" s="112"/>
      <c r="L28" s="112"/>
      <c r="M28" s="112"/>
      <c r="N28" s="112"/>
      <c r="O28" s="112"/>
      <c r="P28" s="112"/>
      <c r="Q28" s="112"/>
      <c r="R28" s="112"/>
      <c r="S28" s="112"/>
      <c r="T28" s="112"/>
      <c r="U28" s="112"/>
      <c r="V28" s="112"/>
      <c r="W28" s="112"/>
      <c r="X28" s="112"/>
      <c r="Y28" s="112"/>
      <c r="Z28" s="112"/>
      <c r="AA28" s="112"/>
      <c r="AB28" s="112"/>
      <c r="AC28" s="112"/>
      <c r="AD28" s="112"/>
      <c r="AE28" s="112"/>
      <c r="AF28" s="112"/>
      <c r="AG28" s="112"/>
      <c r="AH28" s="112"/>
      <c r="AI28" s="112"/>
      <c r="AJ28" s="112"/>
      <c r="AK28" s="112"/>
      <c r="AL28" s="112"/>
      <c r="AM28" s="112"/>
      <c r="AN28" s="112"/>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row>
    <row r="29" spans="1:64" s="46" customFormat="1" ht="30" customHeight="1">
      <c r="A29" s="13"/>
      <c r="B29" s="128" t="s">
        <v>35</v>
      </c>
      <c r="C29" s="129" t="s">
        <v>15</v>
      </c>
      <c r="D29" s="130">
        <v>0</v>
      </c>
      <c r="E29" s="131">
        <v>45398</v>
      </c>
      <c r="F29" s="131">
        <v>45399</v>
      </c>
      <c r="G29" s="17"/>
      <c r="H29" s="5"/>
      <c r="I29" s="112"/>
      <c r="J29" s="112"/>
      <c r="K29" s="112"/>
      <c r="L29" s="112"/>
      <c r="M29" s="112"/>
      <c r="N29" s="112"/>
      <c r="O29" s="112"/>
      <c r="P29" s="112"/>
      <c r="Q29" s="112"/>
      <c r="R29" s="112"/>
      <c r="S29" s="112"/>
      <c r="T29" s="112"/>
      <c r="U29" s="112"/>
      <c r="V29" s="112"/>
      <c r="W29" s="112"/>
      <c r="X29" s="112"/>
      <c r="Y29" s="112"/>
      <c r="Z29" s="112"/>
      <c r="AA29" s="112"/>
      <c r="AB29" s="112"/>
      <c r="AC29" s="112"/>
      <c r="AD29" s="112"/>
      <c r="AE29" s="112"/>
      <c r="AF29" s="112"/>
      <c r="AG29" s="112"/>
      <c r="AH29" s="112"/>
      <c r="AI29" s="112"/>
      <c r="AJ29" s="112"/>
      <c r="AK29" s="112"/>
      <c r="AL29" s="112"/>
      <c r="AM29" s="112"/>
      <c r="AN29" s="112"/>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row>
    <row r="30" spans="1:64" s="46" customFormat="1" ht="30" customHeight="1">
      <c r="A30" s="13"/>
      <c r="B30" s="128" t="s">
        <v>36</v>
      </c>
      <c r="C30" s="129" t="s">
        <v>15</v>
      </c>
      <c r="D30" s="130">
        <v>0</v>
      </c>
      <c r="E30" s="131">
        <v>45398</v>
      </c>
      <c r="F30" s="131">
        <v>45399</v>
      </c>
      <c r="G30" s="17"/>
      <c r="H30" s="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c r="AG30" s="112"/>
      <c r="AH30" s="112"/>
      <c r="AI30" s="112"/>
      <c r="AJ30" s="112"/>
      <c r="AK30" s="112"/>
      <c r="AL30" s="112"/>
      <c r="AM30" s="112"/>
      <c r="AN30" s="112"/>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row>
    <row r="31" spans="1:64" s="46" customFormat="1" ht="30" customHeight="1">
      <c r="A31" s="13"/>
      <c r="B31" s="132" t="s">
        <v>37</v>
      </c>
      <c r="C31" s="133"/>
      <c r="D31" s="134"/>
      <c r="E31" s="135"/>
      <c r="F31" s="135"/>
      <c r="G31" s="17"/>
      <c r="H31" s="5"/>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c r="AG31" s="112"/>
      <c r="AH31" s="112"/>
      <c r="AI31" s="112"/>
      <c r="AJ31" s="112"/>
      <c r="AK31" s="112"/>
      <c r="AL31" s="112"/>
      <c r="AM31" s="112"/>
      <c r="AN31" s="112"/>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row>
    <row r="32" spans="1:64" s="46" customFormat="1" ht="30" customHeight="1">
      <c r="A32" s="13"/>
      <c r="B32" s="136" t="s">
        <v>38</v>
      </c>
      <c r="C32" s="137" t="s">
        <v>15</v>
      </c>
      <c r="D32" s="138">
        <v>0</v>
      </c>
      <c r="E32" s="139">
        <v>45397</v>
      </c>
      <c r="F32" s="139">
        <v>45402</v>
      </c>
      <c r="G32" s="17"/>
      <c r="H32" s="5"/>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c r="AG32" s="112"/>
      <c r="AH32" s="112"/>
      <c r="AI32" s="112"/>
      <c r="AJ32" s="112"/>
      <c r="AK32" s="112"/>
      <c r="AL32" s="112"/>
      <c r="AM32" s="112"/>
      <c r="AN32" s="112"/>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row>
    <row r="33" spans="1:64" s="46" customFormat="1" ht="30" customHeight="1">
      <c r="A33" s="14"/>
      <c r="B33" s="85" t="s">
        <v>39</v>
      </c>
      <c r="C33" s="86"/>
      <c r="D33" s="87"/>
      <c r="E33" s="88"/>
      <c r="F33" s="89"/>
      <c r="G33" s="17"/>
      <c r="H33" s="6" t="str">
        <f t="shared" ca="1" si="5"/>
        <v/>
      </c>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c r="AI33" s="90"/>
      <c r="AJ33" s="90"/>
      <c r="AK33" s="90"/>
      <c r="AL33" s="90"/>
      <c r="AM33" s="90"/>
      <c r="AN33" s="90"/>
      <c r="AO33" s="90"/>
      <c r="AP33" s="90"/>
      <c r="AQ33" s="90"/>
      <c r="AR33" s="90"/>
      <c r="AS33" s="90"/>
      <c r="AT33" s="90"/>
      <c r="AU33" s="90"/>
      <c r="AV33" s="90"/>
      <c r="AW33" s="90"/>
      <c r="AX33" s="90"/>
      <c r="AY33" s="90"/>
      <c r="AZ33" s="90"/>
      <c r="BA33" s="90"/>
      <c r="BB33" s="90"/>
      <c r="BC33" s="90"/>
      <c r="BD33" s="90"/>
      <c r="BE33" s="90"/>
      <c r="BF33" s="90"/>
      <c r="BG33" s="90"/>
      <c r="BH33" s="90"/>
      <c r="BI33" s="90"/>
      <c r="BJ33" s="90"/>
      <c r="BK33" s="90"/>
      <c r="BL33" s="90"/>
    </row>
    <row r="34" spans="1:64" ht="30" customHeight="1">
      <c r="G34" s="3"/>
    </row>
    <row r="35" spans="1:64" ht="30" customHeight="1">
      <c r="C35" s="16"/>
      <c r="F35" s="15"/>
    </row>
    <row r="36" spans="1:64" ht="30" customHeight="1">
      <c r="C36"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3">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1">
    <cfRule type="expression" dxfId="8" priority="6">
      <formula>AND(task_start&lt;=I$5,ROUNDDOWN((task_end-task_start+1)*task_progress,0)+task_start-1&gt;=I$5)</formula>
    </cfRule>
    <cfRule type="expression" dxfId="7" priority="7" stopIfTrue="1">
      <formula>AND(task_end&gt;=I$5,task_start&lt;J$5)</formula>
    </cfRule>
  </conditionalFormatting>
  <conditionalFormatting sqref="I13:BL13">
    <cfRule type="expression" dxfId="6" priority="4">
      <formula>AND(task_start&lt;=I$5,ROUNDDOWN((task_end-task_start+1)*task_progress,0)+task_start-1&gt;=I$5)</formula>
    </cfRule>
    <cfRule type="expression" dxfId="5" priority="5" stopIfTrue="1">
      <formula>AND(task_end&gt;=I$5,task_start&lt;J$5)</formula>
    </cfRule>
  </conditionalFormatting>
  <conditionalFormatting sqref="I15:BL17">
    <cfRule type="expression" dxfId="4" priority="2">
      <formula>AND(task_start&lt;=I$5,ROUNDDOWN((task_end-task_start+1)*task_progress,0)+task_start-1&gt;=I$5)</formula>
    </cfRule>
    <cfRule type="expression" dxfId="3" priority="3" stopIfTrue="1">
      <formula>AND(task_end&gt;=I$5,task_start&lt;J$5)</formula>
    </cfRule>
  </conditionalFormatting>
  <conditionalFormatting sqref="I19:BL32">
    <cfRule type="expression" dxfId="2" priority="36">
      <formula>AND(task_start&lt;=I$5,ROUNDDOWN((task_end-task_start+1)*task_progress,0)+task_start-1&gt;=I$5)</formula>
    </cfRule>
    <cfRule type="expression" dxfId="1" priority="37" stopIfTrue="1">
      <formula>AND(task_end&gt;=I$5,task_start&lt;J$5)</formula>
    </cfRule>
  </conditionalFormatting>
  <conditionalFormatting sqref="I4:BL32">
    <cfRule type="expression" dxfId="0" priority="1">
      <formula>AND(TODAY()&gt;=I$5, TODAY()&lt;J$5)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2" xr:uid="{4F48FC41-E335-47F1-87AA-3333A52AD81C}"/>
    <dataValidation allowBlank="1" showInputMessage="1" showErrorMessage="1" prompt="Phase 3's sample block starts in cell B20." sqref="A14" xr:uid="{956902D1-D3B5-416D-BB69-9362D193BC0A}"/>
    <dataValidation allowBlank="1" showInputMessage="1" showErrorMessage="1" prompt="Phase 4's sample block starts in cell B26." sqref="A18"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topLeftCell="A5" zoomScaleNormal="100" workbookViewId="0"/>
  </sheetViews>
  <sheetFormatPr defaultColWidth="9" defaultRowHeight="13.15"/>
  <cols>
    <col min="1" max="1" width="87" style="7" customWidth="1"/>
    <col min="2" max="16384" width="9" style="1"/>
  </cols>
  <sheetData>
    <row r="1" spans="1:2" ht="46.5" customHeight="1"/>
    <row r="2" spans="1:2" s="9" customFormat="1" ht="15.6">
      <c r="A2" s="94" t="s">
        <v>5</v>
      </c>
      <c r="B2" s="8"/>
    </row>
    <row r="3" spans="1:2" s="11" customFormat="1" ht="27" customHeight="1">
      <c r="A3" s="95"/>
      <c r="B3" s="12"/>
    </row>
    <row r="4" spans="1:2" s="10" customFormat="1" ht="30">
      <c r="A4" s="96" t="s">
        <v>40</v>
      </c>
    </row>
    <row r="5" spans="1:2" ht="74.25" customHeight="1">
      <c r="A5" s="97" t="s">
        <v>41</v>
      </c>
    </row>
    <row r="6" spans="1:2" ht="26.25" customHeight="1">
      <c r="A6" s="96" t="s">
        <v>42</v>
      </c>
    </row>
    <row r="7" spans="1:2" s="7" customFormat="1" ht="205.15" customHeight="1">
      <c r="A7" s="98" t="s">
        <v>43</v>
      </c>
    </row>
    <row r="8" spans="1:2" s="10" customFormat="1" ht="30">
      <c r="A8" s="96" t="s">
        <v>44</v>
      </c>
    </row>
    <row r="9" spans="1:2" ht="41.45">
      <c r="A9" s="97" t="s">
        <v>45</v>
      </c>
    </row>
    <row r="10" spans="1:2" s="7" customFormat="1" ht="28.15" customHeight="1">
      <c r="A10" s="99" t="s">
        <v>46</v>
      </c>
    </row>
    <row r="11" spans="1:2" s="10" customFormat="1" ht="30">
      <c r="A11" s="96" t="s">
        <v>47</v>
      </c>
    </row>
    <row r="12" spans="1:2" ht="27.6">
      <c r="A12" s="97" t="s">
        <v>48</v>
      </c>
    </row>
    <row r="13" spans="1:2" s="7" customFormat="1" ht="28.15" customHeight="1">
      <c r="A13" s="99" t="s">
        <v>49</v>
      </c>
    </row>
    <row r="14" spans="1:2" s="10" customFormat="1" ht="30">
      <c r="A14" s="96" t="s">
        <v>50</v>
      </c>
    </row>
    <row r="15" spans="1:2" ht="75" customHeight="1">
      <c r="A15" s="97" t="s">
        <v>51</v>
      </c>
    </row>
    <row r="16" spans="1:2" ht="69">
      <c r="A16" s="97" t="s">
        <v>52</v>
      </c>
    </row>
    <row r="17" spans="1:1">
      <c r="A17" s="100"/>
    </row>
    <row r="18" spans="1:1">
      <c r="A18" s="100"/>
    </row>
    <row r="19" spans="1:1">
      <c r="A19" s="100"/>
    </row>
    <row r="20" spans="1:1">
      <c r="A20" s="100"/>
    </row>
    <row r="21" spans="1:1">
      <c r="A21" s="100"/>
    </row>
    <row r="22" spans="1:1">
      <c r="A22" s="100"/>
    </row>
    <row r="23" spans="1:1">
      <c r="A23" s="100"/>
    </row>
    <row r="24" spans="1:1">
      <c r="A24" s="100"/>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file>

<file path=customXml/itemProps2.xml><?xml version="1.0" encoding="utf-8"?>
<ds:datastoreItem xmlns:ds="http://schemas.openxmlformats.org/officeDocument/2006/customXml" ds:itemID="{C2348D59-3426-404A-A0C5-6456F6613EDB}"/>
</file>

<file path=customXml/itemProps3.xml><?xml version="1.0" encoding="utf-8"?>
<ds:datastoreItem xmlns:ds="http://schemas.openxmlformats.org/officeDocument/2006/customXml" ds:itemID="{A82239A0-E68C-493F-BEE6-C77FEA397FD6}"/>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2024-04-12T21:37:53Z</dcterms:created>
  <dcterms:modified xsi:type="dcterms:W3CDTF">2024-04-12T22:33:15Z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