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9368" windowHeight="9408" activeTab="1"/>
  </bookViews>
  <sheets>
    <sheet name="Summary" sheetId="7" r:id="rId1"/>
    <sheet name="Fwd-Spot" sheetId="1" r:id="rId2"/>
    <sheet name="Fwd-Fwd" sheetId="2" r:id="rId3"/>
    <sheet name="Spot-Fwd" sheetId="6" r:id="rId4"/>
  </sheets>
  <calcPr calcId="152511"/>
</workbook>
</file>

<file path=xl/calcChain.xml><?xml version="1.0" encoding="utf-8"?>
<calcChain xmlns="http://schemas.openxmlformats.org/spreadsheetml/2006/main">
  <c r="O63" i="6" l="1"/>
  <c r="O61" i="6"/>
  <c r="O60" i="6"/>
  <c r="O59" i="6"/>
  <c r="O58" i="6"/>
  <c r="O57" i="6"/>
  <c r="O56" i="6"/>
  <c r="O55" i="6"/>
  <c r="O54" i="6"/>
  <c r="O53" i="6"/>
  <c r="O52" i="6"/>
  <c r="O51" i="6"/>
  <c r="O47" i="6"/>
  <c r="L85" i="2"/>
  <c r="K85" i="2"/>
  <c r="N63" i="6" l="1"/>
  <c r="M63" i="6"/>
  <c r="C63" i="6"/>
  <c r="B63" i="6"/>
</calcChain>
</file>

<file path=xl/sharedStrings.xml><?xml version="1.0" encoding="utf-8"?>
<sst xmlns="http://schemas.openxmlformats.org/spreadsheetml/2006/main" count="421" uniqueCount="119">
  <si>
    <t>Generator</t>
  </si>
  <si>
    <t>Maturity date</t>
  </si>
  <si>
    <t>Maturity</t>
  </si>
  <si>
    <t>EUR 3M</t>
  </si>
  <si>
    <t>DEP_EUR3M_FOL_C</t>
  </si>
  <si>
    <t>S/N</t>
  </si>
  <si>
    <t>1W</t>
  </si>
  <si>
    <t>2W</t>
  </si>
  <si>
    <t>3W</t>
  </si>
  <si>
    <t>DEP_EUR3M_C</t>
  </si>
  <si>
    <t>1M</t>
  </si>
  <si>
    <t>2M</t>
  </si>
  <si>
    <t>3M</t>
  </si>
  <si>
    <t>FRA_EUR3M_C</t>
  </si>
  <si>
    <t>1M-4M</t>
  </si>
  <si>
    <t>2M-5M</t>
  </si>
  <si>
    <t>3M-6M</t>
  </si>
  <si>
    <t>4M-7M</t>
  </si>
  <si>
    <t>5M-8M</t>
  </si>
  <si>
    <t>6M-9M</t>
  </si>
  <si>
    <t>7M-10M</t>
  </si>
  <si>
    <t>8M-11M</t>
  </si>
  <si>
    <t>9M-12M</t>
  </si>
  <si>
    <t>10M-13M</t>
  </si>
  <si>
    <t>11M-14M</t>
  </si>
  <si>
    <t>12M-15M</t>
  </si>
  <si>
    <t>FUT_EUR3M_CL_C</t>
  </si>
  <si>
    <t>SEP 17</t>
  </si>
  <si>
    <t>DEC 17</t>
  </si>
  <si>
    <t>JUN 18</t>
  </si>
  <si>
    <t>SEP 18</t>
  </si>
  <si>
    <t>DEC 18</t>
  </si>
  <si>
    <t>==&gt;</t>
  </si>
  <si>
    <t>DEP_EURON_C_BIS</t>
  </si>
  <si>
    <t>O/N</t>
  </si>
  <si>
    <t>T/N</t>
  </si>
  <si>
    <t>SWP_EURON_C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</si>
  <si>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</si>
  <si>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</si>
  <si>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</si>
  <si>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</si>
  <si>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</si>
  <si>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</si>
  <si>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</si>
  <si>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</si>
  <si>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</si>
  <si>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</si>
  <si>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</si>
  <si>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</si>
  <si>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</si>
  <si>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</si>
  <si>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</si>
  <si>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</si>
  <si>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</si>
  <si>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</si>
  <si>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</si>
  <si>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</si>
  <si>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2Y</t>
  </si>
  <si>
    <t>3Y</t>
  </si>
  <si>
    <t xml:space="preserve">                     -  </t>
  </si>
  <si>
    <t>DEP_EUR6M_FOL_C</t>
  </si>
  <si>
    <t>DEP_EUR6M_C</t>
  </si>
  <si>
    <t>FRA_EUR6M_C</t>
  </si>
  <si>
    <t>1M-7M</t>
  </si>
  <si>
    <t>2M-8M</t>
  </si>
  <si>
    <t>3M-9M</t>
  </si>
  <si>
    <t>4M-10M</t>
  </si>
  <si>
    <t>5M-11M</t>
  </si>
  <si>
    <t>6M-12M</t>
  </si>
  <si>
    <t>7M-13M</t>
  </si>
  <si>
    <t>8M-14M</t>
  </si>
  <si>
    <t>9M-15M</t>
  </si>
  <si>
    <t>10M-16M</t>
  </si>
  <si>
    <t>11M-17M</t>
  </si>
  <si>
    <t>12M-18M</t>
  </si>
  <si>
    <t>13M-19M</t>
  </si>
  <si>
    <t>14M-20M</t>
  </si>
  <si>
    <t>15M-21M</t>
  </si>
  <si>
    <t>16M-22M</t>
  </si>
  <si>
    <t>1. BREAKDOWN EUR-OIS</t>
  </si>
  <si>
    <t xml:space="preserve"> EUR-OIS </t>
  </si>
  <si>
    <t>SUMMARY</t>
  </si>
  <si>
    <t>This workbook aims to compare the behavior of MXG2000 (Tab Rates) and MX3 regarding the remapping of sensitivities from a native curve structure to a new one.</t>
  </si>
  <si>
    <t>By the word "remapping" we mean that the sensitivity to each pillar of the original (pricing) curve is split onto the pillars of the target curve with the following constraints:</t>
  </si>
  <si>
    <t>- normalization: the total sens on pricing and target curve must be the same</t>
  </si>
  <si>
    <t>In the following worksheets we illustrate with some examples which remapping should be done (MX2) and which should not be done (MX3)</t>
  </si>
  <si>
    <t>by assessing the  cases:</t>
  </si>
  <si>
    <t>1) Remapping of a forward instrument (a Futures) onto a curve made only by spot starting instruments</t>
  </si>
  <si>
    <t>2) Remapping of a forward instrument (a Futures) onto a curve with many forward-starting instruments</t>
  </si>
  <si>
    <t>Original sens with EUR3M curve</t>
  </si>
  <si>
    <t>GOOD = MX2</t>
  </si>
  <si>
    <t>BAD = MX3</t>
  </si>
  <si>
    <t>"DEC 17" FUTURES, Remapping from original EUR3M curve to an OIS curve structure (only spot starting instruments)</t>
  </si>
  <si>
    <t>"DEC 17" FUTURES, Remapping from original EUR3M curve to a EUR6M curve structure (many forward starting instruments)</t>
  </si>
  <si>
    <t>MX2 correctly remaps the sens on all pillars affecting discounts at futures start and end dates, MX3 only cares about futures end date.</t>
  </si>
  <si>
    <t>10M OIS Swap, Remapping from original EUROIS curve to an EUR3M curve structure (with many forward starting instruments)</t>
  </si>
  <si>
    <t>MX2 correctly separates the sens on many pillars, MX3 only cares about swap end date and remaps the whole "spot sensitivity" onto a forward starting instrument (7M-10M).</t>
  </si>
  <si>
    <t>- meaningfulness: the sens to a given instrument (original curve) should be split onto the sound pillars of the target curve, treating differently spot and forward starting instruments</t>
  </si>
  <si>
    <t>3) Remapping of a spot instrument (a swap) onto a curve with many forward-starting instruments</t>
  </si>
  <si>
    <t>MX2 correctly separates the sens on the pillars surrounding Futures start and end dates. MX3 only cares about futures end date.</t>
  </si>
  <si>
    <t>Murex tests on NISSA vs. SVIL16</t>
  </si>
  <si>
    <t>MX.3 Project on EUR 3M</t>
  </si>
  <si>
    <t>MXG2000 Project on EUR 3M</t>
  </si>
  <si>
    <t>MX.3</t>
  </si>
  <si>
    <t>MX2000</t>
  </si>
  <si>
    <t>DV01 MXG200</t>
  </si>
  <si>
    <t>DV01 MX.3</t>
  </si>
  <si>
    <t>MX.3 Settings</t>
  </si>
  <si>
    <t>Right click on Delta</t>
  </si>
  <si>
    <t>MXG2000</t>
  </si>
  <si>
    <t>MX3</t>
  </si>
  <si>
    <t>cnt</t>
  </si>
  <si>
    <t>trn</t>
  </si>
  <si>
    <t>MX.3 Project on EUR 6M</t>
  </si>
  <si>
    <t>1. BREAKDOWN EUR STD</t>
  </si>
  <si>
    <t>MX.3 Project on EUR OIS</t>
  </si>
  <si>
    <t>MXG2000 Project on EUR OIS</t>
  </si>
  <si>
    <t>MXG2000 Project on EUR 6M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</si>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</sst>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quotePrefix="1"/>
    <xf numFmtId="0" fontId="0" fillId="2" borderId="1" xfId="0" applyFill="1" applyBorder="1"/>
    <xf numFmtId="165" fontId="0" fillId="2" borderId="1" xfId="2" applyFont="1" applyFill="1" applyBorder="1"/>
    <xf numFmtId="14" fontId="0" fillId="2" borderId="1" xfId="0" applyNumberFormat="1" applyFill="1" applyBorder="1"/>
    <xf numFmtId="17" fontId="0" fillId="2" borderId="1" xfId="0" applyNumberFormat="1" applyFill="1" applyBorder="1"/>
    <xf numFmtId="0" fontId="0" fillId="2" borderId="1" xfId="0" applyFill="1" applyBorder="1"/>
    <xf numFmtId="165" fontId="0" fillId="2" borderId="1" xfId="2" applyFont="1" applyFill="1" applyBorder="1"/>
    <xf numFmtId="14" fontId="0" fillId="2" borderId="1" xfId="0" applyNumberFormat="1" applyFill="1" applyBorder="1"/>
    <xf numFmtId="0" fontId="2" fillId="0" borderId="0" xfId="0" applyFont="1"/>
    <xf numFmtId="165" fontId="0" fillId="2" borderId="1" xfId="2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0" borderId="0" xfId="0"/>
    <xf numFmtId="0" fontId="0" fillId="0" borderId="0" xfId="0"/>
    <xf numFmtId="0" fontId="0" fillId="2" borderId="1" xfId="0" applyFill="1" applyBorder="1"/>
    <xf numFmtId="165" fontId="0" fillId="2" borderId="1" xfId="2" applyFont="1" applyFill="1" applyBorder="1"/>
    <xf numFmtId="14" fontId="0" fillId="2" borderId="1" xfId="0" applyNumberFormat="1" applyFill="1" applyBorder="1"/>
    <xf numFmtId="17" fontId="0" fillId="2" borderId="1" xfId="0" applyNumberFormat="1" applyFill="1" applyBorder="1"/>
    <xf numFmtId="0" fontId="0" fillId="0" borderId="0" xfId="0"/>
    <xf numFmtId="165" fontId="0" fillId="3" borderId="1" xfId="2" applyFont="1" applyFill="1" applyBorder="1"/>
    <xf numFmtId="0" fontId="2" fillId="3" borderId="1" xfId="0" applyFont="1" applyFill="1" applyBorder="1"/>
    <xf numFmtId="165" fontId="0" fillId="4" borderId="1" xfId="2" applyFont="1" applyFill="1" applyBorder="1"/>
    <xf numFmtId="0" fontId="2" fillId="4" borderId="1" xfId="0" applyFont="1" applyFill="1" applyBorder="1"/>
    <xf numFmtId="165" fontId="3" fillId="4" borderId="1" xfId="2" applyFont="1" applyFill="1" applyBorder="1"/>
    <xf numFmtId="165" fontId="2" fillId="3" borderId="1" xfId="2" applyFont="1" applyFill="1" applyBorder="1"/>
    <xf numFmtId="164" fontId="0" fillId="3" borderId="1" xfId="1" applyFont="1" applyFill="1" applyBorder="1"/>
    <xf numFmtId="0" fontId="0" fillId="4" borderId="1" xfId="0" applyFill="1" applyBorder="1"/>
    <xf numFmtId="4" fontId="3" fillId="4" borderId="1" xfId="0" applyNumberFormat="1" applyFont="1" applyFill="1" applyBorder="1"/>
    <xf numFmtId="0" fontId="0" fillId="5" borderId="0" xfId="0" applyFill="1"/>
    <xf numFmtId="0" fontId="2" fillId="2" borderId="0" xfId="0" applyFont="1" applyFill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164" fontId="0" fillId="0" borderId="1" xfId="1" applyFont="1" applyBorder="1"/>
    <xf numFmtId="164" fontId="0" fillId="0" borderId="0" xfId="1" applyFont="1"/>
    <xf numFmtId="3" fontId="0" fillId="0" borderId="0" xfId="0" applyNumberFormat="1"/>
    <xf numFmtId="164" fontId="0" fillId="0" borderId="0" xfId="0" applyNumberFormat="1"/>
    <xf numFmtId="9" fontId="0" fillId="0" borderId="0" xfId="3" applyFont="1"/>
  </cellXfs>
  <cellStyles count="4">
    <cellStyle name="Comma 2" xfId="2"/>
    <cellStyle name="Milliers" xfId="1" builtinId="3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6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3</xdr:col>
      <xdr:colOff>296875</xdr:colOff>
      <xdr:row>61</xdr:row>
      <xdr:rowOff>167230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46720"/>
          <a:ext cx="2438095" cy="32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44</xdr:row>
      <xdr:rowOff>0</xdr:rowOff>
    </xdr:from>
    <xdr:to>
      <xdr:col>7</xdr:col>
      <xdr:colOff>813079</xdr:colOff>
      <xdr:row>58</xdr:row>
      <xdr:rowOff>125394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0860" y="8046720"/>
          <a:ext cx="2847619" cy="26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43</xdr:row>
      <xdr:rowOff>53340</xdr:rowOff>
    </xdr:from>
    <xdr:to>
      <xdr:col>16</xdr:col>
      <xdr:colOff>513990</xdr:colOff>
      <xdr:row>58</xdr:row>
      <xdr:rowOff>138711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70720" y="7917180"/>
          <a:ext cx="2876190" cy="28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502920</xdr:colOff>
      <xdr:row>43</xdr:row>
      <xdr:rowOff>106680</xdr:rowOff>
    </xdr:from>
    <xdr:to>
      <xdr:col>18</xdr:col>
      <xdr:colOff>64672</xdr:colOff>
      <xdr:row>58</xdr:row>
      <xdr:rowOff>30147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35840" y="7970520"/>
          <a:ext cx="780952" cy="26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11</xdr:col>
      <xdr:colOff>696904</xdr:colOff>
      <xdr:row>66</xdr:row>
      <xdr:rowOff>14735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14160" y="8046720"/>
          <a:ext cx="2609524" cy="4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38</xdr:row>
      <xdr:rowOff>15240</xdr:rowOff>
    </xdr:from>
    <xdr:to>
      <xdr:col>11</xdr:col>
      <xdr:colOff>655020</xdr:colOff>
      <xdr:row>59</xdr:row>
      <xdr:rowOff>165236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4640" y="6964680"/>
          <a:ext cx="2400000" cy="3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3</xdr:col>
      <xdr:colOff>281635</xdr:colOff>
      <xdr:row>56</xdr:row>
      <xdr:rowOff>167230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32320"/>
          <a:ext cx="2438095" cy="3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8</xdr:col>
      <xdr:colOff>405421</xdr:colOff>
      <xdr:row>52</xdr:row>
      <xdr:rowOff>60655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8080" y="7132320"/>
          <a:ext cx="2752381" cy="24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914400</xdr:colOff>
      <xdr:row>37</xdr:row>
      <xdr:rowOff>175260</xdr:rowOff>
    </xdr:from>
    <xdr:to>
      <xdr:col>17</xdr:col>
      <xdr:colOff>96828</xdr:colOff>
      <xdr:row>53</xdr:row>
      <xdr:rowOff>134894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04120" y="6941820"/>
          <a:ext cx="2619048" cy="28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38</xdr:row>
      <xdr:rowOff>22860</xdr:rowOff>
    </xdr:from>
    <xdr:to>
      <xdr:col>18</xdr:col>
      <xdr:colOff>278028</xdr:colOff>
      <xdr:row>53</xdr:row>
      <xdr:rowOff>3469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2540" y="6972300"/>
          <a:ext cx="819048" cy="27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38100</xdr:rowOff>
    </xdr:from>
    <xdr:to>
      <xdr:col>4</xdr:col>
      <xdr:colOff>160020</xdr:colOff>
      <xdr:row>43</xdr:row>
      <xdr:rowOff>114300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75860"/>
          <a:ext cx="3002280" cy="300228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13</xdr:col>
      <xdr:colOff>393889</xdr:colOff>
      <xdr:row>44</xdr:row>
      <xdr:rowOff>41493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1480" y="4754880"/>
          <a:ext cx="3571429" cy="33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251461</xdr:colOff>
      <xdr:row>27</xdr:row>
      <xdr:rowOff>53340</xdr:rowOff>
    </xdr:from>
    <xdr:to>
      <xdr:col>7</xdr:col>
      <xdr:colOff>296537</xdr:colOff>
      <xdr:row>39</xdr:row>
      <xdr:rowOff>15240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25141" y="4991100"/>
          <a:ext cx="2338696" cy="21564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14</xdr:col>
      <xdr:colOff>468066</xdr:colOff>
      <xdr:row>78</xdr:row>
      <xdr:rowOff>150225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44640" y="12252960"/>
          <a:ext cx="4514286" cy="21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34</xdr:col>
      <xdr:colOff>253772</xdr:colOff>
      <xdr:row>43</xdr:row>
      <xdr:rowOff>157707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12780" y="4754880"/>
          <a:ext cx="11980952" cy="3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1"/>
  <sheetViews>
    <sheetView workbookViewId="0">
      <selection activeCell="A11" sqref="A11"/>
    </sheetView>
  </sheetViews>
  <sheetFormatPr baseColWidth="10" defaultColWidth="8.88671875" defaultRowHeight="14.4" x14ac:dyDescent="0.3"/>
  <sheetData>
    <row r="1" spans="1:1" x14ac:dyDescent="0.3">
      <c r="A1" s="9" t="s">
        <v>81</v>
      </c>
    </row>
    <row r="2" spans="1:1" x14ac:dyDescent="0.3">
      <c r="A2" t="s">
        <v>82</v>
      </c>
    </row>
    <row r="3" spans="1:1" x14ac:dyDescent="0.3">
      <c r="A3" t="s">
        <v>83</v>
      </c>
    </row>
    <row r="4" spans="1:1" x14ac:dyDescent="0.3">
      <c r="A4" s="1" t="s">
        <v>97</v>
      </c>
    </row>
    <row r="5" spans="1:1" x14ac:dyDescent="0.3">
      <c r="A5" s="1" t="s">
        <v>84</v>
      </c>
    </row>
    <row r="6" spans="1:1" x14ac:dyDescent="0.3">
      <c r="A6" t="s">
        <v>85</v>
      </c>
    </row>
    <row r="7" spans="1:1" x14ac:dyDescent="0.3">
      <c r="A7" t="s">
        <v>86</v>
      </c>
    </row>
    <row r="8" spans="1:1" x14ac:dyDescent="0.3">
      <c r="A8" t="s">
        <v>87</v>
      </c>
    </row>
    <row r="9" spans="1:1" x14ac:dyDescent="0.3">
      <c r="A9" s="22" t="s">
        <v>88</v>
      </c>
    </row>
    <row r="10" spans="1:1" x14ac:dyDescent="0.3">
      <c r="A10" s="22" t="s">
        <v>98</v>
      </c>
    </row>
    <row r="11" spans="1:1" x14ac:dyDescent="0.3">
      <c r="A1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4"/>
  <sheetViews>
    <sheetView tabSelected="1" topLeftCell="A34" zoomScaleNormal="100" workbookViewId="0">
      <selection activeCell="D40" sqref="D40"/>
    </sheetView>
  </sheetViews>
  <sheetFormatPr baseColWidth="10" defaultColWidth="8.88671875" defaultRowHeight="14.4" x14ac:dyDescent="0.3"/>
  <cols>
    <col min="2" max="2" width="13.44140625" customWidth="1"/>
    <col min="4" max="4" width="13.33203125" customWidth="1"/>
    <col min="7" max="7" width="12.109375" customWidth="1"/>
    <col min="8" max="8" width="13.109375" customWidth="1"/>
    <col min="10" max="10" width="14.109375" customWidth="1"/>
    <col min="11" max="11" width="13.77734375" customWidth="1"/>
    <col min="12" max="12" width="14.109375" customWidth="1"/>
  </cols>
  <sheetData>
    <row r="1" spans="1:12" x14ac:dyDescent="0.3">
      <c r="A1" s="9" t="s">
        <v>92</v>
      </c>
    </row>
    <row r="2" spans="1:12" x14ac:dyDescent="0.3">
      <c r="A2" t="s">
        <v>99</v>
      </c>
      <c r="G2" s="9"/>
      <c r="K2" s="9"/>
    </row>
    <row r="3" spans="1:12" s="22" customFormat="1" x14ac:dyDescent="0.3">
      <c r="G3" s="9"/>
      <c r="K3" s="9"/>
    </row>
    <row r="4" spans="1:12" x14ac:dyDescent="0.3">
      <c r="A4" s="9" t="s">
        <v>89</v>
      </c>
      <c r="G4" s="7" t="s">
        <v>0</v>
      </c>
      <c r="H4" s="7" t="s">
        <v>1</v>
      </c>
      <c r="I4" s="7" t="s">
        <v>2</v>
      </c>
      <c r="J4" s="24" t="s">
        <v>90</v>
      </c>
      <c r="K4" s="26" t="s">
        <v>91</v>
      </c>
      <c r="L4" s="9"/>
    </row>
    <row r="5" spans="1:12" x14ac:dyDescent="0.3">
      <c r="A5" s="2" t="s">
        <v>0</v>
      </c>
      <c r="B5" s="4" t="s">
        <v>1</v>
      </c>
      <c r="C5" s="2" t="s">
        <v>2</v>
      </c>
      <c r="D5" s="3" t="s">
        <v>3</v>
      </c>
      <c r="G5" s="7" t="s">
        <v>33</v>
      </c>
      <c r="H5" s="8">
        <v>42552</v>
      </c>
      <c r="I5" s="7" t="s">
        <v>34</v>
      </c>
      <c r="J5" s="23">
        <v>0</v>
      </c>
      <c r="K5" s="25"/>
      <c r="L5" s="9"/>
    </row>
    <row r="6" spans="1:12" x14ac:dyDescent="0.3">
      <c r="A6" s="2" t="s">
        <v>4</v>
      </c>
      <c r="B6" s="4">
        <v>42556</v>
      </c>
      <c r="C6" s="2" t="s">
        <v>5</v>
      </c>
      <c r="D6" s="10">
        <v>-1.3321252E-13</v>
      </c>
      <c r="G6" s="7" t="s">
        <v>33</v>
      </c>
      <c r="H6" s="8">
        <v>42555</v>
      </c>
      <c r="I6" s="7" t="s">
        <v>35</v>
      </c>
      <c r="J6" s="23">
        <v>0.01</v>
      </c>
      <c r="K6" s="25"/>
      <c r="L6" s="9"/>
    </row>
    <row r="7" spans="1:12" x14ac:dyDescent="0.3">
      <c r="A7" s="2" t="s">
        <v>4</v>
      </c>
      <c r="B7" s="4">
        <v>42562</v>
      </c>
      <c r="C7" s="2" t="s">
        <v>6</v>
      </c>
      <c r="D7" s="10">
        <v>0</v>
      </c>
      <c r="G7" s="7" t="s">
        <v>33</v>
      </c>
      <c r="H7" s="8">
        <v>42556</v>
      </c>
      <c r="I7" s="7" t="s">
        <v>5</v>
      </c>
      <c r="J7" s="23" t="s">
        <v>59</v>
      </c>
      <c r="K7" s="25"/>
      <c r="L7" s="9"/>
    </row>
    <row r="8" spans="1:12" x14ac:dyDescent="0.3">
      <c r="A8" s="2" t="s">
        <v>4</v>
      </c>
      <c r="B8" s="4">
        <v>42569</v>
      </c>
      <c r="C8" s="2" t="s">
        <v>7</v>
      </c>
      <c r="D8" s="10">
        <v>0</v>
      </c>
      <c r="G8" s="7" t="s">
        <v>36</v>
      </c>
      <c r="H8" s="8">
        <v>42562</v>
      </c>
      <c r="I8" s="7" t="s">
        <v>6</v>
      </c>
      <c r="J8" s="23" t="s">
        <v>59</v>
      </c>
      <c r="K8" s="25"/>
      <c r="L8" s="9"/>
    </row>
    <row r="9" spans="1:12" x14ac:dyDescent="0.3">
      <c r="A9" s="2" t="s">
        <v>4</v>
      </c>
      <c r="B9" s="4">
        <v>42576</v>
      </c>
      <c r="C9" s="2" t="s">
        <v>8</v>
      </c>
      <c r="D9" s="10">
        <v>0</v>
      </c>
      <c r="G9" s="7" t="s">
        <v>36</v>
      </c>
      <c r="H9" s="8">
        <v>42569</v>
      </c>
      <c r="I9" s="7" t="s">
        <v>7</v>
      </c>
      <c r="J9" s="23" t="s">
        <v>59</v>
      </c>
      <c r="K9" s="25"/>
      <c r="L9" s="9"/>
    </row>
    <row r="10" spans="1:12" x14ac:dyDescent="0.3">
      <c r="A10" s="2" t="s">
        <v>9</v>
      </c>
      <c r="B10" s="4">
        <v>42586</v>
      </c>
      <c r="C10" s="2" t="s">
        <v>10</v>
      </c>
      <c r="D10" s="10">
        <v>-2.4320799999999999E-15</v>
      </c>
      <c r="G10" s="7" t="s">
        <v>36</v>
      </c>
      <c r="H10" s="8">
        <v>42576</v>
      </c>
      <c r="I10" s="7" t="s">
        <v>8</v>
      </c>
      <c r="J10" s="23" t="s">
        <v>59</v>
      </c>
      <c r="K10" s="25"/>
      <c r="L10" s="9"/>
    </row>
    <row r="11" spans="1:12" x14ac:dyDescent="0.3">
      <c r="A11" s="2" t="s">
        <v>9</v>
      </c>
      <c r="B11" s="4">
        <v>42618</v>
      </c>
      <c r="C11" s="2" t="s">
        <v>11</v>
      </c>
      <c r="D11" s="10">
        <v>-1.2676641599999999E-12</v>
      </c>
      <c r="G11" s="7" t="s">
        <v>36</v>
      </c>
      <c r="H11" s="8">
        <v>42586</v>
      </c>
      <c r="I11" s="7" t="s">
        <v>10</v>
      </c>
      <c r="J11" s="23">
        <v>0</v>
      </c>
      <c r="K11" s="25"/>
      <c r="L11" s="9"/>
    </row>
    <row r="12" spans="1:12" x14ac:dyDescent="0.3">
      <c r="A12" s="2" t="s">
        <v>9</v>
      </c>
      <c r="B12" s="4">
        <v>42647</v>
      </c>
      <c r="C12" s="2" t="s">
        <v>12</v>
      </c>
      <c r="D12" s="10">
        <v>-8.9410406E-13</v>
      </c>
      <c r="G12" s="7" t="s">
        <v>36</v>
      </c>
      <c r="H12" s="8">
        <v>42618</v>
      </c>
      <c r="I12" s="7" t="s">
        <v>11</v>
      </c>
      <c r="J12" s="23">
        <v>0</v>
      </c>
      <c r="K12" s="25"/>
      <c r="L12" s="9"/>
    </row>
    <row r="13" spans="1:12" x14ac:dyDescent="0.3">
      <c r="A13" s="2" t="s">
        <v>13</v>
      </c>
      <c r="B13" s="4">
        <v>42678</v>
      </c>
      <c r="C13" s="2" t="s">
        <v>14</v>
      </c>
      <c r="D13" s="10">
        <v>-6.5573899999999998E-15</v>
      </c>
      <c r="G13" s="7" t="s">
        <v>36</v>
      </c>
      <c r="H13" s="8">
        <v>42647</v>
      </c>
      <c r="I13" s="7" t="s">
        <v>12</v>
      </c>
      <c r="J13" s="23">
        <v>0</v>
      </c>
      <c r="K13" s="25"/>
      <c r="L13" s="9"/>
    </row>
    <row r="14" spans="1:12" x14ac:dyDescent="0.3">
      <c r="A14" s="2" t="s">
        <v>13</v>
      </c>
      <c r="B14" s="4">
        <v>42709</v>
      </c>
      <c r="C14" s="2" t="s">
        <v>15</v>
      </c>
      <c r="D14" s="10">
        <v>-1.9501359199999998E-12</v>
      </c>
      <c r="F14" s="1" t="s">
        <v>32</v>
      </c>
      <c r="G14" s="7" t="s">
        <v>36</v>
      </c>
      <c r="H14" s="8">
        <v>42678</v>
      </c>
      <c r="I14" s="7" t="s">
        <v>37</v>
      </c>
      <c r="J14" s="23">
        <v>-0.3</v>
      </c>
      <c r="K14" s="25"/>
      <c r="L14" s="9"/>
    </row>
    <row r="15" spans="1:12" x14ac:dyDescent="0.3">
      <c r="A15" s="2" t="s">
        <v>13</v>
      </c>
      <c r="B15" s="4">
        <v>42739</v>
      </c>
      <c r="C15" s="2" t="s">
        <v>16</v>
      </c>
      <c r="D15" s="10">
        <v>-1.11439944E-12</v>
      </c>
      <c r="G15" s="7" t="s">
        <v>36</v>
      </c>
      <c r="H15" s="8">
        <v>42709</v>
      </c>
      <c r="I15" s="7" t="s">
        <v>38</v>
      </c>
      <c r="J15" s="23">
        <v>4.5</v>
      </c>
      <c r="K15" s="25"/>
      <c r="L15" s="9"/>
    </row>
    <row r="16" spans="1:12" x14ac:dyDescent="0.3">
      <c r="A16" s="2" t="s">
        <v>13</v>
      </c>
      <c r="B16" s="4">
        <v>42772</v>
      </c>
      <c r="C16" s="2" t="s">
        <v>17</v>
      </c>
      <c r="D16" s="10">
        <v>4.9870999999999997E-16</v>
      </c>
      <c r="G16" s="19" t="s">
        <v>36</v>
      </c>
      <c r="H16" s="20">
        <v>42739</v>
      </c>
      <c r="I16" s="19" t="s">
        <v>39</v>
      </c>
      <c r="J16" s="23">
        <v>6.81</v>
      </c>
      <c r="K16" s="25"/>
      <c r="L16" s="9"/>
    </row>
    <row r="17" spans="1:12" x14ac:dyDescent="0.3">
      <c r="A17" s="2" t="s">
        <v>13</v>
      </c>
      <c r="B17" s="4">
        <v>42800</v>
      </c>
      <c r="C17" s="2" t="s">
        <v>18</v>
      </c>
      <c r="D17" s="10">
        <v>-1.4905937900000001E-12</v>
      </c>
      <c r="G17" s="19" t="s">
        <v>36</v>
      </c>
      <c r="H17" s="20">
        <v>42772</v>
      </c>
      <c r="I17" s="19" t="s">
        <v>40</v>
      </c>
      <c r="J17" s="23">
        <v>0.27</v>
      </c>
      <c r="K17" s="25"/>
      <c r="L17" s="9"/>
    </row>
    <row r="18" spans="1:12" x14ac:dyDescent="0.3">
      <c r="A18" s="2" t="s">
        <v>13</v>
      </c>
      <c r="B18" s="8">
        <v>42829</v>
      </c>
      <c r="C18" s="6" t="s">
        <v>19</v>
      </c>
      <c r="D18" s="10">
        <v>-7.1116762999999997E-13</v>
      </c>
      <c r="G18" s="19" t="s">
        <v>36</v>
      </c>
      <c r="H18" s="20">
        <v>42800</v>
      </c>
      <c r="I18" s="19" t="s">
        <v>41</v>
      </c>
      <c r="J18" s="23">
        <v>-12.27</v>
      </c>
      <c r="K18" s="25"/>
      <c r="L18" s="9"/>
    </row>
    <row r="19" spans="1:12" x14ac:dyDescent="0.3">
      <c r="A19" s="2" t="s">
        <v>13</v>
      </c>
      <c r="B19" s="8">
        <v>42863</v>
      </c>
      <c r="C19" s="6" t="s">
        <v>20</v>
      </c>
      <c r="D19" s="10">
        <v>4.5863320000000002E-14</v>
      </c>
      <c r="G19" s="19" t="s">
        <v>36</v>
      </c>
      <c r="H19" s="20">
        <v>42829</v>
      </c>
      <c r="I19" s="19" t="s">
        <v>42</v>
      </c>
      <c r="J19" s="23">
        <v>-15.31</v>
      </c>
      <c r="K19" s="25"/>
      <c r="L19" s="9"/>
    </row>
    <row r="20" spans="1:12" x14ac:dyDescent="0.3">
      <c r="A20" s="2" t="s">
        <v>13</v>
      </c>
      <c r="B20" s="8">
        <v>42892</v>
      </c>
      <c r="C20" s="6" t="s">
        <v>21</v>
      </c>
      <c r="D20" s="10">
        <v>-1.5124307999999999E-12</v>
      </c>
      <c r="G20" s="19" t="s">
        <v>36</v>
      </c>
      <c r="H20" s="20">
        <v>42859</v>
      </c>
      <c r="I20" s="19" t="s">
        <v>43</v>
      </c>
      <c r="J20" s="23">
        <v>2.12</v>
      </c>
      <c r="K20" s="25"/>
      <c r="L20" s="9"/>
    </row>
    <row r="21" spans="1:12" x14ac:dyDescent="0.3">
      <c r="A21" s="2" t="s">
        <v>13</v>
      </c>
      <c r="B21" s="8">
        <v>42920</v>
      </c>
      <c r="C21" s="6" t="s">
        <v>22</v>
      </c>
      <c r="D21" s="10">
        <v>-1.4878842900000001E-12</v>
      </c>
      <c r="G21" s="19" t="s">
        <v>36</v>
      </c>
      <c r="H21" s="20">
        <v>42891</v>
      </c>
      <c r="I21" s="19" t="s">
        <v>44</v>
      </c>
      <c r="J21" s="23">
        <v>0</v>
      </c>
      <c r="K21" s="25"/>
      <c r="L21" s="9"/>
    </row>
    <row r="22" spans="1:12" x14ac:dyDescent="0.3">
      <c r="A22" s="2" t="s">
        <v>13</v>
      </c>
      <c r="B22" s="8">
        <v>42951</v>
      </c>
      <c r="C22" s="6" t="s">
        <v>23</v>
      </c>
      <c r="D22" s="10">
        <v>6.6371399999999999E-14</v>
      </c>
      <c r="G22" s="19" t="s">
        <v>36</v>
      </c>
      <c r="H22" s="20">
        <v>42920</v>
      </c>
      <c r="I22" s="19" t="s">
        <v>45</v>
      </c>
      <c r="J22" s="23">
        <v>0</v>
      </c>
      <c r="K22" s="25"/>
      <c r="L22" s="9"/>
    </row>
    <row r="23" spans="1:12" x14ac:dyDescent="0.3">
      <c r="A23" s="2" t="s">
        <v>13</v>
      </c>
      <c r="B23" s="8">
        <v>42983</v>
      </c>
      <c r="C23" s="6" t="s">
        <v>24</v>
      </c>
      <c r="D23" s="10">
        <v>-1.2315790200000001E-12</v>
      </c>
      <c r="G23" s="19" t="s">
        <v>36</v>
      </c>
      <c r="H23" s="20">
        <v>42951</v>
      </c>
      <c r="I23" s="19" t="s">
        <v>46</v>
      </c>
      <c r="J23" s="23">
        <v>0</v>
      </c>
      <c r="K23" s="25"/>
      <c r="L23" s="9"/>
    </row>
    <row r="24" spans="1:12" x14ac:dyDescent="0.3">
      <c r="A24" s="2" t="s">
        <v>13</v>
      </c>
      <c r="B24" s="8">
        <v>43012</v>
      </c>
      <c r="C24" s="6" t="s">
        <v>25</v>
      </c>
      <c r="D24" s="10">
        <v>-1.1694058600000001E-12</v>
      </c>
      <c r="G24" s="19" t="s">
        <v>36</v>
      </c>
      <c r="H24" s="20">
        <v>42982</v>
      </c>
      <c r="I24" s="19" t="s">
        <v>47</v>
      </c>
      <c r="J24" s="23">
        <v>0</v>
      </c>
      <c r="K24" s="25"/>
      <c r="L24" s="9"/>
    </row>
    <row r="25" spans="1:12" x14ac:dyDescent="0.3">
      <c r="A25" s="2" t="s">
        <v>26</v>
      </c>
      <c r="B25" s="4">
        <v>43089</v>
      </c>
      <c r="C25" s="2" t="s">
        <v>27</v>
      </c>
      <c r="D25" s="10">
        <v>-1.9059555300000002E-12</v>
      </c>
      <c r="G25" s="19" t="s">
        <v>36</v>
      </c>
      <c r="H25" s="20">
        <v>43012</v>
      </c>
      <c r="I25" s="19" t="s">
        <v>48</v>
      </c>
      <c r="J25" s="23">
        <v>0</v>
      </c>
      <c r="K25" s="25"/>
      <c r="L25" s="9"/>
    </row>
    <row r="26" spans="1:12" x14ac:dyDescent="0.3">
      <c r="A26" s="2" t="s">
        <v>26</v>
      </c>
      <c r="B26" s="4">
        <v>43179</v>
      </c>
      <c r="C26" s="2" t="s">
        <v>28</v>
      </c>
      <c r="D26" s="10">
        <v>-2499.99999999995</v>
      </c>
      <c r="G26" s="19" t="s">
        <v>36</v>
      </c>
      <c r="H26" s="20">
        <v>43045</v>
      </c>
      <c r="I26" s="19" t="s">
        <v>49</v>
      </c>
      <c r="J26" s="28">
        <v>-771.9</v>
      </c>
      <c r="K26" s="25"/>
      <c r="L26" s="9"/>
    </row>
    <row r="27" spans="1:12" x14ac:dyDescent="0.3">
      <c r="A27" s="2" t="s">
        <v>26</v>
      </c>
      <c r="B27" s="4">
        <v>43272</v>
      </c>
      <c r="C27" s="5">
        <v>43160</v>
      </c>
      <c r="D27" s="10">
        <v>0</v>
      </c>
      <c r="G27" s="19" t="s">
        <v>36</v>
      </c>
      <c r="H27" s="20">
        <v>43073</v>
      </c>
      <c r="I27" s="19" t="s">
        <v>50</v>
      </c>
      <c r="J27" s="28">
        <v>7786.2</v>
      </c>
      <c r="K27" s="25"/>
      <c r="L27" s="9"/>
    </row>
    <row r="28" spans="1:12" x14ac:dyDescent="0.3">
      <c r="A28" s="2" t="s">
        <v>26</v>
      </c>
      <c r="B28" s="4">
        <v>43363</v>
      </c>
      <c r="C28" s="2" t="s">
        <v>29</v>
      </c>
      <c r="D28" s="10">
        <v>0</v>
      </c>
      <c r="G28" s="19" t="s">
        <v>36</v>
      </c>
      <c r="H28" s="20">
        <v>43104</v>
      </c>
      <c r="I28" s="19" t="s">
        <v>51</v>
      </c>
      <c r="J28" s="28">
        <v>8679.11</v>
      </c>
      <c r="K28" s="25"/>
      <c r="L28" s="9"/>
    </row>
    <row r="29" spans="1:12" x14ac:dyDescent="0.3">
      <c r="A29" s="2" t="s">
        <v>26</v>
      </c>
      <c r="B29" s="4">
        <v>43453</v>
      </c>
      <c r="C29" s="2" t="s">
        <v>30</v>
      </c>
      <c r="D29" s="10">
        <v>0</v>
      </c>
      <c r="G29" s="19" t="s">
        <v>36</v>
      </c>
      <c r="H29" s="20">
        <v>43136</v>
      </c>
      <c r="I29" s="19" t="s">
        <v>52</v>
      </c>
      <c r="J29" s="28">
        <v>262.10000000000002</v>
      </c>
      <c r="K29" s="25"/>
      <c r="L29" s="9"/>
    </row>
    <row r="30" spans="1:12" x14ac:dyDescent="0.3">
      <c r="A30" s="2" t="s">
        <v>26</v>
      </c>
      <c r="B30" s="4">
        <v>43543</v>
      </c>
      <c r="C30" s="2" t="s">
        <v>31</v>
      </c>
      <c r="D30" s="10">
        <v>0</v>
      </c>
      <c r="G30" s="19" t="s">
        <v>36</v>
      </c>
      <c r="H30" s="20">
        <v>43164</v>
      </c>
      <c r="I30" s="19" t="s">
        <v>53</v>
      </c>
      <c r="J30" s="28">
        <v>-9620.74</v>
      </c>
      <c r="K30" s="27">
        <v>-1249.99999999997</v>
      </c>
      <c r="L30" s="9"/>
    </row>
    <row r="31" spans="1:12" x14ac:dyDescent="0.3">
      <c r="G31" s="19" t="s">
        <v>36</v>
      </c>
      <c r="H31" s="20">
        <v>43194</v>
      </c>
      <c r="I31" s="19" t="s">
        <v>54</v>
      </c>
      <c r="J31" s="28">
        <v>-10002.42</v>
      </c>
      <c r="K31" s="27">
        <v>-1249.99999999997</v>
      </c>
      <c r="L31" s="9"/>
    </row>
    <row r="32" spans="1:12" x14ac:dyDescent="0.3">
      <c r="G32" s="19" t="s">
        <v>36</v>
      </c>
      <c r="H32" s="20">
        <v>43224</v>
      </c>
      <c r="I32" s="19" t="s">
        <v>55</v>
      </c>
      <c r="J32" s="28">
        <v>1170.4000000000001</v>
      </c>
      <c r="K32" s="25"/>
      <c r="L32" s="9"/>
    </row>
    <row r="33" spans="1:13" x14ac:dyDescent="0.3">
      <c r="G33" s="19" t="s">
        <v>36</v>
      </c>
      <c r="H33" s="20">
        <v>43255</v>
      </c>
      <c r="I33" s="19" t="s">
        <v>56</v>
      </c>
      <c r="J33" s="23">
        <v>0</v>
      </c>
      <c r="K33" s="25"/>
      <c r="L33" s="9"/>
    </row>
    <row r="34" spans="1:13" x14ac:dyDescent="0.3">
      <c r="G34" s="19" t="s">
        <v>36</v>
      </c>
      <c r="H34" s="20">
        <v>43285</v>
      </c>
      <c r="I34" s="19" t="s">
        <v>57</v>
      </c>
      <c r="J34" s="23">
        <v>0</v>
      </c>
      <c r="K34" s="25"/>
      <c r="L34" s="9"/>
    </row>
    <row r="35" spans="1:13" x14ac:dyDescent="0.3">
      <c r="G35" s="7" t="s">
        <v>36</v>
      </c>
      <c r="H35" s="8">
        <v>43650</v>
      </c>
      <c r="I35" s="7" t="s">
        <v>58</v>
      </c>
      <c r="J35" s="23">
        <v>0</v>
      </c>
      <c r="K35" s="25"/>
      <c r="L35" s="9"/>
    </row>
    <row r="36" spans="1:13" x14ac:dyDescent="0.3">
      <c r="L36" s="9"/>
    </row>
    <row r="37" spans="1:13" s="32" customFormat="1" x14ac:dyDescent="0.3"/>
    <row r="38" spans="1:13" s="22" customFormat="1" x14ac:dyDescent="0.3">
      <c r="A38" s="33" t="s">
        <v>100</v>
      </c>
      <c r="B38" s="9"/>
      <c r="C38" s="9"/>
      <c r="I38" s="9"/>
    </row>
    <row r="39" spans="1:13" s="22" customFormat="1" x14ac:dyDescent="0.3">
      <c r="A39" s="22" t="s">
        <v>26</v>
      </c>
    </row>
    <row r="40" spans="1:13" s="22" customFormat="1" x14ac:dyDescent="0.3">
      <c r="A40" s="22" t="s">
        <v>109</v>
      </c>
      <c r="B40" s="22">
        <v>40532487</v>
      </c>
      <c r="C40" s="22" t="s">
        <v>112</v>
      </c>
    </row>
    <row r="41" spans="1:13" s="22" customFormat="1" x14ac:dyDescent="0.3">
      <c r="A41" s="22" t="s">
        <v>110</v>
      </c>
      <c r="B41" s="22">
        <v>8968324</v>
      </c>
      <c r="C41" s="22" t="s">
        <v>111</v>
      </c>
    </row>
    <row r="42" spans="1:13" s="22" customFormat="1" x14ac:dyDescent="0.3"/>
    <row r="43" spans="1:13" s="22" customFormat="1" x14ac:dyDescent="0.3">
      <c r="A43" s="9" t="s">
        <v>114</v>
      </c>
      <c r="J43" s="9" t="s">
        <v>115</v>
      </c>
      <c r="L43" s="9"/>
      <c r="M43" s="9" t="s">
        <v>116</v>
      </c>
    </row>
    <row r="44" spans="1:13" s="22" customFormat="1" x14ac:dyDescent="0.3">
      <c r="A44" s="9" t="s">
        <v>103</v>
      </c>
      <c r="F44" s="9" t="s">
        <v>104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85"/>
  <sheetViews>
    <sheetView topLeftCell="A54" workbookViewId="0">
      <selection activeCell="M63" sqref="M63:M85"/>
    </sheetView>
  </sheetViews>
  <sheetFormatPr baseColWidth="10" defaultColWidth="9" defaultRowHeight="14.4" x14ac:dyDescent="0.3"/>
  <cols>
    <col min="1" max="1" width="9" style="11"/>
    <col min="2" max="2" width="13.44140625" style="11" customWidth="1"/>
    <col min="3" max="3" width="9" style="11"/>
    <col min="4" max="4" width="13.33203125" style="11" customWidth="1"/>
    <col min="5" max="6" width="9" style="11"/>
    <col min="7" max="7" width="12.109375" style="11" customWidth="1"/>
    <col min="8" max="8" width="13.109375" style="11" customWidth="1"/>
    <col min="9" max="9" width="9" style="11"/>
    <col min="10" max="10" width="13.44140625" style="11" customWidth="1"/>
    <col min="11" max="11" width="11.88671875" style="13" customWidth="1"/>
    <col min="12" max="12" width="11.6640625" style="11" customWidth="1"/>
    <col min="13" max="13" width="14.109375" style="11" customWidth="1"/>
    <col min="14" max="16384" width="9" style="11"/>
  </cols>
  <sheetData>
    <row r="1" spans="1:13" x14ac:dyDescent="0.3">
      <c r="A1" s="9" t="s">
        <v>93</v>
      </c>
      <c r="B1" s="22"/>
      <c r="C1" s="22"/>
      <c r="D1" s="22"/>
    </row>
    <row r="2" spans="1:13" x14ac:dyDescent="0.3">
      <c r="A2" s="22" t="s">
        <v>94</v>
      </c>
      <c r="B2" s="22"/>
      <c r="C2" s="22"/>
      <c r="D2" s="22"/>
      <c r="G2" s="9"/>
      <c r="L2" s="9"/>
    </row>
    <row r="3" spans="1:13" x14ac:dyDescent="0.3">
      <c r="A3" s="22"/>
      <c r="B3" s="22"/>
      <c r="C3" s="22"/>
      <c r="D3" s="22"/>
      <c r="G3" s="9"/>
      <c r="L3" s="9"/>
    </row>
    <row r="4" spans="1:13" x14ac:dyDescent="0.3">
      <c r="A4" s="9" t="s">
        <v>89</v>
      </c>
      <c r="B4" s="22"/>
      <c r="C4" s="22"/>
      <c r="D4" s="22"/>
      <c r="G4" s="10" t="s">
        <v>0</v>
      </c>
      <c r="H4" s="10" t="s">
        <v>1</v>
      </c>
      <c r="I4" s="10" t="s">
        <v>2</v>
      </c>
      <c r="J4" s="24" t="s">
        <v>90</v>
      </c>
      <c r="K4" s="26" t="s">
        <v>91</v>
      </c>
      <c r="L4" s="9"/>
      <c r="M4" s="22"/>
    </row>
    <row r="5" spans="1:13" x14ac:dyDescent="0.3">
      <c r="A5" s="18" t="s">
        <v>0</v>
      </c>
      <c r="B5" s="20" t="s">
        <v>1</v>
      </c>
      <c r="C5" s="18" t="s">
        <v>2</v>
      </c>
      <c r="D5" s="19" t="s">
        <v>3</v>
      </c>
      <c r="G5" s="14" t="s">
        <v>60</v>
      </c>
      <c r="H5" s="15">
        <v>42556</v>
      </c>
      <c r="I5" s="14" t="s">
        <v>5</v>
      </c>
      <c r="J5" s="23">
        <v>-2.1872162145782199E-2</v>
      </c>
      <c r="K5" s="25"/>
      <c r="L5" s="9"/>
      <c r="M5" s="22"/>
    </row>
    <row r="6" spans="1:13" x14ac:dyDescent="0.3">
      <c r="A6" s="18" t="s">
        <v>4</v>
      </c>
      <c r="B6" s="20">
        <v>42556</v>
      </c>
      <c r="C6" s="18" t="s">
        <v>5</v>
      </c>
      <c r="D6" s="19">
        <v>-1.3321252E-13</v>
      </c>
      <c r="G6" s="14" t="s">
        <v>60</v>
      </c>
      <c r="H6" s="15">
        <v>42562</v>
      </c>
      <c r="I6" s="14" t="s">
        <v>6</v>
      </c>
      <c r="J6" s="23">
        <v>0</v>
      </c>
      <c r="K6" s="25"/>
      <c r="L6" s="9"/>
      <c r="M6" s="22"/>
    </row>
    <row r="7" spans="1:13" x14ac:dyDescent="0.3">
      <c r="A7" s="18" t="s">
        <v>4</v>
      </c>
      <c r="B7" s="20">
        <v>42562</v>
      </c>
      <c r="C7" s="18" t="s">
        <v>6</v>
      </c>
      <c r="D7" s="19">
        <v>0</v>
      </c>
      <c r="G7" s="14" t="s">
        <v>60</v>
      </c>
      <c r="H7" s="15">
        <v>42569</v>
      </c>
      <c r="I7" s="14" t="s">
        <v>7</v>
      </c>
      <c r="J7" s="23">
        <v>0</v>
      </c>
      <c r="K7" s="25"/>
      <c r="L7" s="9"/>
      <c r="M7" s="22"/>
    </row>
    <row r="8" spans="1:13" x14ac:dyDescent="0.3">
      <c r="A8" s="18" t="s">
        <v>4</v>
      </c>
      <c r="B8" s="20">
        <v>42569</v>
      </c>
      <c r="C8" s="18" t="s">
        <v>7</v>
      </c>
      <c r="D8" s="19">
        <v>0</v>
      </c>
      <c r="G8" s="14" t="s">
        <v>60</v>
      </c>
      <c r="H8" s="15">
        <v>42576</v>
      </c>
      <c r="I8" s="14" t="s">
        <v>8</v>
      </c>
      <c r="J8" s="23">
        <v>0</v>
      </c>
      <c r="K8" s="25"/>
      <c r="L8" s="9"/>
      <c r="M8" s="22"/>
    </row>
    <row r="9" spans="1:13" x14ac:dyDescent="0.3">
      <c r="A9" s="18" t="s">
        <v>4</v>
      </c>
      <c r="B9" s="20">
        <v>42576</v>
      </c>
      <c r="C9" s="18" t="s">
        <v>8</v>
      </c>
      <c r="D9" s="19">
        <v>0</v>
      </c>
      <c r="G9" s="14" t="s">
        <v>61</v>
      </c>
      <c r="H9" s="15">
        <v>42586</v>
      </c>
      <c r="I9" s="14" t="s">
        <v>10</v>
      </c>
      <c r="J9" s="23">
        <v>-13.1636982232852</v>
      </c>
      <c r="K9" s="25"/>
      <c r="L9" s="9"/>
      <c r="M9" s="22"/>
    </row>
    <row r="10" spans="1:13" x14ac:dyDescent="0.3">
      <c r="A10" s="18" t="s">
        <v>9</v>
      </c>
      <c r="B10" s="20">
        <v>42586</v>
      </c>
      <c r="C10" s="18" t="s">
        <v>10</v>
      </c>
      <c r="D10" s="19">
        <v>-2.4320799999999999E-15</v>
      </c>
      <c r="G10" s="14" t="s">
        <v>61</v>
      </c>
      <c r="H10" s="15">
        <v>42618</v>
      </c>
      <c r="I10" s="14" t="s">
        <v>11</v>
      </c>
      <c r="J10" s="23">
        <v>-976.45303619034405</v>
      </c>
      <c r="K10" s="25"/>
      <c r="L10" s="9"/>
      <c r="M10" s="22"/>
    </row>
    <row r="11" spans="1:13" x14ac:dyDescent="0.3">
      <c r="A11" s="18" t="s">
        <v>9</v>
      </c>
      <c r="B11" s="20">
        <v>42618</v>
      </c>
      <c r="C11" s="18" t="s">
        <v>11</v>
      </c>
      <c r="D11" s="19">
        <v>-1.2676641599999999E-12</v>
      </c>
      <c r="G11" s="14" t="s">
        <v>61</v>
      </c>
      <c r="H11" s="15">
        <v>42647</v>
      </c>
      <c r="I11" s="14" t="s">
        <v>12</v>
      </c>
      <c r="J11" s="23">
        <v>-1361.19634213416</v>
      </c>
      <c r="K11" s="25"/>
      <c r="L11" s="9"/>
      <c r="M11" s="22"/>
    </row>
    <row r="12" spans="1:13" x14ac:dyDescent="0.3">
      <c r="A12" s="18" t="s">
        <v>9</v>
      </c>
      <c r="B12" s="20">
        <v>42647</v>
      </c>
      <c r="C12" s="18" t="s">
        <v>12</v>
      </c>
      <c r="D12" s="19">
        <v>-8.9410406E-13</v>
      </c>
      <c r="G12" s="14" t="s">
        <v>61</v>
      </c>
      <c r="H12" s="15">
        <v>42678</v>
      </c>
      <c r="I12" s="14" t="s">
        <v>37</v>
      </c>
      <c r="J12" s="23">
        <v>-119.45941319620501</v>
      </c>
      <c r="K12" s="25"/>
      <c r="L12" s="9"/>
      <c r="M12" s="22"/>
    </row>
    <row r="13" spans="1:13" x14ac:dyDescent="0.3">
      <c r="A13" s="18" t="s">
        <v>13</v>
      </c>
      <c r="B13" s="20">
        <v>42678</v>
      </c>
      <c r="C13" s="18" t="s">
        <v>14</v>
      </c>
      <c r="D13" s="19">
        <v>-6.5573899999999998E-15</v>
      </c>
      <c r="F13" s="1" t="s">
        <v>32</v>
      </c>
      <c r="G13" s="14" t="s">
        <v>61</v>
      </c>
      <c r="H13" s="15">
        <v>42709</v>
      </c>
      <c r="I13" s="14" t="s">
        <v>38</v>
      </c>
      <c r="J13" s="23">
        <v>2604.1944776925302</v>
      </c>
      <c r="K13" s="25"/>
      <c r="L13" s="9"/>
      <c r="M13" s="22"/>
    </row>
    <row r="14" spans="1:13" x14ac:dyDescent="0.3">
      <c r="A14" s="18" t="s">
        <v>13</v>
      </c>
      <c r="B14" s="20">
        <v>42709</v>
      </c>
      <c r="C14" s="18" t="s">
        <v>15</v>
      </c>
      <c r="D14" s="19">
        <v>-1.9501359199999998E-12</v>
      </c>
      <c r="G14" s="14" t="s">
        <v>61</v>
      </c>
      <c r="H14" s="15">
        <v>42739</v>
      </c>
      <c r="I14" s="14" t="s">
        <v>39</v>
      </c>
      <c r="J14" s="23">
        <v>2721.3094871301901</v>
      </c>
      <c r="K14" s="25"/>
      <c r="L14" s="9"/>
      <c r="M14" s="22"/>
    </row>
    <row r="15" spans="1:13" x14ac:dyDescent="0.3">
      <c r="A15" s="18" t="s">
        <v>13</v>
      </c>
      <c r="B15" s="20">
        <v>42739</v>
      </c>
      <c r="C15" s="18" t="s">
        <v>16</v>
      </c>
      <c r="D15" s="19">
        <v>-1.11439944E-12</v>
      </c>
      <c r="G15" s="14" t="s">
        <v>62</v>
      </c>
      <c r="H15" s="15">
        <v>42772</v>
      </c>
      <c r="I15" s="14" t="s">
        <v>63</v>
      </c>
      <c r="J15" s="23">
        <v>-79.048238141441402</v>
      </c>
      <c r="K15" s="25"/>
      <c r="L15" s="9"/>
      <c r="M15" s="22"/>
    </row>
    <row r="16" spans="1:13" x14ac:dyDescent="0.3">
      <c r="A16" s="18" t="s">
        <v>13</v>
      </c>
      <c r="B16" s="20">
        <v>42772</v>
      </c>
      <c r="C16" s="18" t="s">
        <v>17</v>
      </c>
      <c r="D16" s="19">
        <v>4.9870999999999997E-16</v>
      </c>
      <c r="G16" s="14" t="s">
        <v>62</v>
      </c>
      <c r="H16" s="15">
        <v>42800</v>
      </c>
      <c r="I16" s="14" t="s">
        <v>64</v>
      </c>
      <c r="J16" s="23">
        <v>-2822.9122455356501</v>
      </c>
      <c r="K16" s="25"/>
      <c r="L16" s="9"/>
      <c r="M16" s="22"/>
    </row>
    <row r="17" spans="1:13" x14ac:dyDescent="0.3">
      <c r="A17" s="18" t="s">
        <v>13</v>
      </c>
      <c r="B17" s="20">
        <v>42800</v>
      </c>
      <c r="C17" s="18" t="s">
        <v>18</v>
      </c>
      <c r="D17" s="19">
        <v>-1.4905937900000001E-12</v>
      </c>
      <c r="G17" s="14" t="s">
        <v>62</v>
      </c>
      <c r="H17" s="15">
        <v>42829</v>
      </c>
      <c r="I17" s="14" t="s">
        <v>65</v>
      </c>
      <c r="J17" s="23">
        <v>-2694.5167903420802</v>
      </c>
      <c r="K17" s="25"/>
      <c r="L17" s="9"/>
      <c r="M17" s="22"/>
    </row>
    <row r="18" spans="1:13" x14ac:dyDescent="0.3">
      <c r="A18" s="18" t="s">
        <v>13</v>
      </c>
      <c r="B18" s="20">
        <v>42829</v>
      </c>
      <c r="C18" s="18" t="s">
        <v>19</v>
      </c>
      <c r="D18" s="19">
        <v>-7.1116762999999997E-13</v>
      </c>
      <c r="G18" s="14" t="s">
        <v>62</v>
      </c>
      <c r="H18" s="15">
        <v>42859</v>
      </c>
      <c r="I18" s="14" t="s">
        <v>66</v>
      </c>
      <c r="J18" s="23">
        <v>-175.87639266290699</v>
      </c>
      <c r="K18" s="25"/>
      <c r="L18" s="9"/>
      <c r="M18" s="22"/>
    </row>
    <row r="19" spans="1:13" x14ac:dyDescent="0.3">
      <c r="A19" s="18" t="s">
        <v>13</v>
      </c>
      <c r="B19" s="20">
        <v>42863</v>
      </c>
      <c r="C19" s="18" t="s">
        <v>20</v>
      </c>
      <c r="D19" s="19">
        <v>4.5863320000000002E-14</v>
      </c>
      <c r="G19" s="14" t="s">
        <v>62</v>
      </c>
      <c r="H19" s="15">
        <v>42891</v>
      </c>
      <c r="I19" s="14" t="s">
        <v>67</v>
      </c>
      <c r="J19" s="23">
        <v>3078.7920829628501</v>
      </c>
      <c r="K19" s="25"/>
      <c r="L19" s="9"/>
      <c r="M19" s="22"/>
    </row>
    <row r="20" spans="1:13" x14ac:dyDescent="0.3">
      <c r="A20" s="18" t="s">
        <v>13</v>
      </c>
      <c r="B20" s="20">
        <v>42892</v>
      </c>
      <c r="C20" s="18" t="s">
        <v>21</v>
      </c>
      <c r="D20" s="19">
        <v>-1.5124307999999999E-12</v>
      </c>
      <c r="G20" s="14" t="s">
        <v>62</v>
      </c>
      <c r="H20" s="15">
        <v>42920</v>
      </c>
      <c r="I20" s="14" t="s">
        <v>68</v>
      </c>
      <c r="J20" s="23">
        <v>2677.5041094553799</v>
      </c>
      <c r="K20" s="25"/>
      <c r="L20" s="9"/>
      <c r="M20" s="22"/>
    </row>
    <row r="21" spans="1:13" x14ac:dyDescent="0.3">
      <c r="A21" s="18" t="s">
        <v>13</v>
      </c>
      <c r="B21" s="20">
        <v>42920</v>
      </c>
      <c r="C21" s="18" t="s">
        <v>22</v>
      </c>
      <c r="D21" s="19">
        <v>-1.4878842900000001E-12</v>
      </c>
      <c r="G21" s="14" t="s">
        <v>62</v>
      </c>
      <c r="H21" s="15">
        <v>42954</v>
      </c>
      <c r="I21" s="14" t="s">
        <v>69</v>
      </c>
      <c r="J21" s="23">
        <v>-77.359994377474905</v>
      </c>
      <c r="K21" s="25"/>
      <c r="L21" s="9"/>
      <c r="M21" s="22"/>
    </row>
    <row r="22" spans="1:13" x14ac:dyDescent="0.3">
      <c r="A22" s="18" t="s">
        <v>13</v>
      </c>
      <c r="B22" s="20">
        <v>42951</v>
      </c>
      <c r="C22" s="18" t="s">
        <v>23</v>
      </c>
      <c r="D22" s="19">
        <v>6.6371399999999999E-14</v>
      </c>
      <c r="G22" s="14" t="s">
        <v>62</v>
      </c>
      <c r="H22" s="15">
        <v>42984</v>
      </c>
      <c r="I22" s="14" t="s">
        <v>70</v>
      </c>
      <c r="J22" s="23">
        <v>-2854.3583412248299</v>
      </c>
      <c r="K22" s="25"/>
      <c r="L22" s="9"/>
      <c r="M22" s="22"/>
    </row>
    <row r="23" spans="1:13" x14ac:dyDescent="0.3">
      <c r="A23" s="18" t="s">
        <v>13</v>
      </c>
      <c r="B23" s="20">
        <v>42983</v>
      </c>
      <c r="C23" s="18" t="s">
        <v>24</v>
      </c>
      <c r="D23" s="19">
        <v>-1.2315790200000001E-12</v>
      </c>
      <c r="G23" s="14" t="s">
        <v>62</v>
      </c>
      <c r="H23" s="15">
        <v>43012</v>
      </c>
      <c r="I23" s="14" t="s">
        <v>71</v>
      </c>
      <c r="J23" s="23">
        <v>-2709.6128060457299</v>
      </c>
      <c r="K23" s="25"/>
      <c r="L23" s="9"/>
      <c r="M23" s="22"/>
    </row>
    <row r="24" spans="1:13" x14ac:dyDescent="0.3">
      <c r="A24" s="18" t="s">
        <v>13</v>
      </c>
      <c r="B24" s="20">
        <v>43012</v>
      </c>
      <c r="C24" s="18" t="s">
        <v>25</v>
      </c>
      <c r="D24" s="19">
        <v>-1.1694058600000001E-12</v>
      </c>
      <c r="G24" s="14" t="s">
        <v>62</v>
      </c>
      <c r="H24" s="15">
        <v>43045</v>
      </c>
      <c r="I24" s="14" t="s">
        <v>72</v>
      </c>
      <c r="J24" s="23">
        <v>-180.75595163469399</v>
      </c>
      <c r="K24" s="25"/>
      <c r="L24" s="9"/>
      <c r="M24" s="22"/>
    </row>
    <row r="25" spans="1:13" x14ac:dyDescent="0.3">
      <c r="A25" s="18" t="s">
        <v>26</v>
      </c>
      <c r="B25" s="20">
        <v>43089</v>
      </c>
      <c r="C25" s="18" t="s">
        <v>27</v>
      </c>
      <c r="D25" s="19">
        <v>-1.9059555300000002E-12</v>
      </c>
      <c r="G25" s="14" t="s">
        <v>62</v>
      </c>
      <c r="H25" s="15">
        <v>43074</v>
      </c>
      <c r="I25" s="14" t="s">
        <v>73</v>
      </c>
      <c r="J25" s="23">
        <v>3096.0058464177901</v>
      </c>
      <c r="K25" s="25"/>
      <c r="L25" s="9"/>
      <c r="M25" s="22"/>
    </row>
    <row r="26" spans="1:13" x14ac:dyDescent="0.3">
      <c r="A26" s="18" t="s">
        <v>26</v>
      </c>
      <c r="B26" s="20">
        <v>43179</v>
      </c>
      <c r="C26" s="18" t="s">
        <v>28</v>
      </c>
      <c r="D26" s="19">
        <v>-2499.99999999995</v>
      </c>
      <c r="G26" s="14" t="s">
        <v>62</v>
      </c>
      <c r="H26" s="15">
        <v>43104</v>
      </c>
      <c r="I26" s="14" t="s">
        <v>74</v>
      </c>
      <c r="J26" s="23">
        <v>2716.8101871551798</v>
      </c>
      <c r="K26" s="25"/>
      <c r="L26" s="9"/>
      <c r="M26" s="22"/>
    </row>
    <row r="27" spans="1:13" x14ac:dyDescent="0.3">
      <c r="A27" s="18" t="s">
        <v>26</v>
      </c>
      <c r="B27" s="20">
        <v>43272</v>
      </c>
      <c r="C27" s="21">
        <v>43160</v>
      </c>
      <c r="D27" s="19">
        <v>0</v>
      </c>
      <c r="G27" s="14" t="s">
        <v>62</v>
      </c>
      <c r="H27" s="15">
        <v>43136</v>
      </c>
      <c r="I27" s="14" t="s">
        <v>75</v>
      </c>
      <c r="J27" s="23">
        <v>24.583045801121301</v>
      </c>
      <c r="K27" s="25"/>
      <c r="L27" s="9"/>
      <c r="M27" s="22"/>
    </row>
    <row r="28" spans="1:13" x14ac:dyDescent="0.3">
      <c r="A28" s="18" t="s">
        <v>26</v>
      </c>
      <c r="B28" s="20">
        <v>43363</v>
      </c>
      <c r="C28" s="18" t="s">
        <v>29</v>
      </c>
      <c r="D28" s="19">
        <v>0</v>
      </c>
      <c r="G28" s="14" t="s">
        <v>62</v>
      </c>
      <c r="H28" s="15">
        <v>43164</v>
      </c>
      <c r="I28" s="14" t="s">
        <v>76</v>
      </c>
      <c r="J28" s="23">
        <v>-2817.8018289891702</v>
      </c>
      <c r="K28" s="27">
        <v>-1249.99999999997</v>
      </c>
      <c r="L28" s="9"/>
      <c r="M28" s="22"/>
    </row>
    <row r="29" spans="1:13" x14ac:dyDescent="0.3">
      <c r="A29" s="18" t="s">
        <v>26</v>
      </c>
      <c r="B29" s="20">
        <v>43453</v>
      </c>
      <c r="C29" s="18" t="s">
        <v>30</v>
      </c>
      <c r="D29" s="19">
        <v>0</v>
      </c>
      <c r="G29" s="14" t="s">
        <v>62</v>
      </c>
      <c r="H29" s="15">
        <v>43194</v>
      </c>
      <c r="I29" s="14" t="s">
        <v>77</v>
      </c>
      <c r="J29" s="23">
        <v>-2796.9335811741598</v>
      </c>
      <c r="K29" s="27">
        <v>-1249.99999999997</v>
      </c>
      <c r="L29" s="9"/>
      <c r="M29" s="22"/>
    </row>
    <row r="30" spans="1:13" x14ac:dyDescent="0.3">
      <c r="A30" s="18" t="s">
        <v>26</v>
      </c>
      <c r="B30" s="20">
        <v>43543</v>
      </c>
      <c r="C30" s="18" t="s">
        <v>31</v>
      </c>
      <c r="D30" s="19">
        <v>0</v>
      </c>
      <c r="G30" s="14" t="s">
        <v>62</v>
      </c>
      <c r="H30" s="15">
        <v>43227</v>
      </c>
      <c r="I30" s="14" t="s">
        <v>78</v>
      </c>
      <c r="J30" s="23">
        <v>260.40758219300699</v>
      </c>
      <c r="K30" s="25"/>
      <c r="L30" s="9"/>
      <c r="M30" s="22"/>
    </row>
    <row r="31" spans="1:13" x14ac:dyDescent="0.3">
      <c r="G31" s="22"/>
      <c r="H31" s="22"/>
      <c r="I31" s="22"/>
      <c r="J31" s="22"/>
      <c r="K31" s="22"/>
      <c r="L31" s="22"/>
      <c r="M31" s="22"/>
    </row>
    <row r="32" spans="1:13" s="32" customFormat="1" x14ac:dyDescent="0.3"/>
    <row r="33" spans="1:16" s="22" customFormat="1" x14ac:dyDescent="0.3">
      <c r="A33" s="33" t="s">
        <v>100</v>
      </c>
      <c r="B33" s="9"/>
      <c r="C33" s="9"/>
      <c r="I33" s="9"/>
    </row>
    <row r="34" spans="1:16" x14ac:dyDescent="0.3">
      <c r="A34" s="11" t="s">
        <v>26</v>
      </c>
      <c r="G34" s="22"/>
      <c r="H34" s="22"/>
      <c r="I34" s="22"/>
      <c r="J34" s="22"/>
      <c r="K34" s="22"/>
      <c r="L34" s="22"/>
      <c r="M34" s="16"/>
      <c r="N34" s="16"/>
    </row>
    <row r="35" spans="1:16" x14ac:dyDescent="0.3">
      <c r="A35" s="11" t="s">
        <v>109</v>
      </c>
      <c r="B35" s="39">
        <v>40532484</v>
      </c>
      <c r="C35" s="11" t="s">
        <v>112</v>
      </c>
      <c r="D35" s="11">
        <v>40532487</v>
      </c>
      <c r="G35" s="22"/>
      <c r="H35" s="22"/>
      <c r="I35" s="22"/>
      <c r="J35" s="22"/>
      <c r="K35" s="22"/>
      <c r="L35" s="22"/>
      <c r="M35" s="16"/>
      <c r="N35" s="16"/>
    </row>
    <row r="36" spans="1:16" x14ac:dyDescent="0.3">
      <c r="A36" s="11" t="s">
        <v>110</v>
      </c>
      <c r="B36" s="11">
        <v>8968324</v>
      </c>
      <c r="C36" s="11" t="s">
        <v>111</v>
      </c>
      <c r="L36" s="16"/>
      <c r="M36" s="16"/>
      <c r="N36" s="16"/>
    </row>
    <row r="37" spans="1:16" x14ac:dyDescent="0.3">
      <c r="L37" s="16"/>
      <c r="M37" s="16"/>
      <c r="N37" s="16"/>
    </row>
    <row r="38" spans="1:16" s="22" customFormat="1" x14ac:dyDescent="0.3">
      <c r="A38" s="9" t="s">
        <v>114</v>
      </c>
      <c r="J38" s="9" t="s">
        <v>113</v>
      </c>
      <c r="L38" s="9"/>
      <c r="P38" s="9" t="s">
        <v>117</v>
      </c>
    </row>
    <row r="39" spans="1:16" s="22" customFormat="1" x14ac:dyDescent="0.3">
      <c r="A39" s="9" t="s">
        <v>103</v>
      </c>
      <c r="F39" s="9" t="s">
        <v>104</v>
      </c>
    </row>
    <row r="62" spans="10:13" x14ac:dyDescent="0.3">
      <c r="J62" s="22"/>
      <c r="K62" s="34" t="s">
        <v>105</v>
      </c>
      <c r="L62" s="34" t="s">
        <v>106</v>
      </c>
    </row>
    <row r="63" spans="10:13" x14ac:dyDescent="0.3">
      <c r="J63" s="11" t="s">
        <v>5</v>
      </c>
      <c r="K63" s="38">
        <v>1.3316712264961301E-2</v>
      </c>
      <c r="L63" s="38">
        <v>1.6891755984964601E-2</v>
      </c>
      <c r="M63" s="41"/>
    </row>
    <row r="64" spans="10:13" x14ac:dyDescent="0.3">
      <c r="J64" s="11" t="s">
        <v>6</v>
      </c>
      <c r="K64" s="38">
        <v>0</v>
      </c>
      <c r="L64" s="38"/>
      <c r="M64" s="41"/>
    </row>
    <row r="65" spans="10:13" x14ac:dyDescent="0.3">
      <c r="J65" s="11" t="s">
        <v>7</v>
      </c>
      <c r="K65" s="38">
        <v>0</v>
      </c>
      <c r="L65" s="38"/>
      <c r="M65" s="41"/>
    </row>
    <row r="66" spans="10:13" x14ac:dyDescent="0.3">
      <c r="J66" s="11" t="s">
        <v>8</v>
      </c>
      <c r="K66" s="38">
        <v>0</v>
      </c>
      <c r="L66" s="38"/>
      <c r="M66" s="41"/>
    </row>
    <row r="67" spans="10:13" x14ac:dyDescent="0.3">
      <c r="J67" s="11" t="s">
        <v>10</v>
      </c>
      <c r="K67" s="38">
        <v>193.420816689117</v>
      </c>
      <c r="L67" s="38">
        <v>185.62996705590399</v>
      </c>
      <c r="M67" s="41"/>
    </row>
    <row r="68" spans="10:13" x14ac:dyDescent="0.3">
      <c r="J68" s="11" t="s">
        <v>11</v>
      </c>
      <c r="K68" s="38">
        <v>1516.5317530249699</v>
      </c>
      <c r="L68" s="38">
        <v>1534.3116796163499</v>
      </c>
      <c r="M68" s="41"/>
    </row>
    <row r="69" spans="10:13" x14ac:dyDescent="0.3">
      <c r="J69" s="11" t="s">
        <v>12</v>
      </c>
      <c r="K69" s="38">
        <v>-211.92688164379101</v>
      </c>
      <c r="L69" s="38">
        <v>-228.306231999716</v>
      </c>
      <c r="M69" s="41"/>
    </row>
    <row r="70" spans="10:13" x14ac:dyDescent="0.3">
      <c r="J70" s="11" t="s">
        <v>37</v>
      </c>
      <c r="K70" s="38">
        <v>-914.84740776263402</v>
      </c>
      <c r="L70" s="38">
        <v>-904.98207932375999</v>
      </c>
      <c r="M70" s="41"/>
    </row>
    <row r="71" spans="10:13" x14ac:dyDescent="0.3">
      <c r="J71" s="11" t="s">
        <v>38</v>
      </c>
      <c r="K71" s="38">
        <v>-3293.0940857083601</v>
      </c>
      <c r="L71" s="38">
        <v>-3296.8449261914802</v>
      </c>
      <c r="M71" s="41"/>
    </row>
    <row r="72" spans="10:13" x14ac:dyDescent="0.3">
      <c r="J72" s="11" t="s">
        <v>39</v>
      </c>
      <c r="K72" s="38">
        <v>71.294011699296604</v>
      </c>
      <c r="L72" s="38">
        <v>85.962883416170698</v>
      </c>
      <c r="M72" s="41"/>
    </row>
    <row r="73" spans="10:13" x14ac:dyDescent="0.3">
      <c r="J73" s="11" t="s">
        <v>63</v>
      </c>
      <c r="K73" s="38">
        <v>1136.5124655045699</v>
      </c>
      <c r="L73" s="38">
        <v>1090.73457108459</v>
      </c>
      <c r="M73" s="41"/>
    </row>
    <row r="74" spans="10:13" x14ac:dyDescent="0.3">
      <c r="J74" s="11" t="s">
        <v>64</v>
      </c>
      <c r="K74" s="38">
        <v>4527.5083193626697</v>
      </c>
      <c r="L74" s="38">
        <v>4580.5891502780396</v>
      </c>
      <c r="M74" s="41"/>
    </row>
    <row r="75" spans="10:13" x14ac:dyDescent="0.3">
      <c r="J75" s="11" t="s">
        <v>65</v>
      </c>
      <c r="K75" s="38">
        <v>-410.49043366571402</v>
      </c>
      <c r="L75" s="38">
        <v>-442.21631279265301</v>
      </c>
      <c r="M75" s="41"/>
    </row>
    <row r="76" spans="10:13" x14ac:dyDescent="0.3">
      <c r="J76" s="11" t="s">
        <v>66</v>
      </c>
      <c r="K76" s="38">
        <v>-1346.512247313</v>
      </c>
      <c r="L76" s="38">
        <v>-1331.9920273790499</v>
      </c>
      <c r="M76" s="41"/>
    </row>
    <row r="77" spans="10:13" x14ac:dyDescent="0.3">
      <c r="J77" s="11" t="s">
        <v>67</v>
      </c>
      <c r="K77" s="38">
        <v>-4012.9556804335998</v>
      </c>
      <c r="L77" s="38">
        <v>-4017.5264446545498</v>
      </c>
      <c r="M77" s="41"/>
    </row>
    <row r="78" spans="10:13" x14ac:dyDescent="0.3">
      <c r="J78" s="11" t="s">
        <v>68</v>
      </c>
      <c r="K78" s="38">
        <v>72.459170404003899</v>
      </c>
      <c r="L78" s="38">
        <v>87.367775629508799</v>
      </c>
      <c r="M78" s="41"/>
    </row>
    <row r="79" spans="10:13" x14ac:dyDescent="0.3">
      <c r="J79" s="11" t="s">
        <v>69</v>
      </c>
      <c r="K79" s="38">
        <v>1148.0010289717</v>
      </c>
      <c r="L79" s="38">
        <v>1102.5920813320199</v>
      </c>
      <c r="M79" s="41"/>
    </row>
    <row r="80" spans="10:13" x14ac:dyDescent="0.3">
      <c r="J80" s="11" t="s">
        <v>70</v>
      </c>
      <c r="K80" s="38">
        <v>4590.4989384614501</v>
      </c>
      <c r="L80" s="38">
        <v>4638.8269190538103</v>
      </c>
      <c r="M80" s="41"/>
    </row>
    <row r="81" spans="10:13" x14ac:dyDescent="0.3">
      <c r="J81" s="11" t="s">
        <v>71</v>
      </c>
      <c r="K81" s="38">
        <v>-445.29344023009702</v>
      </c>
      <c r="L81" s="38">
        <v>-464.06102137046099</v>
      </c>
      <c r="M81" s="41"/>
    </row>
    <row r="82" spans="10:13" x14ac:dyDescent="0.3">
      <c r="J82" s="11" t="s">
        <v>72</v>
      </c>
      <c r="K82" s="38">
        <v>-1378.1535975904301</v>
      </c>
      <c r="L82" s="38">
        <v>-1375.43176555388</v>
      </c>
      <c r="M82" s="41"/>
    </row>
    <row r="83" spans="10:13" x14ac:dyDescent="0.3">
      <c r="J83" s="11" t="s">
        <v>73</v>
      </c>
      <c r="K83" s="38">
        <v>-3947.1486502133798</v>
      </c>
      <c r="L83" s="38">
        <v>-3948.85422618655</v>
      </c>
      <c r="M83" s="41"/>
    </row>
    <row r="84" spans="10:13" x14ac:dyDescent="0.3">
      <c r="J84" s="11" t="s">
        <v>74</v>
      </c>
      <c r="K84" s="38">
        <v>203.575516195837</v>
      </c>
      <c r="L84" s="38">
        <v>203.575516198581</v>
      </c>
      <c r="M84" s="41"/>
    </row>
    <row r="85" spans="10:13" x14ac:dyDescent="0.3">
      <c r="J85" s="11" t="s">
        <v>118</v>
      </c>
      <c r="K85" s="40">
        <f>SUM(K63:K84)</f>
        <v>-2500.607087535127</v>
      </c>
      <c r="L85" s="40">
        <f>SUM(L63:L84)</f>
        <v>-2500.6076000311405</v>
      </c>
      <c r="M85" s="4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69"/>
  <sheetViews>
    <sheetView topLeftCell="A49" workbookViewId="0">
      <selection activeCell="O64" sqref="O64:O73"/>
    </sheetView>
  </sheetViews>
  <sheetFormatPr baseColWidth="10" defaultColWidth="9" defaultRowHeight="14.4" x14ac:dyDescent="0.3"/>
  <cols>
    <col min="1" max="1" width="9" style="17"/>
    <col min="2" max="2" width="13.44140625" style="17" customWidth="1"/>
    <col min="3" max="3" width="10" style="17" bestFit="1" customWidth="1"/>
    <col min="4" max="4" width="9" style="17"/>
    <col min="5" max="5" width="12.109375" style="17" customWidth="1"/>
    <col min="6" max="6" width="9" style="17"/>
    <col min="7" max="7" width="12.33203125" style="17" customWidth="1"/>
    <col min="8" max="8" width="10.33203125" style="17" bestFit="1" customWidth="1"/>
    <col min="9" max="9" width="11.6640625" style="17" customWidth="1"/>
    <col min="10" max="10" width="14.109375" style="17" customWidth="1"/>
    <col min="11" max="11" width="9" style="17"/>
    <col min="12" max="12" width="10.5546875" style="17" bestFit="1" customWidth="1"/>
    <col min="13" max="14" width="12.6640625" style="17" bestFit="1" customWidth="1"/>
    <col min="15" max="15" width="7.33203125" style="17" bestFit="1" customWidth="1"/>
    <col min="16" max="16384" width="9" style="17"/>
  </cols>
  <sheetData>
    <row r="1" spans="1:10" x14ac:dyDescent="0.3">
      <c r="A1" s="9" t="s">
        <v>95</v>
      </c>
    </row>
    <row r="2" spans="1:10" x14ac:dyDescent="0.3">
      <c r="A2" s="22" t="s">
        <v>96</v>
      </c>
      <c r="E2" s="9"/>
      <c r="I2" s="9"/>
    </row>
    <row r="3" spans="1:10" s="22" customFormat="1" x14ac:dyDescent="0.3">
      <c r="E3" s="9"/>
      <c r="I3" s="9"/>
    </row>
    <row r="4" spans="1:10" x14ac:dyDescent="0.3">
      <c r="A4" s="9" t="s">
        <v>79</v>
      </c>
      <c r="E4" s="9"/>
      <c r="I4" s="9"/>
    </row>
    <row r="5" spans="1:10" x14ac:dyDescent="0.3">
      <c r="A5" s="18" t="s">
        <v>2</v>
      </c>
      <c r="B5" s="20" t="s">
        <v>80</v>
      </c>
      <c r="C5" s="22"/>
      <c r="E5" s="19" t="s">
        <v>0</v>
      </c>
      <c r="F5" s="19" t="s">
        <v>2</v>
      </c>
      <c r="G5" s="24" t="s">
        <v>90</v>
      </c>
      <c r="H5" s="26" t="s">
        <v>91</v>
      </c>
    </row>
    <row r="6" spans="1:10" x14ac:dyDescent="0.3">
      <c r="A6" s="18" t="s">
        <v>34</v>
      </c>
      <c r="B6" s="19">
        <v>0</v>
      </c>
      <c r="C6" s="22"/>
      <c r="E6" s="18" t="s">
        <v>4</v>
      </c>
      <c r="F6" s="18" t="s">
        <v>5</v>
      </c>
      <c r="G6" s="29">
        <v>-0.211828975596559</v>
      </c>
      <c r="H6" s="30"/>
      <c r="I6" s="9"/>
      <c r="J6" s="22"/>
    </row>
    <row r="7" spans="1:10" x14ac:dyDescent="0.3">
      <c r="A7" s="18" t="s">
        <v>35</v>
      </c>
      <c r="B7" s="19">
        <v>0</v>
      </c>
      <c r="C7" s="22"/>
      <c r="E7" s="18" t="s">
        <v>4</v>
      </c>
      <c r="F7" s="18" t="s">
        <v>6</v>
      </c>
      <c r="G7" s="29">
        <v>9.1057519999999997E-14</v>
      </c>
      <c r="H7" s="30"/>
      <c r="I7" s="22"/>
      <c r="J7" s="22"/>
    </row>
    <row r="8" spans="1:10" x14ac:dyDescent="0.3">
      <c r="A8" s="18" t="s">
        <v>5</v>
      </c>
      <c r="B8" s="19">
        <v>0</v>
      </c>
      <c r="C8" s="22"/>
      <c r="E8" s="18" t="s">
        <v>4</v>
      </c>
      <c r="F8" s="18" t="s">
        <v>7</v>
      </c>
      <c r="G8" s="29">
        <v>1.9543530000000001E-13</v>
      </c>
      <c r="H8" s="30"/>
      <c r="I8" s="9"/>
      <c r="J8" s="22"/>
    </row>
    <row r="9" spans="1:10" x14ac:dyDescent="0.3">
      <c r="A9" s="18" t="s">
        <v>6</v>
      </c>
      <c r="B9" s="19">
        <v>0</v>
      </c>
      <c r="C9" s="22"/>
      <c r="E9" s="18" t="s">
        <v>4</v>
      </c>
      <c r="F9" s="18" t="s">
        <v>8</v>
      </c>
      <c r="G9" s="29">
        <v>-3.4261451E-13</v>
      </c>
      <c r="H9" s="30"/>
      <c r="I9" s="22"/>
      <c r="J9" s="22"/>
    </row>
    <row r="10" spans="1:10" x14ac:dyDescent="0.3">
      <c r="A10" s="18" t="s">
        <v>7</v>
      </c>
      <c r="B10" s="19">
        <v>0</v>
      </c>
      <c r="C10" s="22"/>
      <c r="E10" s="18" t="s">
        <v>9</v>
      </c>
      <c r="F10" s="18" t="s">
        <v>10</v>
      </c>
      <c r="G10" s="29">
        <v>844.20815625736998</v>
      </c>
      <c r="H10" s="30"/>
      <c r="I10" s="9"/>
      <c r="J10" s="22"/>
    </row>
    <row r="11" spans="1:10" x14ac:dyDescent="0.3">
      <c r="A11" s="18" t="s">
        <v>8</v>
      </c>
      <c r="B11" s="19">
        <v>0</v>
      </c>
      <c r="C11" s="22"/>
      <c r="E11" s="18" t="s">
        <v>9</v>
      </c>
      <c r="F11" s="18" t="s">
        <v>11</v>
      </c>
      <c r="G11" s="29">
        <v>-3.32720101261893</v>
      </c>
      <c r="H11" s="30"/>
      <c r="I11" s="22"/>
      <c r="J11" s="22"/>
    </row>
    <row r="12" spans="1:10" x14ac:dyDescent="0.3">
      <c r="A12" s="18" t="s">
        <v>10</v>
      </c>
      <c r="B12" s="19">
        <v>0</v>
      </c>
      <c r="C12" s="22"/>
      <c r="E12" s="18" t="s">
        <v>9</v>
      </c>
      <c r="F12" s="18" t="s">
        <v>12</v>
      </c>
      <c r="G12" s="29">
        <v>198.17988145195201</v>
      </c>
      <c r="H12" s="30"/>
      <c r="I12" s="9"/>
      <c r="J12" s="22"/>
    </row>
    <row r="13" spans="1:10" x14ac:dyDescent="0.3">
      <c r="A13" s="18" t="s">
        <v>11</v>
      </c>
      <c r="B13" s="19">
        <v>0</v>
      </c>
      <c r="C13" s="22"/>
      <c r="E13" s="18" t="s">
        <v>13</v>
      </c>
      <c r="F13" s="18" t="s">
        <v>14</v>
      </c>
      <c r="G13" s="29">
        <v>2354.6918449900099</v>
      </c>
      <c r="H13" s="30"/>
      <c r="I13" s="22"/>
      <c r="J13" s="22"/>
    </row>
    <row r="14" spans="1:10" x14ac:dyDescent="0.3">
      <c r="A14" s="18" t="s">
        <v>12</v>
      </c>
      <c r="B14" s="19">
        <v>0</v>
      </c>
      <c r="D14" s="1" t="s">
        <v>32</v>
      </c>
      <c r="E14" s="18" t="s">
        <v>13</v>
      </c>
      <c r="F14" s="18" t="s">
        <v>15</v>
      </c>
      <c r="G14" s="29">
        <v>-4.8386044383811599</v>
      </c>
      <c r="H14" s="30"/>
      <c r="I14" s="9"/>
      <c r="J14" s="22"/>
    </row>
    <row r="15" spans="1:10" x14ac:dyDescent="0.3">
      <c r="A15" s="18" t="s">
        <v>37</v>
      </c>
      <c r="B15" s="19">
        <v>0</v>
      </c>
      <c r="C15" s="22"/>
      <c r="E15" s="18" t="s">
        <v>13</v>
      </c>
      <c r="F15" s="18" t="s">
        <v>16</v>
      </c>
      <c r="G15" s="29">
        <v>67.7733536746982</v>
      </c>
      <c r="H15" s="30"/>
      <c r="I15" s="22"/>
      <c r="J15" s="22"/>
    </row>
    <row r="16" spans="1:10" x14ac:dyDescent="0.3">
      <c r="A16" s="18" t="s">
        <v>38</v>
      </c>
      <c r="B16" s="19">
        <v>0</v>
      </c>
      <c r="C16" s="22"/>
      <c r="E16" s="18" t="s">
        <v>13</v>
      </c>
      <c r="F16" s="18" t="s">
        <v>17</v>
      </c>
      <c r="G16" s="29">
        <v>2436.7014832795198</v>
      </c>
      <c r="H16" s="30"/>
      <c r="I16" s="9"/>
      <c r="J16" s="22"/>
    </row>
    <row r="17" spans="1:16" x14ac:dyDescent="0.3">
      <c r="A17" s="18" t="s">
        <v>39</v>
      </c>
      <c r="B17" s="19">
        <v>0</v>
      </c>
      <c r="C17" s="22"/>
      <c r="E17" s="18" t="s">
        <v>13</v>
      </c>
      <c r="F17" s="18" t="s">
        <v>18</v>
      </c>
      <c r="G17" s="29">
        <v>-7.2934547679999999E-10</v>
      </c>
      <c r="H17" s="30"/>
      <c r="I17" s="22"/>
      <c r="J17" s="22"/>
    </row>
    <row r="18" spans="1:16" x14ac:dyDescent="0.3">
      <c r="A18" s="18" t="s">
        <v>40</v>
      </c>
      <c r="B18" s="19">
        <v>0</v>
      </c>
      <c r="C18" s="22"/>
      <c r="E18" s="18" t="s">
        <v>13</v>
      </c>
      <c r="F18" s="18" t="s">
        <v>19</v>
      </c>
      <c r="G18" s="29">
        <v>-6.4656374422000004E-10</v>
      </c>
      <c r="H18" s="30"/>
      <c r="I18" s="9"/>
      <c r="J18" s="22"/>
    </row>
    <row r="19" spans="1:16" x14ac:dyDescent="0.3">
      <c r="A19" s="18" t="s">
        <v>41</v>
      </c>
      <c r="B19" s="19">
        <v>0</v>
      </c>
      <c r="C19" s="22"/>
      <c r="E19" s="18" t="s">
        <v>13</v>
      </c>
      <c r="F19" s="18" t="s">
        <v>20</v>
      </c>
      <c r="G19" s="29">
        <v>2613.3009946412099</v>
      </c>
      <c r="H19" s="31">
        <v>8527.1091181115607</v>
      </c>
      <c r="I19" s="22"/>
      <c r="J19" s="22"/>
    </row>
    <row r="20" spans="1:16" x14ac:dyDescent="0.3">
      <c r="A20" s="18" t="s">
        <v>42</v>
      </c>
      <c r="B20" s="19">
        <v>0</v>
      </c>
      <c r="C20" s="22"/>
      <c r="E20" s="18" t="s">
        <v>13</v>
      </c>
      <c r="F20" s="18" t="s">
        <v>21</v>
      </c>
      <c r="G20" s="29">
        <v>9.4477249999999995E-14</v>
      </c>
      <c r="H20" s="30"/>
      <c r="I20" s="9"/>
      <c r="J20" s="22"/>
      <c r="K20" s="12"/>
    </row>
    <row r="21" spans="1:16" x14ac:dyDescent="0.3">
      <c r="A21" s="18" t="s">
        <v>43</v>
      </c>
      <c r="B21" s="19">
        <v>8527.11</v>
      </c>
      <c r="C21" s="22"/>
      <c r="E21" s="18" t="s">
        <v>13</v>
      </c>
      <c r="F21" s="18" t="s">
        <v>22</v>
      </c>
      <c r="G21" s="29">
        <v>0</v>
      </c>
      <c r="H21" s="30"/>
      <c r="I21" s="22"/>
      <c r="J21" s="22"/>
      <c r="K21" s="12"/>
    </row>
    <row r="22" spans="1:16" x14ac:dyDescent="0.3">
      <c r="A22" s="18" t="s">
        <v>44</v>
      </c>
      <c r="B22" s="19">
        <v>0</v>
      </c>
      <c r="C22" s="22"/>
      <c r="E22" s="18" t="s">
        <v>13</v>
      </c>
      <c r="F22" s="18" t="s">
        <v>23</v>
      </c>
      <c r="G22" s="29">
        <v>0</v>
      </c>
      <c r="H22" s="30"/>
      <c r="I22" s="9"/>
      <c r="J22" s="22"/>
      <c r="K22" s="12"/>
    </row>
    <row r="23" spans="1:16" s="32" customFormat="1" x14ac:dyDescent="0.3"/>
    <row r="24" spans="1:16" x14ac:dyDescent="0.3">
      <c r="A24" s="33" t="s">
        <v>100</v>
      </c>
      <c r="B24" s="9"/>
      <c r="C24" s="9"/>
      <c r="E24" s="22"/>
      <c r="F24" s="22"/>
      <c r="G24" s="22"/>
      <c r="I24" s="9"/>
      <c r="J24" s="22"/>
      <c r="K24" s="12"/>
    </row>
    <row r="25" spans="1:16" x14ac:dyDescent="0.3">
      <c r="E25" s="22"/>
      <c r="F25" s="22"/>
      <c r="G25" s="22"/>
      <c r="I25" s="22"/>
      <c r="J25" s="22"/>
      <c r="K25" s="12"/>
    </row>
    <row r="26" spans="1:16" x14ac:dyDescent="0.3">
      <c r="A26" s="9" t="s">
        <v>79</v>
      </c>
      <c r="B26" s="22"/>
      <c r="E26" s="22"/>
      <c r="F26" s="22"/>
      <c r="J26" s="9" t="s">
        <v>101</v>
      </c>
      <c r="L26" s="9"/>
      <c r="M26" s="22"/>
      <c r="N26" s="12"/>
      <c r="P26" s="9" t="s">
        <v>102</v>
      </c>
    </row>
    <row r="27" spans="1:16" x14ac:dyDescent="0.3">
      <c r="A27" s="9" t="s">
        <v>103</v>
      </c>
      <c r="E27" s="22"/>
      <c r="F27" s="9" t="s">
        <v>104</v>
      </c>
      <c r="J27" s="22"/>
      <c r="L27" s="22"/>
      <c r="M27" s="22"/>
      <c r="N27" s="12"/>
    </row>
    <row r="28" spans="1:16" x14ac:dyDescent="0.3">
      <c r="E28" s="22"/>
      <c r="F28" s="22"/>
      <c r="J28" s="22"/>
      <c r="L28" s="9"/>
      <c r="M28" s="22"/>
      <c r="N28" s="12"/>
    </row>
    <row r="29" spans="1:16" x14ac:dyDescent="0.3">
      <c r="E29" s="22"/>
      <c r="F29" s="22"/>
      <c r="J29" s="22"/>
      <c r="L29" s="22"/>
      <c r="M29" s="22"/>
      <c r="N29" s="12"/>
    </row>
    <row r="30" spans="1:16" x14ac:dyDescent="0.3">
      <c r="E30" s="22"/>
      <c r="F30" s="22"/>
      <c r="J30" s="22"/>
      <c r="L30" s="12"/>
      <c r="M30" s="12"/>
      <c r="N30" s="12"/>
    </row>
    <row r="31" spans="1:16" x14ac:dyDescent="0.3">
      <c r="E31" s="22"/>
      <c r="F31" s="22"/>
      <c r="J31" s="22"/>
      <c r="L31" s="12"/>
      <c r="M31" s="12"/>
      <c r="N31" s="12"/>
    </row>
    <row r="32" spans="1:16" x14ac:dyDescent="0.3">
      <c r="E32" s="22"/>
      <c r="F32" s="22"/>
      <c r="J32" s="22"/>
    </row>
    <row r="33" spans="1:15" x14ac:dyDescent="0.3">
      <c r="E33" s="22"/>
      <c r="F33" s="22"/>
      <c r="J33" s="22"/>
    </row>
    <row r="34" spans="1:15" x14ac:dyDescent="0.3">
      <c r="E34" s="22"/>
      <c r="F34" s="22"/>
      <c r="J34" s="22"/>
    </row>
    <row r="35" spans="1:15" x14ac:dyDescent="0.3">
      <c r="E35" s="22"/>
      <c r="F35" s="22"/>
      <c r="J35" s="22"/>
    </row>
    <row r="45" spans="1:15" x14ac:dyDescent="0.3">
      <c r="B45" s="36" t="s">
        <v>105</v>
      </c>
      <c r="C45" s="34" t="s">
        <v>106</v>
      </c>
    </row>
    <row r="46" spans="1:15" x14ac:dyDescent="0.3">
      <c r="A46" s="34" t="s">
        <v>34</v>
      </c>
      <c r="B46" s="34">
        <v>1.6219251E-13</v>
      </c>
      <c r="C46" s="34"/>
      <c r="M46" s="34" t="s">
        <v>105</v>
      </c>
      <c r="N46" s="34" t="s">
        <v>106</v>
      </c>
    </row>
    <row r="47" spans="1:15" x14ac:dyDescent="0.3">
      <c r="A47" s="34" t="s">
        <v>35</v>
      </c>
      <c r="B47" s="34">
        <v>1.586398E-13</v>
      </c>
      <c r="C47" s="34"/>
      <c r="K47" s="34" t="s">
        <v>4</v>
      </c>
      <c r="L47" s="34" t="s">
        <v>5</v>
      </c>
      <c r="M47" s="34">
        <v>1.0208023122964E-3</v>
      </c>
      <c r="N47" s="34">
        <v>1.2588660426118301E-3</v>
      </c>
      <c r="O47" s="41">
        <f>(M47-N47)/M47</f>
        <v>-0.23321237368661629</v>
      </c>
    </row>
    <row r="48" spans="1:15" x14ac:dyDescent="0.3">
      <c r="A48" s="34" t="s">
        <v>5</v>
      </c>
      <c r="B48" s="34">
        <v>4.3225999999999997E-15</v>
      </c>
      <c r="C48" s="34"/>
      <c r="K48" s="34" t="s">
        <v>4</v>
      </c>
      <c r="L48" s="34" t="s">
        <v>6</v>
      </c>
      <c r="M48" s="34">
        <v>3.0819510000000001E-14</v>
      </c>
      <c r="N48" s="34"/>
      <c r="O48" s="41"/>
    </row>
    <row r="49" spans="1:15" x14ac:dyDescent="0.3">
      <c r="A49" s="34" t="s">
        <v>6</v>
      </c>
      <c r="B49" s="34">
        <v>3.0819669999999998E-14</v>
      </c>
      <c r="C49" s="34"/>
      <c r="K49" s="34" t="s">
        <v>4</v>
      </c>
      <c r="L49" s="34" t="s">
        <v>7</v>
      </c>
      <c r="M49" s="34">
        <v>-1.7652279999999999E-13</v>
      </c>
      <c r="N49" s="34"/>
      <c r="O49" s="41"/>
    </row>
    <row r="50" spans="1:15" x14ac:dyDescent="0.3">
      <c r="A50" s="34" t="s">
        <v>7</v>
      </c>
      <c r="B50" s="34">
        <v>-1.7652468E-13</v>
      </c>
      <c r="C50" s="34"/>
      <c r="K50" s="34" t="s">
        <v>4</v>
      </c>
      <c r="L50" s="34" t="s">
        <v>8</v>
      </c>
      <c r="M50" s="34">
        <v>-1.5789363000000001E-13</v>
      </c>
      <c r="N50" s="34"/>
      <c r="O50" s="41"/>
    </row>
    <row r="51" spans="1:15" x14ac:dyDescent="0.3">
      <c r="A51" s="34" t="s">
        <v>8</v>
      </c>
      <c r="B51" s="34">
        <v>-1.5789621E-13</v>
      </c>
      <c r="C51" s="34"/>
      <c r="K51" s="34" t="s">
        <v>9</v>
      </c>
      <c r="L51" s="34" t="s">
        <v>10</v>
      </c>
      <c r="M51" s="34">
        <v>857.97405135942495</v>
      </c>
      <c r="N51" s="34">
        <v>861.69273427388703</v>
      </c>
      <c r="O51" s="41">
        <f t="shared" ref="O48:O69" si="0">(M51-N51)/M51</f>
        <v>-4.3342603527111072E-3</v>
      </c>
    </row>
    <row r="52" spans="1:15" x14ac:dyDescent="0.3">
      <c r="A52" s="34" t="s">
        <v>10</v>
      </c>
      <c r="B52" s="34">
        <v>5.4325473999999996E-13</v>
      </c>
      <c r="C52" s="34"/>
      <c r="K52" s="34" t="s">
        <v>9</v>
      </c>
      <c r="L52" s="34" t="s">
        <v>11</v>
      </c>
      <c r="M52" s="34">
        <v>-26.441385509736499</v>
      </c>
      <c r="N52" s="34">
        <v>-29.295971954136199</v>
      </c>
      <c r="O52" s="41">
        <f t="shared" si="0"/>
        <v>-0.1079590342702941</v>
      </c>
    </row>
    <row r="53" spans="1:15" x14ac:dyDescent="0.3">
      <c r="A53" s="34" t="s">
        <v>11</v>
      </c>
      <c r="B53" s="34">
        <v>2.8546363899999999E-12</v>
      </c>
      <c r="C53" s="34"/>
      <c r="K53" s="34" t="s">
        <v>9</v>
      </c>
      <c r="L53" s="34" t="s">
        <v>12</v>
      </c>
      <c r="M53" s="34">
        <v>51.125635430657503</v>
      </c>
      <c r="N53" s="34">
        <v>44.254793260685403</v>
      </c>
      <c r="O53" s="41">
        <f t="shared" si="0"/>
        <v>0.13439133053497457</v>
      </c>
    </row>
    <row r="54" spans="1:15" x14ac:dyDescent="0.3">
      <c r="A54" s="34" t="s">
        <v>12</v>
      </c>
      <c r="B54" s="34">
        <v>6.0720314999999998E-13</v>
      </c>
      <c r="C54" s="34"/>
      <c r="K54" s="34" t="s">
        <v>13</v>
      </c>
      <c r="L54" s="34" t="s">
        <v>14</v>
      </c>
      <c r="M54" s="35">
        <v>2547.55258738259</v>
      </c>
      <c r="N54" s="35">
        <v>2558.59434355852</v>
      </c>
      <c r="O54" s="41">
        <f t="shared" si="0"/>
        <v>-4.3342603527075927E-3</v>
      </c>
    </row>
    <row r="55" spans="1:15" x14ac:dyDescent="0.3">
      <c r="A55" s="34" t="s">
        <v>37</v>
      </c>
      <c r="B55" s="34">
        <v>1.26511214E-12</v>
      </c>
      <c r="C55" s="34"/>
      <c r="K55" s="34" t="s">
        <v>13</v>
      </c>
      <c r="L55" s="34" t="s">
        <v>15</v>
      </c>
      <c r="M55" s="34">
        <v>-39.020579498926899</v>
      </c>
      <c r="N55" s="34">
        <v>-43.233203578297697</v>
      </c>
      <c r="O55" s="41">
        <f t="shared" si="0"/>
        <v>-0.10795903427027906</v>
      </c>
    </row>
    <row r="56" spans="1:15" x14ac:dyDescent="0.3">
      <c r="A56" s="34" t="s">
        <v>38</v>
      </c>
      <c r="B56" s="34">
        <v>2.7471991500000002E-12</v>
      </c>
      <c r="C56" s="34"/>
      <c r="K56" s="34" t="s">
        <v>13</v>
      </c>
      <c r="L56" s="34" t="s">
        <v>16</v>
      </c>
      <c r="M56" s="34">
        <v>47.858439897669903</v>
      </c>
      <c r="N56" s="34">
        <v>41.426680482494</v>
      </c>
      <c r="O56" s="41">
        <f t="shared" si="0"/>
        <v>0.13439133053497318</v>
      </c>
    </row>
    <row r="57" spans="1:15" x14ac:dyDescent="0.3">
      <c r="A57" s="34" t="s">
        <v>39</v>
      </c>
      <c r="B57" s="34">
        <v>4.8097223699999997E-12</v>
      </c>
      <c r="C57" s="34"/>
      <c r="K57" s="34" t="s">
        <v>13</v>
      </c>
      <c r="L57" s="34" t="s">
        <v>17</v>
      </c>
      <c r="M57" s="35">
        <v>2492.0720790815699</v>
      </c>
      <c r="N57" s="35">
        <v>2502.8733682900302</v>
      </c>
      <c r="O57" s="41">
        <f t="shared" si="0"/>
        <v>-4.3342603527105807E-3</v>
      </c>
    </row>
    <row r="58" spans="1:15" x14ac:dyDescent="0.3">
      <c r="A58" s="34" t="s">
        <v>40</v>
      </c>
      <c r="B58" s="34">
        <v>3.84702388E-12</v>
      </c>
      <c r="C58" s="34"/>
      <c r="K58" s="34" t="s">
        <v>13</v>
      </c>
      <c r="L58" s="34" t="s">
        <v>18</v>
      </c>
      <c r="M58" s="34">
        <v>-39.887563774789299</v>
      </c>
      <c r="N58" s="34">
        <v>-44.193786639309302</v>
      </c>
      <c r="O58" s="41">
        <f t="shared" si="0"/>
        <v>-0.10795903427026859</v>
      </c>
    </row>
    <row r="59" spans="1:15" x14ac:dyDescent="0.3">
      <c r="A59" s="34" t="s">
        <v>41</v>
      </c>
      <c r="B59" s="34">
        <v>2.3493660099999999E-12</v>
      </c>
      <c r="C59" s="34"/>
      <c r="K59" s="34" t="s">
        <v>13</v>
      </c>
      <c r="L59" s="34" t="s">
        <v>19</v>
      </c>
      <c r="M59" s="34">
        <v>49.490351825714903</v>
      </c>
      <c r="N59" s="34">
        <v>42.839277595214099</v>
      </c>
      <c r="O59" s="41">
        <f t="shared" si="0"/>
        <v>0.13439133053495375</v>
      </c>
    </row>
    <row r="60" spans="1:15" x14ac:dyDescent="0.3">
      <c r="A60" s="34" t="s">
        <v>42</v>
      </c>
      <c r="B60" s="34">
        <v>4.3601949699999996E-12</v>
      </c>
      <c r="C60" s="34"/>
      <c r="K60" s="34" t="s">
        <v>13</v>
      </c>
      <c r="L60" s="34" t="s">
        <v>20</v>
      </c>
      <c r="M60" s="35">
        <v>2547.4613728466102</v>
      </c>
      <c r="N60" s="35">
        <v>2558.5027336749999</v>
      </c>
      <c r="O60" s="41">
        <f t="shared" si="0"/>
        <v>-4.3342603527102043E-3</v>
      </c>
    </row>
    <row r="61" spans="1:15" x14ac:dyDescent="0.3">
      <c r="A61" s="34" t="s">
        <v>43</v>
      </c>
      <c r="B61" s="35">
        <v>8470.6492357224997</v>
      </c>
      <c r="C61" s="35">
        <v>8470.6492357224906</v>
      </c>
      <c r="K61" s="34" t="s">
        <v>13</v>
      </c>
      <c r="L61" s="34" t="s">
        <v>21</v>
      </c>
      <c r="M61" s="34">
        <v>-37.433605713563097</v>
      </c>
      <c r="N61" s="34">
        <v>-44.193447565522398</v>
      </c>
      <c r="O61" s="41">
        <f t="shared" si="0"/>
        <v>-0.18058217270558169</v>
      </c>
    </row>
    <row r="62" spans="1:15" x14ac:dyDescent="0.3">
      <c r="A62" s="34" t="s">
        <v>44</v>
      </c>
      <c r="B62" s="34">
        <v>-2.2994226E-13</v>
      </c>
      <c r="C62" s="34"/>
      <c r="K62" s="34" t="s">
        <v>13</v>
      </c>
      <c r="L62" s="34" t="s">
        <v>22</v>
      </c>
      <c r="M62" s="34">
        <v>0</v>
      </c>
      <c r="N62" s="34">
        <v>1.48244500548442</v>
      </c>
      <c r="O62" s="41"/>
    </row>
    <row r="63" spans="1:15" x14ac:dyDescent="0.3">
      <c r="B63" s="38">
        <f>SUM(B46:B62)</f>
        <v>8470.6492357225234</v>
      </c>
      <c r="C63" s="38">
        <f>SUM(C46:C62)</f>
        <v>8470.6492357224906</v>
      </c>
      <c r="M63" s="37">
        <f>SUM(M47:M62)</f>
        <v>8450.7524041295328</v>
      </c>
      <c r="N63" s="37">
        <f>SUM(N47:N62)</f>
        <v>8450.7512252700908</v>
      </c>
      <c r="O63" s="41">
        <f t="shared" si="0"/>
        <v>1.3949757200681171E-7</v>
      </c>
    </row>
    <row r="64" spans="1:15" x14ac:dyDescent="0.3">
      <c r="O64" s="41"/>
    </row>
    <row r="65" spans="10:15" x14ac:dyDescent="0.3">
      <c r="O65" s="41"/>
    </row>
    <row r="66" spans="10:15" x14ac:dyDescent="0.3">
      <c r="J66" s="32" t="s">
        <v>107</v>
      </c>
      <c r="K66" s="32"/>
      <c r="O66" s="41"/>
    </row>
    <row r="67" spans="10:15" x14ac:dyDescent="0.3">
      <c r="J67" s="32" t="s">
        <v>108</v>
      </c>
      <c r="K67" s="32"/>
      <c r="O67" s="41"/>
    </row>
    <row r="68" spans="10:15" x14ac:dyDescent="0.3">
      <c r="O68" s="41"/>
    </row>
    <row r="69" spans="10:15" x14ac:dyDescent="0.3">
      <c r="O69" s="4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Fwd-Spot</vt:lpstr>
      <vt:lpstr>Fwd-Fwd</vt:lpstr>
      <vt:lpstr>Spot-Fwd</vt:lpstr>
    </vt:vector>
  </TitlesOfParts>
  <Company>Banca IMI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MORENI NICOLA</dc:creator>
  <cp:lastModifiedBy>CHEBLY Antonio</cp:lastModifiedBy>
  <dcterms:created xsi:type="dcterms:W3CDTF">2016-10-13T09:08:10Z</dcterms:created>
  <dcterms:modified xsi:type="dcterms:W3CDTF">2016-10-28T14:05:06Z</dcterms:modified>
</cp:coreProperties>
</file>