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mily Account\Biotech\"/>
    </mc:Choice>
  </mc:AlternateContent>
  <xr:revisionPtr revIDLastSave="0" documentId="8_{A681CFB9-7724-419D-9A71-B4A3B71982A3}" xr6:coauthVersionLast="47" xr6:coauthVersionMax="47" xr10:uidLastSave="{00000000-0000-0000-0000-000000000000}"/>
  <bookViews>
    <workbookView xWindow="3795" yWindow="1785" windowWidth="21600" windowHeight="11295" activeTab="2" xr2:uid="{C944514B-E3C0-4C2E-9D61-0ABAE0C7F4E7}"/>
  </bookViews>
  <sheets>
    <sheet name="Sheet1" sheetId="1" r:id="rId1"/>
    <sheet name="Con-Artists" sheetId="2" r:id="rId2"/>
    <sheet name="Sheet3" sheetId="3" r:id="rId3"/>
    <sheet name="Nile-LVE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2" l="1"/>
  <c r="H32" i="2"/>
  <c r="Q8" i="2"/>
  <c r="P8" i="2"/>
</calcChain>
</file>

<file path=xl/sharedStrings.xml><?xml version="1.0" encoding="utf-8"?>
<sst xmlns="http://schemas.openxmlformats.org/spreadsheetml/2006/main" count="90" uniqueCount="79">
  <si>
    <t>Study Start Actual:</t>
  </si>
  <si>
    <t>Enrolment Completed:</t>
  </si>
  <si>
    <t>Original Topline E</t>
  </si>
  <si>
    <t>827-857 Days from Start</t>
  </si>
  <si>
    <t>Current Expect Topline</t>
  </si>
  <si>
    <t>1242 Days from Start</t>
  </si>
  <si>
    <t>Delay</t>
  </si>
  <si>
    <t>Days</t>
  </si>
  <si>
    <t>Scenario</t>
  </si>
  <si>
    <t>Peak Sales</t>
  </si>
  <si>
    <t>EV Multiple</t>
  </si>
  <si>
    <t>Equity Value</t>
  </si>
  <si>
    <t>Price/Share</t>
  </si>
  <si>
    <t>vs. Current</t>
  </si>
  <si>
    <t>DMD Success(PUL v2.0 passes)</t>
  </si>
  <si>
    <t>$100-200M</t>
  </si>
  <si>
    <t>5-6x</t>
  </si>
  <si>
    <t>$500-1.2B</t>
  </si>
  <si>
    <t>$12-28</t>
  </si>
  <si>
    <t>+92-348%✓</t>
  </si>
  <si>
    <t>Cardiac Modest(DMD cardiomyopathy only)</t>
  </si>
  <si>
    <t>$50M</t>
  </si>
  <si>
    <t>3-4x</t>
  </si>
  <si>
    <t>$150-200M</t>
  </si>
  <si>
    <t>$3.50-4.65</t>
  </si>
  <si>
    <t>-44-56%✗</t>
  </si>
  <si>
    <t>Cardiac Upside(Dilated cardiomyopathy)</t>
  </si>
  <si>
    <t>$150M</t>
  </si>
  <si>
    <t>4-5x</t>
  </si>
  <si>
    <t>$600-750M</t>
  </si>
  <si>
    <t>$14-17.45</t>
  </si>
  <si>
    <t>Cardiac Home Run(HFrEF)</t>
  </si>
  <si>
    <t>$300M</t>
  </si>
  <si>
    <t>$1.5-1.8B</t>
  </si>
  <si>
    <t>$35-42</t>
  </si>
  <si>
    <t>Primary Fails(No approval)</t>
  </si>
  <si>
    <t>N/A</t>
  </si>
  <si>
    <t>~$50M (cash)</t>
  </si>
  <si>
    <t>$0.50-1.00</t>
  </si>
  <si>
    <t>-92-96%✗</t>
  </si>
  <si>
    <t>Event</t>
  </si>
  <si>
    <t>Date</t>
  </si>
  <si>
    <t>Days from Trial Start</t>
  </si>
  <si>
    <t>Status</t>
  </si>
  <si>
    <t>Notes</t>
  </si>
  <si>
    <t>Trial Start</t>
  </si>
  <si>
    <t>Actual</t>
  </si>
  <si>
    <t>Official start</t>
  </si>
  <si>
    <t>Ideal Enrollment End</t>
  </si>
  <si>
    <t>Ideal</t>
  </si>
  <si>
    <t>6 months enrollment</t>
  </si>
  <si>
    <t>Cohort A Enrollment</t>
  </si>
  <si>
    <t>Announced Dec 2023</t>
  </si>
  <si>
    <t>Ideal Treatment Complete</t>
  </si>
  <si>
    <t>12-month treatment</t>
  </si>
  <si>
    <t>DSMB Interim Review</t>
  </si>
  <si>
    <t>Positive futility, promised Q4 2024</t>
  </si>
  <si>
    <t>Full Enrollment Complete</t>
  </si>
  <si>
    <t>All 105 patients enrolled</t>
  </si>
  <si>
    <t>Ideal Data Release</t>
  </si>
  <si>
    <t>3 months post-treatment analysis</t>
  </si>
  <si>
    <t>Original Q4 2024 Promise</t>
  </si>
  <si>
    <t>Promised</t>
  </si>
  <si>
    <t>From April 2024 announcement</t>
  </si>
  <si>
    <t>CRL Received</t>
  </si>
  <si>
    <t>Now promises Q3 2025 data</t>
  </si>
  <si>
    <t>Revised Q3 2025 Promise</t>
  </si>
  <si>
    <t>From July 2025 CRL</t>
  </si>
  <si>
    <t>Type A Meeting</t>
  </si>
  <si>
    <t>Now promises mid-Q4 2025</t>
  </si>
  <si>
    <t>Today</t>
  </si>
  <si>
    <t>Still waiting...</t>
  </si>
  <si>
    <t>Current Mid-Q4 2025 Promise</t>
  </si>
  <si>
    <t>ClinicalTrials.gov Deadline</t>
  </si>
  <si>
    <t>Deadline</t>
  </si>
  <si>
    <t>ALLSTAR Trial</t>
  </si>
  <si>
    <t>HOPE-2</t>
  </si>
  <si>
    <t>"Latest possible date"</t>
  </si>
  <si>
    <t>Current expectation late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</si>
</sst>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0" borderId="10" xfId="0" applyBorder="1"/>
    <xf numFmtId="0" fontId="18" fillId="33" borderId="11" xfId="0" applyFont="1" applyFill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6" fontId="19" fillId="0" borderId="11" xfId="0" applyNumberFormat="1" applyFont="1" applyBorder="1" applyAlignment="1">
      <alignment horizontal="left" vertical="center" wrapText="1"/>
    </xf>
    <xf numFmtId="14" fontId="0" fillId="0" borderId="13" xfId="0" applyNumberFormat="1" applyBorder="1"/>
    <xf numFmtId="0" fontId="0" fillId="0" borderId="12" xfId="0" applyBorder="1"/>
    <xf numFmtId="0" fontId="0" fillId="0" borderId="15" xfId="0" applyBorder="1"/>
    <xf numFmtId="0" fontId="0" fillId="0" borderId="22" xfId="0" applyBorder="1"/>
    <xf numFmtId="0" fontId="0" fillId="0" borderId="21" xfId="0" applyBorder="1"/>
    <xf numFmtId="0" fontId="0" fillId="0" borderId="0" xfId="0" applyAlignment="1">
      <alignment horizontal="right"/>
    </xf>
    <xf numFmtId="0" fontId="0" fillId="0" borderId="20" xfId="0" applyBorder="1"/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right"/>
    </xf>
    <xf numFmtId="0" fontId="0" fillId="0" borderId="19" xfId="0" applyBorder="1"/>
    <xf numFmtId="0" fontId="0" fillId="0" borderId="18" xfId="0" applyBorder="1"/>
    <xf numFmtId="0" fontId="0" fillId="0" borderId="14" xfId="0" applyBorder="1" applyAlignment="1">
      <alignment horizontal="center"/>
    </xf>
    <xf numFmtId="0" fontId="0" fillId="0" borderId="17" xfId="0" applyBorder="1"/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379162</xdr:colOff>
      <xdr:row>14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28B768-830C-61C0-A55D-BEA1F3501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180762" cy="2771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342900</xdr:colOff>
      <xdr:row>16</xdr:row>
      <xdr:rowOff>88744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9D8EA5-817B-69B3-3ECF-2581D826E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43225" cy="5060794"/>
        </a:xfrm>
        <a:prstGeom prst="rect">
          <a:avLst/>
        </a:prstGeom>
      </xdr:spPr>
    </xdr:pic>
    <xdr:clientData/>
  </xdr:twoCellAnchor>
  <xdr:twoCellAnchor editAs="oneCell">
    <xdr:from>
      <xdr:col>6</xdr:col>
      <xdr:colOff>745820</xdr:colOff>
      <xdr:row>6</xdr:row>
      <xdr:rowOff>222232</xdr:rowOff>
    </xdr:from>
    <xdr:to>
      <xdr:col>14</xdr:col>
      <xdr:colOff>2389</xdr:colOff>
      <xdr:row>18</xdr:row>
      <xdr:rowOff>228197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BF466C-6B6E-126A-3B14-49900C9FC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19153" y="1386399"/>
          <a:ext cx="5712403" cy="4387465"/>
        </a:xfrm>
        <a:prstGeom prst="rect">
          <a:avLst/>
        </a:prstGeom>
      </xdr:spPr>
    </xdr:pic>
    <xdr:clientData/>
  </xdr:twoCellAnchor>
  <xdr:twoCellAnchor editAs="oneCell">
    <xdr:from>
      <xdr:col>23</xdr:col>
      <xdr:colOff>90800</xdr:colOff>
      <xdr:row>5</xdr:row>
      <xdr:rowOff>188106</xdr:rowOff>
    </xdr:from>
    <xdr:to>
      <xdr:col>35</xdr:col>
      <xdr:colOff>100096</xdr:colOff>
      <xdr:row>18</xdr:row>
      <xdr:rowOff>225132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90827A-D57F-2244-5C4F-26ECCFB7E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58300" y="1161773"/>
          <a:ext cx="7375296" cy="46090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124863</xdr:colOff>
      <xdr:row>20</xdr:row>
      <xdr:rowOff>48163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4513F-C261-DD63-B7C1-3E425F29A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40063" cy="3858163"/>
        </a:xfrm>
        <a:prstGeom prst="rect">
          <a:avLst/>
        </a:prstGeom>
      </xdr:spPr>
    </xdr:pic>
    <xdr:clientData/>
  </xdr:twoCellAnchor>
  <xdr:twoCellAnchor editAs="oneCell">
    <xdr:from>
      <xdr:col>13</xdr:col>
      <xdr:colOff>163285</xdr:colOff>
      <xdr:row>0</xdr:row>
      <xdr:rowOff>0</xdr:rowOff>
    </xdr:from>
    <xdr:to>
      <xdr:col>24</xdr:col>
      <xdr:colOff>382361</xdr:colOff>
      <xdr:row>77</xdr:row>
      <xdr:rowOff>85725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4518752E-0CFE-EF63-AF2B-78BAF2776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3464" y="0"/>
          <a:ext cx="6954611" cy="1475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367393</xdr:colOff>
      <xdr:row>1</xdr:row>
      <xdr:rowOff>122464</xdr:rowOff>
    </xdr:from>
    <xdr:to>
      <xdr:col>34</xdr:col>
      <xdr:colOff>184351</xdr:colOff>
      <xdr:row>44</xdr:row>
      <xdr:rowOff>66449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0D009B-F95C-D889-7CEF-1779A6A3F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12964"/>
          <a:ext cx="4715530" cy="8135485"/>
        </a:xfrm>
        <a:prstGeom prst="rect">
          <a:avLst/>
        </a:prstGeom>
      </xdr:spPr>
    </xdr:pic>
    <xdr:clientData/>
  </xdr:twoCellAnchor>
  <xdr:twoCellAnchor editAs="oneCell">
    <xdr:from>
      <xdr:col>35</xdr:col>
      <xdr:colOff>95249</xdr:colOff>
      <xdr:row>1</xdr:row>
      <xdr:rowOff>13607</xdr:rowOff>
    </xdr:from>
    <xdr:to>
      <xdr:col>43</xdr:col>
      <xdr:colOff>476984</xdr:colOff>
      <xdr:row>43</xdr:row>
      <xdr:rowOff>109987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836A29-04FC-FD99-D54C-25753A347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26499" y="204107"/>
          <a:ext cx="5280306" cy="80973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96114</xdr:colOff>
      <xdr:row>23</xdr:row>
      <xdr:rowOff>181612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573ED1-EBD1-5A6E-0A77-A0854C1CA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92114" cy="4563112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523875</xdr:colOff>
      <xdr:row>30</xdr:row>
      <xdr:rowOff>76200</xdr:rowOff>
    </xdr:from>
    <xdr:to>
      <xdr:col>23</xdr:col>
      <xdr:colOff>134402</xdr:colOff>
      <xdr:row>40</xdr:row>
      <xdr:rowOff>38361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A4B23B-05D2-8508-399C-4B255EB30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9875" y="5791200"/>
          <a:ext cx="7535327" cy="186716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23</xdr:col>
      <xdr:colOff>29600</xdr:colOff>
      <xdr:row>30</xdr:row>
      <xdr:rowOff>124640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D87020-72E9-F60A-9FFA-01E3D5075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0" y="0"/>
          <a:ext cx="7344800" cy="5839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8259-59E7-4FE4-A157-87E035889F32}">
  <dimension ref="A1"/>
  <sheetViews>
    <sheetView topLeftCell="A3" workbookViewId="0">
      <selection activeCell="G18" sqref="G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4C74-C892-4A52-A3F2-832F9311A30D}">
  <dimension ref="C4:X33"/>
  <sheetViews>
    <sheetView topLeftCell="G3" zoomScale="90" zoomScaleNormal="90" workbookViewId="0">
      <selection activeCell="W26" sqref="W26"/>
    </sheetView>
  </sheetViews>
  <sheetFormatPr defaultRowHeight="15" x14ac:dyDescent="0.25"/>
  <cols>
    <col min="3" max="8" width="20.7109375" customWidth="1"/>
    <col min="15" max="15" width="24.140625" hidden="1" customWidth="1"/>
    <col min="16" max="16" width="0" style="2" hidden="1" customWidth="1"/>
    <col min="17" max="18" width="0" hidden="1" customWidth="1"/>
    <col min="19" max="19" width="17.7109375" style="8" customWidth="1"/>
    <col min="20" max="20" width="17" customWidth="1"/>
    <col min="21" max="21" width="19.28515625" customWidth="1"/>
    <col min="22" max="22" width="17" customWidth="1"/>
    <col min="23" max="23" width="21" customWidth="1"/>
    <col min="24" max="24" width="9.140625" style="18"/>
  </cols>
  <sheetData>
    <row r="4" spans="7:24" ht="15.75" thickBot="1" x14ac:dyDescent="0.3"/>
    <row r="5" spans="7:24" s="7" customFormat="1" ht="15.75" thickBot="1" x14ac:dyDescent="0.3">
      <c r="O5" s="7" t="s">
        <v>1</v>
      </c>
      <c r="P5" s="6">
        <v>45511</v>
      </c>
      <c r="S5" s="20" t="s">
        <v>40</v>
      </c>
      <c r="T5" s="17" t="s">
        <v>41</v>
      </c>
      <c r="U5" s="17" t="s">
        <v>42</v>
      </c>
      <c r="V5" s="17" t="s">
        <v>43</v>
      </c>
      <c r="W5" s="17" t="s">
        <v>44</v>
      </c>
      <c r="X5" s="16"/>
    </row>
    <row r="6" spans="7:24" x14ac:dyDescent="0.25">
      <c r="O6" t="s">
        <v>2</v>
      </c>
      <c r="P6" s="2" t="s">
        <v>3</v>
      </c>
      <c r="S6" s="19" t="s">
        <v>45</v>
      </c>
      <c r="T6" s="14">
        <v>44734</v>
      </c>
      <c r="U6" s="11">
        <v>0</v>
      </c>
      <c r="V6" s="11" t="s">
        <v>46</v>
      </c>
      <c r="W6" s="13" t="s">
        <v>47</v>
      </c>
    </row>
    <row r="7" spans="7:24" ht="30" x14ac:dyDescent="0.25">
      <c r="O7" t="s">
        <v>4</v>
      </c>
      <c r="P7" s="2" t="s">
        <v>5</v>
      </c>
      <c r="S7" s="19" t="s">
        <v>48</v>
      </c>
      <c r="T7" s="14">
        <v>44914</v>
      </c>
      <c r="U7" s="11">
        <v>180</v>
      </c>
      <c r="V7" s="11" t="s">
        <v>49</v>
      </c>
      <c r="W7" s="13" t="s">
        <v>50</v>
      </c>
    </row>
    <row r="8" spans="7:24" ht="30" x14ac:dyDescent="0.25">
      <c r="O8" t="s">
        <v>6</v>
      </c>
      <c r="P8" s="2">
        <f>1242-827</f>
        <v>415</v>
      </c>
      <c r="Q8">
        <f>1242-857</f>
        <v>385</v>
      </c>
      <c r="R8" t="s">
        <v>7</v>
      </c>
      <c r="S8" s="19" t="s">
        <v>51</v>
      </c>
      <c r="T8" s="14">
        <v>45270</v>
      </c>
      <c r="U8" s="11">
        <v>536</v>
      </c>
      <c r="V8" s="11" t="s">
        <v>46</v>
      </c>
      <c r="W8" s="13" t="s">
        <v>52</v>
      </c>
    </row>
    <row r="9" spans="7:24" ht="30" x14ac:dyDescent="0.25">
      <c r="G9" t="s">
        <v>0</v>
      </c>
      <c r="H9" s="1">
        <v>44734</v>
      </c>
      <c r="S9" s="19" t="s">
        <v>53</v>
      </c>
      <c r="T9" s="14">
        <v>45279</v>
      </c>
      <c r="U9" s="11">
        <v>545</v>
      </c>
      <c r="V9" s="11" t="s">
        <v>49</v>
      </c>
      <c r="W9" s="13" t="s">
        <v>54</v>
      </c>
    </row>
    <row r="10" spans="7:24" ht="30" x14ac:dyDescent="0.25">
      <c r="S10" s="19" t="s">
        <v>55</v>
      </c>
      <c r="T10" s="14">
        <v>45398</v>
      </c>
      <c r="U10" s="11">
        <v>664</v>
      </c>
      <c r="V10" s="11" t="s">
        <v>46</v>
      </c>
      <c r="W10" s="13" t="s">
        <v>56</v>
      </c>
    </row>
    <row r="11" spans="7:24" ht="30" x14ac:dyDescent="0.25">
      <c r="S11" s="19" t="s">
        <v>57</v>
      </c>
      <c r="T11" s="14">
        <v>45511</v>
      </c>
      <c r="U11" s="11">
        <v>777</v>
      </c>
      <c r="V11" s="11" t="s">
        <v>46</v>
      </c>
      <c r="W11" s="13" t="s">
        <v>58</v>
      </c>
    </row>
    <row r="12" spans="7:24" ht="30" x14ac:dyDescent="0.25">
      <c r="S12" s="19" t="s">
        <v>59</v>
      </c>
      <c r="T12" s="14">
        <v>45369</v>
      </c>
      <c r="U12" s="11">
        <v>635</v>
      </c>
      <c r="V12" s="11" t="s">
        <v>49</v>
      </c>
      <c r="W12" s="13" t="s">
        <v>60</v>
      </c>
    </row>
    <row r="13" spans="7:24" ht="30" x14ac:dyDescent="0.25">
      <c r="S13" s="19" t="s">
        <v>61</v>
      </c>
      <c r="T13" s="14">
        <v>45611</v>
      </c>
      <c r="U13" s="11">
        <v>877</v>
      </c>
      <c r="V13" s="11" t="s">
        <v>62</v>
      </c>
      <c r="W13" s="13" t="s">
        <v>63</v>
      </c>
    </row>
    <row r="14" spans="7:24" ht="30" x14ac:dyDescent="0.25">
      <c r="S14" s="19" t="s">
        <v>64</v>
      </c>
      <c r="T14" s="14">
        <v>45849</v>
      </c>
      <c r="U14" s="11">
        <v>1115</v>
      </c>
      <c r="V14" s="11" t="s">
        <v>46</v>
      </c>
      <c r="W14" s="13" t="s">
        <v>65</v>
      </c>
    </row>
    <row r="15" spans="7:24" ht="30" x14ac:dyDescent="0.25">
      <c r="S15" s="19" t="s">
        <v>66</v>
      </c>
      <c r="T15" s="14">
        <v>45915</v>
      </c>
      <c r="U15" s="11">
        <v>1181</v>
      </c>
      <c r="V15" s="11" t="s">
        <v>62</v>
      </c>
      <c r="W15" s="13" t="s">
        <v>67</v>
      </c>
    </row>
    <row r="16" spans="7:24" ht="30" x14ac:dyDescent="0.25">
      <c r="S16" s="19" t="s">
        <v>68</v>
      </c>
      <c r="T16" s="14">
        <v>45924</v>
      </c>
      <c r="U16" s="11">
        <v>1190</v>
      </c>
      <c r="V16" s="11" t="s">
        <v>46</v>
      </c>
      <c r="W16" s="13" t="s">
        <v>69</v>
      </c>
    </row>
    <row r="17" spans="3:24" x14ac:dyDescent="0.25">
      <c r="S17" s="19" t="s">
        <v>70</v>
      </c>
      <c r="T17" s="14">
        <v>45972</v>
      </c>
      <c r="U17" s="11">
        <v>1238</v>
      </c>
      <c r="V17" s="11" t="s">
        <v>46</v>
      </c>
      <c r="W17" s="13" t="s">
        <v>71</v>
      </c>
    </row>
    <row r="18" spans="3:24" ht="30" x14ac:dyDescent="0.25">
      <c r="S18" s="19" t="s">
        <v>72</v>
      </c>
      <c r="T18" s="14">
        <v>45976</v>
      </c>
      <c r="U18" s="11">
        <v>1242</v>
      </c>
      <c r="V18" s="11" t="s">
        <v>62</v>
      </c>
      <c r="W18" s="13" t="s">
        <v>78</v>
      </c>
    </row>
    <row r="19" spans="3:24" ht="30.75" thickBot="1" x14ac:dyDescent="0.3">
      <c r="S19" s="19" t="s">
        <v>73</v>
      </c>
      <c r="T19" s="14">
        <v>46022</v>
      </c>
      <c r="U19" s="11">
        <v>1288</v>
      </c>
      <c r="V19" s="11" t="s">
        <v>74</v>
      </c>
      <c r="W19" s="13" t="s">
        <v>77</v>
      </c>
    </row>
    <row r="20" spans="3:24" s="15" customFormat="1" x14ac:dyDescent="0.25">
      <c r="P20" s="12"/>
      <c r="S20" s="10"/>
      <c r="X20" s="9"/>
    </row>
    <row r="27" spans="3:24" ht="15.75" thickBot="1" x14ac:dyDescent="0.3"/>
    <row r="28" spans="3:24" ht="30.75" thickBot="1" x14ac:dyDescent="0.3">
      <c r="C28" s="3" t="s">
        <v>8</v>
      </c>
      <c r="D28" s="3" t="s">
        <v>9</v>
      </c>
      <c r="E28" s="3" t="s">
        <v>10</v>
      </c>
      <c r="F28" s="3" t="s">
        <v>11</v>
      </c>
      <c r="G28" s="3" t="s">
        <v>12</v>
      </c>
      <c r="H28" s="3" t="s">
        <v>13</v>
      </c>
    </row>
    <row r="29" spans="3:24" ht="72" thickBot="1" x14ac:dyDescent="0.3">
      <c r="C29" s="4" t="s">
        <v>14</v>
      </c>
      <c r="D29" s="4" t="s">
        <v>15</v>
      </c>
      <c r="E29" s="4" t="s">
        <v>16</v>
      </c>
      <c r="F29" s="4" t="s">
        <v>17</v>
      </c>
      <c r="G29" s="4" t="s">
        <v>18</v>
      </c>
      <c r="H29" s="4" t="s">
        <v>19</v>
      </c>
    </row>
    <row r="30" spans="3:24" ht="86.25" thickBot="1" x14ac:dyDescent="0.3">
      <c r="C30" s="4" t="s">
        <v>20</v>
      </c>
      <c r="D30" s="4" t="s">
        <v>21</v>
      </c>
      <c r="E30" s="4" t="s">
        <v>22</v>
      </c>
      <c r="F30" s="4" t="s">
        <v>23</v>
      </c>
      <c r="G30" s="4" t="s">
        <v>24</v>
      </c>
      <c r="H30" s="4" t="s">
        <v>25</v>
      </c>
    </row>
    <row r="31" spans="3:24" ht="72" thickBot="1" x14ac:dyDescent="0.3">
      <c r="C31" s="4" t="s">
        <v>26</v>
      </c>
      <c r="D31" s="4" t="s">
        <v>27</v>
      </c>
      <c r="E31" s="4" t="s">
        <v>28</v>
      </c>
      <c r="F31" s="4" t="s">
        <v>29</v>
      </c>
      <c r="G31" s="4" t="s">
        <v>30</v>
      </c>
      <c r="H31" s="4">
        <f>123-179%</f>
        <v>121.21</v>
      </c>
    </row>
    <row r="32" spans="3:24" ht="57.75" thickBot="1" x14ac:dyDescent="0.3">
      <c r="C32" s="4" t="s">
        <v>31</v>
      </c>
      <c r="D32" s="4" t="s">
        <v>32</v>
      </c>
      <c r="E32" s="4" t="s">
        <v>16</v>
      </c>
      <c r="F32" s="4" t="s">
        <v>33</v>
      </c>
      <c r="G32" s="4" t="s">
        <v>34</v>
      </c>
      <c r="H32" s="4">
        <f>459-571%</f>
        <v>453.29</v>
      </c>
    </row>
    <row r="33" spans="3:8" ht="57.75" thickBot="1" x14ac:dyDescent="0.3">
      <c r="C33" s="4" t="s">
        <v>35</v>
      </c>
      <c r="D33" s="5">
        <v>0</v>
      </c>
      <c r="E33" s="4" t="s">
        <v>36</v>
      </c>
      <c r="F33" s="4" t="s">
        <v>37</v>
      </c>
      <c r="G33" s="4" t="s">
        <v>38</v>
      </c>
      <c r="H33" s="4" t="s">
        <v>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9D83-A396-460F-B03E-83C473D6EAFD}">
  <dimension ref="AB1:AK1"/>
  <sheetViews>
    <sheetView tabSelected="1" zoomScale="70" zoomScaleNormal="70" workbookViewId="0">
      <selection activeCell="AB1" sqref="AB1"/>
    </sheetView>
  </sheetViews>
  <sheetFormatPr defaultRowHeight="15" x14ac:dyDescent="0.25"/>
  <sheetData>
    <row r="1" spans="28:37" x14ac:dyDescent="0.25">
      <c r="AB1" t="s">
        <v>76</v>
      </c>
      <c r="AK1" t="s">
        <v>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6C48-51C8-45B8-8565-31C8FDFA3460}">
  <dimension ref="A1"/>
  <sheetViews>
    <sheetView workbookViewId="0">
      <selection activeCell="Y35" sqref="Y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Con-Artists</vt:lpstr>
      <vt:lpstr>Sheet3</vt:lpstr>
      <vt:lpstr>Nile-LVEF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Jones</dc:creator>
  <cp:lastModifiedBy>Nicholas Jones</cp:lastModifiedBy>
  <dcterms:created xsi:type="dcterms:W3CDTF">2025-11-11T04:24:32Z</dcterms:created>
  <dcterms:modified xsi:type="dcterms:W3CDTF">2025-11-12T03:03:55Z</dcterms:modified>
</cp:coreProperties>
</file>