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meyer/Desktop/"/>
    </mc:Choice>
  </mc:AlternateContent>
  <xr:revisionPtr revIDLastSave="477" documentId="8_{588CAAF6-64C1-4EC5-BA52-02813990DABC}" xr6:coauthVersionLast="46" xr6:coauthVersionMax="46" xr10:uidLastSave="{03CB53C7-12B0-4549-9EAD-09A5E0AA01C9}"/>
  <bookViews>
    <workbookView xWindow="0" yWindow="0" windowWidth="33600" windowHeight="21000" xr2:uid="{00000000-000D-0000-FFFF-FFFF00000000}"/>
  </bookViews>
  <sheets>
    <sheet name="GANTT CHART" sheetId="1" r:id="rId1"/>
  </sheets>
  <definedNames>
    <definedName name="display_week">'GANTT CHART'!$E$7</definedName>
    <definedName name="project_start">'GANTT CHART'!$E$6</definedName>
    <definedName name="task_end" localSheetId="0">'GANTT CHART'!$F1</definedName>
    <definedName name="task_progress" localSheetId="0">'GANTT CHART'!$C1</definedName>
    <definedName name="task_start" localSheetId="0">'GANTT CHART'!$E1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1" l="1"/>
  <c r="F23" i="1"/>
  <c r="F46" i="1"/>
  <c r="F55" i="1"/>
  <c r="F56" i="1"/>
  <c r="F54" i="1"/>
  <c r="F53" i="1"/>
  <c r="F52" i="1"/>
  <c r="F51" i="1"/>
  <c r="F50" i="1"/>
  <c r="F48" i="1"/>
  <c r="F47" i="1"/>
  <c r="F45" i="1"/>
  <c r="F44" i="1"/>
  <c r="F43" i="1"/>
  <c r="F42" i="1"/>
  <c r="E6" i="1"/>
  <c r="F22" i="1"/>
  <c r="F19" i="1"/>
  <c r="F18" i="1"/>
  <c r="F15" i="1"/>
  <c r="F16" i="1"/>
  <c r="F13" i="1"/>
  <c r="F17" i="1" l="1"/>
  <c r="E20" i="1" l="1"/>
  <c r="F20" i="1" s="1"/>
  <c r="F40" i="1" l="1"/>
  <c r="F29" i="1" l="1"/>
  <c r="F32" i="1" l="1"/>
  <c r="F37" i="1"/>
  <c r="F36" i="1"/>
  <c r="F35" i="1"/>
  <c r="F33" i="1"/>
  <c r="F34" i="1"/>
  <c r="F31" i="1"/>
  <c r="F28" i="1"/>
  <c r="F12" i="1"/>
  <c r="F14" i="1"/>
  <c r="H8" i="1" l="1"/>
  <c r="H28" i="1" l="1"/>
  <c r="H9" i="1"/>
  <c r="H11" i="1"/>
  <c r="I8" i="1"/>
  <c r="H7" i="1"/>
  <c r="I28" i="1" l="1"/>
  <c r="I9" i="1"/>
  <c r="I11" i="1"/>
  <c r="J8" i="1"/>
  <c r="J28" i="1" l="1"/>
  <c r="J9" i="1"/>
  <c r="J11" i="1"/>
  <c r="K8" i="1"/>
  <c r="K28" i="1" l="1"/>
  <c r="L8" i="1"/>
  <c r="K11" i="1"/>
  <c r="K9" i="1"/>
  <c r="L28" i="1" l="1"/>
  <c r="L9" i="1"/>
  <c r="M8" i="1"/>
  <c r="L11" i="1"/>
  <c r="M28" i="1" l="1"/>
  <c r="M11" i="1"/>
  <c r="N8" i="1"/>
  <c r="M9" i="1"/>
  <c r="N28" i="1" l="1"/>
  <c r="O8" i="1"/>
  <c r="N11" i="1"/>
  <c r="N9" i="1"/>
  <c r="O28" i="1" l="1"/>
  <c r="P8" i="1"/>
  <c r="O11" i="1"/>
  <c r="O9" i="1"/>
  <c r="O7" i="1"/>
  <c r="P28" i="1" l="1"/>
  <c r="Q8" i="1"/>
  <c r="P11" i="1"/>
  <c r="P9" i="1"/>
  <c r="Q28" i="1" l="1"/>
  <c r="R8" i="1"/>
  <c r="Q11" i="1"/>
  <c r="Q9" i="1"/>
  <c r="R28" i="1" l="1"/>
  <c r="S8" i="1"/>
  <c r="R11" i="1"/>
  <c r="R9" i="1"/>
  <c r="S28" i="1" l="1"/>
  <c r="T8" i="1"/>
  <c r="S11" i="1"/>
  <c r="S9" i="1"/>
  <c r="T28" i="1" l="1"/>
  <c r="U8" i="1"/>
  <c r="T11" i="1"/>
  <c r="T9" i="1"/>
  <c r="U28" i="1" l="1"/>
  <c r="V8" i="1"/>
  <c r="U11" i="1"/>
  <c r="U9" i="1"/>
  <c r="V28" i="1" l="1"/>
  <c r="W8" i="1"/>
  <c r="V11" i="1"/>
  <c r="V7" i="1"/>
  <c r="V9" i="1"/>
  <c r="W28" i="1" l="1"/>
  <c r="X8" i="1"/>
  <c r="W11" i="1"/>
  <c r="W9" i="1"/>
  <c r="X28" i="1" l="1"/>
  <c r="Y8" i="1"/>
  <c r="X11" i="1"/>
  <c r="X9" i="1"/>
  <c r="Y28" i="1" l="1"/>
  <c r="Z8" i="1"/>
  <c r="Y11" i="1"/>
  <c r="Y9" i="1"/>
  <c r="Z28" i="1" l="1"/>
  <c r="AA8" i="1"/>
  <c r="Z11" i="1"/>
  <c r="Z9" i="1"/>
  <c r="AA28" i="1" l="1"/>
  <c r="AB8" i="1"/>
  <c r="AA11" i="1"/>
  <c r="AA9" i="1"/>
  <c r="AB28" i="1" l="1"/>
  <c r="AC8" i="1"/>
  <c r="AB11" i="1"/>
  <c r="AB9" i="1"/>
  <c r="AC28" i="1" l="1"/>
  <c r="AD8" i="1"/>
  <c r="AC11" i="1"/>
  <c r="AC9" i="1"/>
  <c r="AC7" i="1"/>
  <c r="AD28" i="1" l="1"/>
  <c r="AE8" i="1"/>
  <c r="AD11" i="1"/>
  <c r="AD9" i="1"/>
  <c r="AE28" i="1" l="1"/>
  <c r="AF8" i="1"/>
  <c r="AE11" i="1"/>
  <c r="AE9" i="1"/>
  <c r="AF28" i="1" l="1"/>
  <c r="AG8" i="1"/>
  <c r="AF11" i="1"/>
  <c r="AF9" i="1"/>
  <c r="AG28" i="1" l="1"/>
  <c r="AH8" i="1"/>
  <c r="AG11" i="1"/>
  <c r="AG9" i="1"/>
  <c r="AH28" i="1" l="1"/>
  <c r="AI8" i="1"/>
  <c r="AH11" i="1"/>
  <c r="AH9" i="1"/>
  <c r="AI28" i="1" l="1"/>
  <c r="AJ8" i="1"/>
  <c r="AI11" i="1"/>
  <c r="AI9" i="1"/>
  <c r="AJ28" i="1" l="1"/>
  <c r="AK8" i="1"/>
  <c r="AJ11" i="1"/>
  <c r="AJ7" i="1"/>
  <c r="AJ9" i="1"/>
  <c r="AK28" i="1" l="1"/>
  <c r="AL8" i="1"/>
  <c r="AK11" i="1"/>
  <c r="AK9" i="1"/>
  <c r="AL28" i="1" l="1"/>
  <c r="AM8" i="1"/>
  <c r="AL11" i="1"/>
  <c r="AL9" i="1"/>
  <c r="AM28" i="1" l="1"/>
  <c r="AN8" i="1"/>
  <c r="AM11" i="1"/>
  <c r="AM9" i="1"/>
  <c r="AN28" i="1" l="1"/>
  <c r="AO8" i="1"/>
  <c r="AN11" i="1"/>
  <c r="AN9" i="1"/>
  <c r="AO28" i="1" l="1"/>
  <c r="AP8" i="1"/>
  <c r="AO11" i="1"/>
  <c r="AO9" i="1"/>
  <c r="AP28" i="1" l="1"/>
  <c r="AQ8" i="1"/>
  <c r="AP11" i="1"/>
  <c r="AP9" i="1"/>
  <c r="AQ28" i="1" l="1"/>
  <c r="AR8" i="1"/>
  <c r="AQ11" i="1"/>
  <c r="AQ7" i="1"/>
  <c r="AQ9" i="1"/>
  <c r="AR28" i="1" l="1"/>
  <c r="AS8" i="1"/>
  <c r="AR11" i="1"/>
  <c r="AR9" i="1"/>
  <c r="AS28" i="1" l="1"/>
  <c r="AT8" i="1"/>
  <c r="AS11" i="1"/>
  <c r="AS9" i="1"/>
  <c r="AT28" i="1" l="1"/>
  <c r="AU8" i="1"/>
  <c r="AT11" i="1"/>
  <c r="AT9" i="1"/>
  <c r="AU28" i="1" l="1"/>
  <c r="AV8" i="1"/>
  <c r="AU11" i="1"/>
  <c r="AU9" i="1"/>
  <c r="AV28" i="1" l="1"/>
  <c r="AW8" i="1"/>
  <c r="AV11" i="1"/>
  <c r="AV9" i="1"/>
  <c r="AW28" i="1" l="1"/>
  <c r="AX8" i="1"/>
  <c r="AW11" i="1"/>
  <c r="AW9" i="1"/>
  <c r="AX28" i="1" l="1"/>
  <c r="AY8" i="1"/>
  <c r="AX11" i="1"/>
  <c r="AX9" i="1"/>
  <c r="AX7" i="1"/>
  <c r="AY28" i="1" l="1"/>
  <c r="AZ8" i="1"/>
  <c r="AY11" i="1"/>
  <c r="AY9" i="1"/>
  <c r="AZ28" i="1" l="1"/>
  <c r="BA8" i="1"/>
  <c r="AZ11" i="1"/>
  <c r="AZ9" i="1"/>
  <c r="BA28" i="1" l="1"/>
  <c r="BB8" i="1"/>
  <c r="BA11" i="1"/>
  <c r="BA9" i="1"/>
  <c r="BB28" i="1" l="1"/>
  <c r="BC8" i="1"/>
  <c r="BB11" i="1"/>
  <c r="BB9" i="1"/>
  <c r="BC28" i="1" l="1"/>
  <c r="BD8" i="1"/>
  <c r="BC11" i="1"/>
  <c r="BC9" i="1"/>
  <c r="BD28" i="1" l="1"/>
  <c r="BE8" i="1"/>
  <c r="BD11" i="1"/>
  <c r="BD9" i="1"/>
  <c r="BE28" i="1" l="1"/>
  <c r="BF8" i="1"/>
  <c r="BE11" i="1"/>
  <c r="BE7" i="1"/>
  <c r="BE9" i="1"/>
  <c r="BF28" i="1" l="1"/>
  <c r="BG8" i="1"/>
  <c r="BF11" i="1"/>
  <c r="BF9" i="1"/>
  <c r="BG28" i="1" l="1"/>
  <c r="BH8" i="1"/>
  <c r="BG11" i="1"/>
  <c r="BG9" i="1"/>
  <c r="BH28" i="1" l="1"/>
  <c r="BI8" i="1"/>
  <c r="BH11" i="1"/>
  <c r="BH9" i="1"/>
  <c r="BI28" i="1" l="1"/>
  <c r="BJ8" i="1"/>
  <c r="BI11" i="1"/>
  <c r="BI9" i="1"/>
  <c r="BJ28" i="1" l="1"/>
  <c r="BK8" i="1"/>
  <c r="BJ11" i="1"/>
  <c r="BJ9" i="1"/>
  <c r="BK28" i="1" l="1"/>
  <c r="BL8" i="1"/>
  <c r="BK11" i="1"/>
  <c r="BK9" i="1"/>
  <c r="BL28" i="1" l="1"/>
  <c r="BM8" i="1"/>
  <c r="BL11" i="1"/>
  <c r="BL9" i="1"/>
  <c r="BL7" i="1"/>
  <c r="BM28" i="1" l="1"/>
  <c r="BN8" i="1"/>
  <c r="BM11" i="1"/>
  <c r="BM9" i="1"/>
  <c r="BN28" i="1" l="1"/>
  <c r="BO8" i="1"/>
  <c r="BN11" i="1"/>
  <c r="BN9" i="1"/>
  <c r="BO28" i="1" l="1"/>
  <c r="BP8" i="1"/>
  <c r="BO11" i="1"/>
  <c r="BO9" i="1"/>
  <c r="BP28" i="1" l="1"/>
  <c r="BQ8" i="1"/>
  <c r="BP11" i="1"/>
  <c r="BP9" i="1"/>
  <c r="BQ28" i="1" l="1"/>
  <c r="BR8" i="1"/>
  <c r="BQ11" i="1"/>
  <c r="BQ9" i="1"/>
  <c r="BR28" i="1" l="1"/>
  <c r="BS8" i="1"/>
  <c r="BR11" i="1"/>
  <c r="BR9" i="1"/>
  <c r="BS28" i="1" l="1"/>
  <c r="BT8" i="1"/>
  <c r="BS11" i="1"/>
  <c r="BS7" i="1"/>
  <c r="BS9" i="1"/>
  <c r="BT28" i="1" l="1"/>
  <c r="BU8" i="1"/>
  <c r="BT11" i="1"/>
  <c r="BT9" i="1"/>
  <c r="BU28" i="1" l="1"/>
  <c r="BV8" i="1"/>
  <c r="BU11" i="1"/>
  <c r="BU9" i="1"/>
  <c r="BV28" i="1" l="1"/>
  <c r="BW8" i="1"/>
  <c r="BV11" i="1"/>
  <c r="BV9" i="1"/>
  <c r="BW28" i="1" l="1"/>
  <c r="BX8" i="1"/>
  <c r="BW11" i="1"/>
  <c r="BW9" i="1"/>
  <c r="BX28" i="1" l="1"/>
  <c r="BY8" i="1"/>
  <c r="BX11" i="1"/>
  <c r="BX9" i="1"/>
  <c r="BY28" i="1" l="1"/>
  <c r="BZ8" i="1"/>
  <c r="BY11" i="1"/>
  <c r="BY9" i="1"/>
  <c r="BZ28" i="1" l="1"/>
  <c r="CA8" i="1"/>
  <c r="BZ11" i="1"/>
  <c r="BZ7" i="1"/>
  <c r="BZ9" i="1"/>
  <c r="CA28" i="1" l="1"/>
  <c r="CB8" i="1"/>
  <c r="CA11" i="1"/>
  <c r="CA9" i="1"/>
  <c r="CB28" i="1" l="1"/>
  <c r="CC8" i="1"/>
  <c r="CB11" i="1"/>
  <c r="CB9" i="1"/>
  <c r="CC28" i="1" l="1"/>
  <c r="CD8" i="1"/>
  <c r="CC11" i="1"/>
  <c r="CC9" i="1"/>
  <c r="CD28" i="1" l="1"/>
  <c r="CE8" i="1"/>
  <c r="CD11" i="1"/>
  <c r="CD9" i="1"/>
  <c r="CE28" i="1" l="1"/>
  <c r="CF8" i="1"/>
  <c r="CE11" i="1"/>
  <c r="CE9" i="1"/>
  <c r="CF28" i="1" l="1"/>
  <c r="CG8" i="1"/>
  <c r="CF11" i="1"/>
  <c r="CF9" i="1"/>
  <c r="CG28" i="1" l="1"/>
  <c r="CH8" i="1"/>
  <c r="CG11" i="1"/>
  <c r="CG7" i="1"/>
  <c r="CG9" i="1"/>
  <c r="CH28" i="1" l="1"/>
  <c r="CI8" i="1"/>
  <c r="CH11" i="1"/>
  <c r="CH9" i="1"/>
  <c r="CI28" i="1" l="1"/>
  <c r="CJ8" i="1"/>
  <c r="CI11" i="1"/>
  <c r="CI9" i="1"/>
  <c r="CJ28" i="1" l="1"/>
  <c r="CK8" i="1"/>
  <c r="CJ11" i="1"/>
  <c r="CJ9" i="1"/>
  <c r="CK28" i="1" l="1"/>
  <c r="CL8" i="1"/>
  <c r="CK11" i="1"/>
  <c r="CK9" i="1"/>
  <c r="CL28" i="1" l="1"/>
  <c r="CM8" i="1"/>
  <c r="CL11" i="1"/>
  <c r="CL9" i="1"/>
  <c r="CM28" i="1" l="1"/>
  <c r="CN8" i="1"/>
  <c r="CM11" i="1"/>
  <c r="CM9" i="1"/>
  <c r="CN28" i="1" l="1"/>
  <c r="CO8" i="1"/>
  <c r="CN11" i="1"/>
  <c r="CN9" i="1"/>
  <c r="CN7" i="1"/>
  <c r="CO28" i="1" l="1"/>
  <c r="CP8" i="1"/>
  <c r="CO11" i="1"/>
  <c r="CO9" i="1"/>
  <c r="CP28" i="1" l="1"/>
  <c r="CQ8" i="1"/>
  <c r="CP11" i="1"/>
  <c r="CP9" i="1"/>
  <c r="CQ28" i="1" l="1"/>
  <c r="CR8" i="1"/>
  <c r="CQ11" i="1"/>
  <c r="CQ9" i="1"/>
  <c r="CR28" i="1" l="1"/>
  <c r="CS8" i="1"/>
  <c r="CR11" i="1"/>
  <c r="CR9" i="1"/>
  <c r="CS28" i="1" l="1"/>
  <c r="CT8" i="1"/>
  <c r="CS11" i="1"/>
  <c r="CS9" i="1"/>
  <c r="CT28" i="1" l="1"/>
  <c r="CU8" i="1"/>
  <c r="CT11" i="1"/>
  <c r="CT9" i="1"/>
  <c r="CU28" i="1" l="1"/>
  <c r="CV8" i="1"/>
  <c r="CU11" i="1"/>
  <c r="CU7" i="1"/>
  <c r="CU9" i="1"/>
  <c r="CV28" i="1" l="1"/>
  <c r="CW8" i="1"/>
  <c r="CV11" i="1"/>
  <c r="CV9" i="1"/>
  <c r="CW28" i="1" l="1"/>
  <c r="CX8" i="1"/>
  <c r="CW11" i="1"/>
  <c r="CW9" i="1"/>
  <c r="CX28" i="1" l="1"/>
  <c r="CY8" i="1"/>
  <c r="CX11" i="1"/>
  <c r="CX9" i="1"/>
  <c r="CY28" i="1" l="1"/>
  <c r="CZ8" i="1"/>
  <c r="CY11" i="1"/>
  <c r="CY9" i="1"/>
  <c r="CZ28" i="1" l="1"/>
  <c r="DA8" i="1"/>
  <c r="CZ11" i="1"/>
  <c r="CZ9" i="1"/>
  <c r="DA28" i="1" l="1"/>
  <c r="DB8" i="1"/>
  <c r="DA11" i="1"/>
  <c r="DA9" i="1"/>
  <c r="DB28" i="1" l="1"/>
  <c r="DC8" i="1"/>
  <c r="DB11" i="1"/>
  <c r="DB9" i="1"/>
  <c r="DB7" i="1"/>
  <c r="DC28" i="1" l="1"/>
  <c r="DD8" i="1"/>
  <c r="DC11" i="1"/>
  <c r="DC9" i="1"/>
  <c r="DD28" i="1" l="1"/>
  <c r="DE8" i="1"/>
  <c r="DD11" i="1"/>
  <c r="DD9" i="1"/>
  <c r="DE28" i="1" l="1"/>
  <c r="DF8" i="1"/>
  <c r="DE11" i="1"/>
  <c r="DE9" i="1"/>
  <c r="DF28" i="1" l="1"/>
  <c r="DG8" i="1"/>
  <c r="DF11" i="1"/>
  <c r="DF9" i="1"/>
  <c r="DG28" i="1" l="1"/>
  <c r="DH8" i="1"/>
  <c r="DG11" i="1"/>
  <c r="DG9" i="1"/>
  <c r="DH28" i="1" l="1"/>
  <c r="DI8" i="1"/>
  <c r="DH11" i="1"/>
  <c r="DH9" i="1"/>
  <c r="DI28" i="1" l="1"/>
  <c r="DJ8" i="1"/>
  <c r="DI11" i="1"/>
  <c r="DI7" i="1"/>
  <c r="DI9" i="1"/>
  <c r="DJ28" i="1" l="1"/>
  <c r="DK8" i="1"/>
  <c r="DJ11" i="1"/>
  <c r="DJ9" i="1"/>
  <c r="DK28" i="1" l="1"/>
  <c r="DL8" i="1"/>
  <c r="DK11" i="1"/>
  <c r="DK9" i="1"/>
  <c r="DL28" i="1" l="1"/>
  <c r="DM8" i="1"/>
  <c r="DL11" i="1"/>
  <c r="DL9" i="1"/>
  <c r="DM28" i="1" l="1"/>
  <c r="DN8" i="1"/>
  <c r="DM11" i="1"/>
  <c r="DM9" i="1"/>
  <c r="DN28" i="1" l="1"/>
  <c r="DO8" i="1"/>
  <c r="DN11" i="1"/>
  <c r="DN9" i="1"/>
  <c r="DO28" i="1" l="1"/>
  <c r="DP8" i="1"/>
  <c r="DO11" i="1"/>
  <c r="DO9" i="1"/>
  <c r="DP28" i="1" l="1"/>
  <c r="DQ8" i="1"/>
  <c r="DP11" i="1"/>
  <c r="DP7" i="1"/>
  <c r="DP9" i="1"/>
  <c r="DQ28" i="1" l="1"/>
  <c r="DR8" i="1"/>
  <c r="DQ11" i="1"/>
  <c r="DQ9" i="1"/>
  <c r="DR28" i="1" l="1"/>
  <c r="DS8" i="1"/>
  <c r="DR11" i="1"/>
  <c r="DR9" i="1"/>
  <c r="DS28" i="1" l="1"/>
  <c r="DT8" i="1"/>
  <c r="DS11" i="1"/>
  <c r="DS9" i="1"/>
  <c r="DT28" i="1" l="1"/>
  <c r="DU8" i="1"/>
  <c r="DT11" i="1"/>
  <c r="DT9" i="1"/>
  <c r="DU28" i="1" l="1"/>
  <c r="DV8" i="1"/>
  <c r="DU11" i="1"/>
  <c r="DU9" i="1"/>
  <c r="DV28" i="1" l="1"/>
  <c r="DW8" i="1"/>
  <c r="DV11" i="1"/>
  <c r="DV9" i="1"/>
  <c r="DW28" i="1" l="1"/>
  <c r="DX8" i="1"/>
  <c r="DW11" i="1"/>
  <c r="DW9" i="1"/>
  <c r="DW7" i="1"/>
  <c r="DX28" i="1" l="1"/>
  <c r="DY8" i="1"/>
  <c r="DX11" i="1"/>
  <c r="DX9" i="1"/>
  <c r="DY28" i="1" l="1"/>
  <c r="DZ8" i="1"/>
  <c r="DY11" i="1"/>
  <c r="DY9" i="1"/>
  <c r="DZ28" i="1" l="1"/>
  <c r="EA8" i="1"/>
  <c r="DZ11" i="1"/>
  <c r="DZ9" i="1"/>
  <c r="EA28" i="1" l="1"/>
  <c r="EB8" i="1"/>
  <c r="EA11" i="1"/>
  <c r="EA9" i="1"/>
  <c r="EB28" i="1" l="1"/>
  <c r="EC8" i="1"/>
  <c r="EB11" i="1"/>
  <c r="EB9" i="1"/>
  <c r="EC28" i="1" l="1"/>
  <c r="ED8" i="1"/>
  <c r="EC11" i="1"/>
  <c r="EC9" i="1"/>
  <c r="ED28" i="1" l="1"/>
  <c r="EE8" i="1"/>
  <c r="ED11" i="1"/>
  <c r="ED7" i="1"/>
  <c r="ED9" i="1"/>
  <c r="EE28" i="1" l="1"/>
  <c r="EF8" i="1"/>
  <c r="EE11" i="1"/>
  <c r="EE9" i="1"/>
  <c r="EF28" i="1" l="1"/>
  <c r="EG8" i="1"/>
  <c r="EF11" i="1"/>
  <c r="EF9" i="1"/>
  <c r="EG28" i="1" l="1"/>
  <c r="EH8" i="1"/>
  <c r="EG11" i="1"/>
  <c r="EG9" i="1"/>
  <c r="EH28" i="1" l="1"/>
  <c r="EI8" i="1"/>
  <c r="EH11" i="1"/>
  <c r="EH9" i="1"/>
  <c r="EI28" i="1" l="1"/>
  <c r="EJ8" i="1"/>
  <c r="EI11" i="1"/>
  <c r="EI9" i="1"/>
  <c r="EJ28" i="1" l="1"/>
  <c r="EK8" i="1"/>
  <c r="EJ11" i="1"/>
  <c r="EJ9" i="1"/>
  <c r="EK28" i="1" l="1"/>
  <c r="EL8" i="1"/>
  <c r="EK11" i="1"/>
  <c r="EK9" i="1"/>
  <c r="EK7" i="1"/>
  <c r="EL28" i="1" l="1"/>
  <c r="EM8" i="1"/>
  <c r="EL11" i="1"/>
  <c r="EL9" i="1"/>
  <c r="EM28" i="1" l="1"/>
  <c r="EN8" i="1"/>
  <c r="EM11" i="1"/>
  <c r="EM9" i="1"/>
  <c r="EN28" i="1" l="1"/>
  <c r="EO8" i="1"/>
  <c r="EN11" i="1"/>
  <c r="EN9" i="1"/>
  <c r="EO28" i="1" l="1"/>
  <c r="EP8" i="1"/>
  <c r="EO11" i="1"/>
  <c r="EO9" i="1"/>
  <c r="EP28" i="1" l="1"/>
  <c r="EQ8" i="1"/>
  <c r="EP11" i="1"/>
  <c r="EP9" i="1"/>
  <c r="EQ28" i="1" l="1"/>
  <c r="ER8" i="1"/>
  <c r="EQ11" i="1"/>
  <c r="EQ9" i="1"/>
  <c r="ER28" i="1" l="1"/>
  <c r="ES8" i="1"/>
  <c r="ER11" i="1"/>
  <c r="ER9" i="1"/>
  <c r="ER7" i="1"/>
  <c r="ES28" i="1" l="1"/>
  <c r="ET8" i="1"/>
  <c r="ES11" i="1"/>
  <c r="ES9" i="1"/>
  <c r="ET28" i="1" l="1"/>
  <c r="EU8" i="1"/>
  <c r="ET11" i="1"/>
  <c r="ET9" i="1"/>
  <c r="EU28" i="1" l="1"/>
  <c r="EV8" i="1"/>
  <c r="EU11" i="1"/>
  <c r="EU9" i="1"/>
  <c r="EV28" i="1" l="1"/>
  <c r="EW8" i="1"/>
  <c r="EV11" i="1"/>
  <c r="EV9" i="1"/>
  <c r="EW28" i="1" l="1"/>
  <c r="EX8" i="1"/>
  <c r="EW11" i="1"/>
  <c r="EW9" i="1"/>
  <c r="EX28" i="1" l="1"/>
  <c r="EY8" i="1"/>
  <c r="EX11" i="1"/>
  <c r="EX9" i="1"/>
  <c r="EY28" i="1" l="1"/>
  <c r="EZ8" i="1"/>
  <c r="EY11" i="1"/>
  <c r="EY9" i="1"/>
  <c r="EY7" i="1"/>
  <c r="EZ28" i="1" l="1"/>
  <c r="FA8" i="1"/>
  <c r="EZ11" i="1"/>
  <c r="EZ9" i="1"/>
  <c r="FA28" i="1" l="1"/>
  <c r="FB8" i="1"/>
  <c r="FA11" i="1"/>
  <c r="FA9" i="1"/>
  <c r="FB28" i="1" l="1"/>
  <c r="FC8" i="1"/>
  <c r="FB11" i="1"/>
  <c r="FB9" i="1"/>
  <c r="FC28" i="1" l="1"/>
  <c r="FD8" i="1"/>
  <c r="FC11" i="1"/>
  <c r="FC9" i="1"/>
  <c r="FD28" i="1" l="1"/>
  <c r="FE8" i="1"/>
  <c r="FD11" i="1"/>
  <c r="FD9" i="1"/>
  <c r="FE28" i="1" l="1"/>
  <c r="FF8" i="1"/>
  <c r="FE11" i="1"/>
  <c r="FE9" i="1"/>
  <c r="FF28" i="1" l="1"/>
  <c r="FG8" i="1"/>
  <c r="FF11" i="1"/>
  <c r="FF7" i="1"/>
  <c r="FF9" i="1"/>
  <c r="FG28" i="1" l="1"/>
  <c r="FH8" i="1"/>
  <c r="FG11" i="1"/>
  <c r="FG9" i="1"/>
  <c r="FH28" i="1" l="1"/>
  <c r="FI8" i="1"/>
  <c r="FH11" i="1"/>
  <c r="FH9" i="1"/>
  <c r="FI28" i="1" l="1"/>
  <c r="FJ8" i="1"/>
  <c r="FI11" i="1"/>
  <c r="FI9" i="1"/>
  <c r="FJ28" i="1" l="1"/>
  <c r="FK8" i="1"/>
  <c r="FJ11" i="1"/>
  <c r="FJ9" i="1"/>
  <c r="FK28" i="1" l="1"/>
  <c r="FL8" i="1"/>
  <c r="FK11" i="1"/>
  <c r="FK9" i="1"/>
  <c r="FL28" i="1" l="1"/>
  <c r="FM8" i="1"/>
  <c r="FL11" i="1"/>
  <c r="FL9" i="1"/>
  <c r="FM28" i="1" l="1"/>
  <c r="FN8" i="1"/>
  <c r="FM11" i="1"/>
  <c r="FM7" i="1"/>
  <c r="FM9" i="1"/>
  <c r="FN28" i="1" l="1"/>
  <c r="FO8" i="1"/>
  <c r="FN11" i="1"/>
  <c r="FN9" i="1"/>
  <c r="FO28" i="1" l="1"/>
  <c r="FP8" i="1"/>
  <c r="FO11" i="1"/>
  <c r="FO9" i="1"/>
  <c r="FP28" i="1" l="1"/>
  <c r="FQ8" i="1"/>
  <c r="FP11" i="1"/>
  <c r="FP9" i="1"/>
  <c r="FQ28" i="1" l="1"/>
  <c r="FR8" i="1"/>
  <c r="FQ11" i="1"/>
  <c r="FQ9" i="1"/>
  <c r="FR28" i="1" l="1"/>
  <c r="FS8" i="1"/>
  <c r="FR11" i="1"/>
  <c r="FR9" i="1"/>
  <c r="FS28" i="1" l="1"/>
  <c r="FT8" i="1"/>
  <c r="FS11" i="1"/>
  <c r="FS9" i="1"/>
  <c r="FT28" i="1" l="1"/>
  <c r="FU8" i="1"/>
  <c r="FT11" i="1"/>
  <c r="FT7" i="1"/>
  <c r="FT9" i="1"/>
  <c r="FU28" i="1" l="1"/>
  <c r="FV8" i="1"/>
  <c r="FU11" i="1"/>
  <c r="FU9" i="1"/>
  <c r="FV28" i="1" l="1"/>
  <c r="FW8" i="1"/>
  <c r="FV11" i="1"/>
  <c r="FV9" i="1"/>
  <c r="FW28" i="1" l="1"/>
  <c r="FX8" i="1"/>
  <c r="FW11" i="1"/>
  <c r="FW9" i="1"/>
  <c r="FX28" i="1" l="1"/>
  <c r="FY8" i="1"/>
  <c r="FX11" i="1"/>
  <c r="FX9" i="1"/>
  <c r="FY28" i="1" l="1"/>
  <c r="FZ8" i="1"/>
  <c r="FY11" i="1"/>
  <c r="FY9" i="1"/>
  <c r="FZ28" i="1" l="1"/>
  <c r="GA8" i="1"/>
  <c r="FZ11" i="1"/>
  <c r="FZ9" i="1"/>
  <c r="GA28" i="1" l="1"/>
  <c r="GB8" i="1"/>
  <c r="GA11" i="1"/>
  <c r="GA7" i="1"/>
  <c r="GA9" i="1"/>
  <c r="GB28" i="1" l="1"/>
  <c r="GC8" i="1"/>
  <c r="GB11" i="1"/>
  <c r="GB9" i="1"/>
  <c r="GC28" i="1" l="1"/>
  <c r="GD8" i="1"/>
  <c r="GC11" i="1"/>
  <c r="GC9" i="1"/>
  <c r="GD28" i="1" l="1"/>
  <c r="GE8" i="1"/>
  <c r="GD11" i="1"/>
  <c r="GD9" i="1"/>
  <c r="GE28" i="1" l="1"/>
  <c r="GF8" i="1"/>
  <c r="GE11" i="1"/>
  <c r="GE9" i="1"/>
  <c r="GF28" i="1" l="1"/>
  <c r="GG8" i="1"/>
  <c r="GF11" i="1"/>
  <c r="GF9" i="1"/>
  <c r="GG28" i="1" l="1"/>
  <c r="GH8" i="1"/>
  <c r="GG11" i="1"/>
  <c r="GG9" i="1"/>
  <c r="GH28" i="1" l="1"/>
  <c r="GI8" i="1"/>
  <c r="GH11" i="1"/>
  <c r="GH7" i="1"/>
  <c r="GH9" i="1"/>
  <c r="GI28" i="1" l="1"/>
  <c r="GJ8" i="1"/>
  <c r="GI11" i="1"/>
  <c r="GI9" i="1"/>
  <c r="GJ28" i="1" l="1"/>
  <c r="GK8" i="1"/>
  <c r="GJ11" i="1"/>
  <c r="GJ9" i="1"/>
  <c r="GK28" i="1" l="1"/>
  <c r="GL8" i="1"/>
  <c r="GK11" i="1"/>
  <c r="GK9" i="1"/>
  <c r="GL28" i="1" l="1"/>
  <c r="GM8" i="1"/>
  <c r="GL11" i="1"/>
  <c r="GL9" i="1"/>
  <c r="GM28" i="1" l="1"/>
  <c r="GN8" i="1"/>
  <c r="GM11" i="1"/>
  <c r="GM9" i="1"/>
  <c r="GN28" i="1" l="1"/>
  <c r="GO8" i="1"/>
  <c r="GN11" i="1"/>
  <c r="GN9" i="1"/>
  <c r="GO28" i="1" l="1"/>
  <c r="GP8" i="1"/>
  <c r="GO11" i="1"/>
  <c r="GO7" i="1"/>
  <c r="GO9" i="1"/>
  <c r="GP28" i="1" l="1"/>
  <c r="GQ8" i="1"/>
  <c r="GP11" i="1"/>
  <c r="GP9" i="1"/>
  <c r="GQ28" i="1" l="1"/>
  <c r="GR8" i="1"/>
  <c r="GQ11" i="1"/>
  <c r="GQ9" i="1"/>
  <c r="GR28" i="1" l="1"/>
  <c r="GS8" i="1"/>
  <c r="GR11" i="1"/>
  <c r="GR9" i="1"/>
  <c r="GS28" i="1" l="1"/>
  <c r="GT8" i="1"/>
  <c r="GS11" i="1"/>
  <c r="GS9" i="1"/>
  <c r="GT28" i="1" l="1"/>
  <c r="GU8" i="1"/>
  <c r="GT11" i="1"/>
  <c r="GT9" i="1"/>
  <c r="GU28" i="1" l="1"/>
  <c r="GV8" i="1"/>
  <c r="GU11" i="1"/>
  <c r="GU9" i="1"/>
  <c r="GV28" i="1" l="1"/>
  <c r="GW8" i="1"/>
  <c r="GV11" i="1"/>
  <c r="GV7" i="1"/>
  <c r="GV9" i="1"/>
  <c r="GW28" i="1" l="1"/>
  <c r="GX8" i="1"/>
  <c r="GW11" i="1"/>
  <c r="GW9" i="1"/>
  <c r="GX28" i="1" l="1"/>
  <c r="GY8" i="1"/>
  <c r="GX11" i="1"/>
  <c r="GX9" i="1"/>
  <c r="GY28" i="1" l="1"/>
  <c r="GZ8" i="1"/>
  <c r="GY11" i="1"/>
  <c r="GY9" i="1"/>
  <c r="GZ28" i="1" l="1"/>
  <c r="HA8" i="1"/>
  <c r="GZ11" i="1"/>
  <c r="GZ9" i="1"/>
  <c r="HA28" i="1" l="1"/>
  <c r="HB8" i="1"/>
  <c r="HA11" i="1"/>
  <c r="HA9" i="1"/>
  <c r="HB28" i="1" l="1"/>
  <c r="HC8" i="1"/>
  <c r="HB11" i="1"/>
  <c r="HB9" i="1"/>
  <c r="HC28" i="1" l="1"/>
  <c r="HD8" i="1"/>
  <c r="HC11" i="1"/>
  <c r="HC7" i="1"/>
  <c r="HC9" i="1"/>
  <c r="HD28" i="1" l="1"/>
  <c r="HE8" i="1"/>
  <c r="HD11" i="1"/>
  <c r="HD9" i="1"/>
  <c r="HE28" i="1" l="1"/>
  <c r="HF8" i="1"/>
  <c r="HE11" i="1"/>
  <c r="HE9" i="1"/>
  <c r="HF28" i="1" l="1"/>
  <c r="HG8" i="1"/>
  <c r="HF11" i="1"/>
  <c r="HF9" i="1"/>
  <c r="HG28" i="1" l="1"/>
  <c r="HH8" i="1"/>
  <c r="HG11" i="1"/>
  <c r="HG9" i="1"/>
  <c r="HH28" i="1" l="1"/>
  <c r="HI8" i="1"/>
  <c r="HH11" i="1"/>
  <c r="HH9" i="1"/>
  <c r="HI28" i="1" l="1"/>
  <c r="HJ8" i="1"/>
  <c r="HI11" i="1"/>
  <c r="HI9" i="1"/>
  <c r="HJ28" i="1" l="1"/>
  <c r="HK8" i="1"/>
  <c r="HJ11" i="1"/>
  <c r="HJ9" i="1"/>
  <c r="HJ7" i="1"/>
  <c r="HK28" i="1" l="1"/>
  <c r="HL8" i="1"/>
  <c r="HK11" i="1"/>
  <c r="HK9" i="1"/>
  <c r="HL28" i="1" l="1"/>
  <c r="HM8" i="1"/>
  <c r="HL11" i="1"/>
  <c r="HL9" i="1"/>
  <c r="HM28" i="1" l="1"/>
  <c r="HN8" i="1"/>
  <c r="HM11" i="1"/>
  <c r="HM9" i="1"/>
  <c r="HN28" i="1" l="1"/>
  <c r="HO8" i="1"/>
  <c r="HN11" i="1"/>
  <c r="HN9" i="1"/>
  <c r="HO28" i="1" l="1"/>
  <c r="HP8" i="1"/>
  <c r="HO11" i="1"/>
  <c r="HO9" i="1"/>
  <c r="HP28" i="1" l="1"/>
  <c r="HQ8" i="1"/>
  <c r="HP11" i="1"/>
  <c r="HP9" i="1"/>
  <c r="HQ28" i="1" l="1"/>
  <c r="HR8" i="1"/>
  <c r="HQ11" i="1"/>
  <c r="HQ7" i="1"/>
  <c r="HQ9" i="1"/>
  <c r="HR28" i="1" l="1"/>
  <c r="HS8" i="1"/>
  <c r="HR11" i="1"/>
  <c r="HR9" i="1"/>
  <c r="HS28" i="1" l="1"/>
  <c r="HT8" i="1"/>
  <c r="HS11" i="1"/>
  <c r="HS9" i="1"/>
  <c r="HT28" i="1" l="1"/>
  <c r="HU8" i="1"/>
  <c r="HT11" i="1"/>
  <c r="HT9" i="1"/>
  <c r="HU28" i="1" l="1"/>
  <c r="HV8" i="1"/>
  <c r="HU11" i="1"/>
  <c r="HU9" i="1"/>
  <c r="HV28" i="1" l="1"/>
  <c r="HW8" i="1"/>
  <c r="HV11" i="1"/>
  <c r="HV9" i="1"/>
  <c r="HW28" i="1" l="1"/>
  <c r="HX8" i="1"/>
  <c r="HW11" i="1"/>
  <c r="HW9" i="1"/>
  <c r="HX28" i="1" l="1"/>
  <c r="HY8" i="1"/>
  <c r="HX11" i="1"/>
  <c r="HX7" i="1"/>
  <c r="HX9" i="1"/>
  <c r="HY28" i="1" l="1"/>
  <c r="HZ8" i="1"/>
  <c r="HY11" i="1"/>
  <c r="HY9" i="1"/>
  <c r="HZ28" i="1" l="1"/>
  <c r="IA8" i="1"/>
  <c r="HZ11" i="1"/>
  <c r="HZ9" i="1"/>
  <c r="IA28" i="1" l="1"/>
  <c r="IB8" i="1"/>
  <c r="IA11" i="1"/>
  <c r="IA9" i="1"/>
  <c r="IB28" i="1" l="1"/>
  <c r="IC8" i="1"/>
  <c r="IB11" i="1"/>
  <c r="IB9" i="1"/>
  <c r="IC28" i="1" l="1"/>
  <c r="ID8" i="1"/>
  <c r="IC11" i="1"/>
  <c r="IC9" i="1"/>
  <c r="ID28" i="1" l="1"/>
  <c r="IE8" i="1"/>
  <c r="ID11" i="1"/>
  <c r="ID9" i="1"/>
  <c r="IE28" i="1" l="1"/>
  <c r="IF8" i="1"/>
  <c r="IE11" i="1"/>
  <c r="IE7" i="1"/>
  <c r="IE9" i="1"/>
  <c r="IF28" i="1" l="1"/>
  <c r="IG8" i="1"/>
  <c r="IF11" i="1"/>
  <c r="IF9" i="1"/>
  <c r="IG28" i="1" l="1"/>
  <c r="IH8" i="1"/>
  <c r="IG11" i="1"/>
  <c r="IG9" i="1"/>
  <c r="IH28" i="1" l="1"/>
  <c r="II8" i="1"/>
  <c r="IH11" i="1"/>
  <c r="IH9" i="1"/>
  <c r="II28" i="1" l="1"/>
  <c r="IJ8" i="1"/>
  <c r="II11" i="1"/>
  <c r="II9" i="1"/>
  <c r="IJ28" i="1" l="1"/>
  <c r="IK8" i="1"/>
  <c r="IJ11" i="1"/>
  <c r="IJ9" i="1"/>
  <c r="IK28" i="1" l="1"/>
  <c r="IL8" i="1"/>
  <c r="IK11" i="1"/>
  <c r="IK9" i="1"/>
  <c r="IL28" i="1" l="1"/>
  <c r="IM8" i="1"/>
  <c r="IL11" i="1"/>
  <c r="IL7" i="1"/>
  <c r="IL9" i="1"/>
  <c r="IM28" i="1" l="1"/>
  <c r="IN8" i="1"/>
  <c r="IM11" i="1"/>
  <c r="IM9" i="1"/>
  <c r="IN28" i="1" l="1"/>
  <c r="IO8" i="1"/>
  <c r="IN11" i="1"/>
  <c r="IN9" i="1"/>
  <c r="IO28" i="1" l="1"/>
  <c r="IP8" i="1"/>
  <c r="IO11" i="1"/>
  <c r="IO9" i="1"/>
  <c r="IP28" i="1" l="1"/>
  <c r="IQ8" i="1"/>
  <c r="IP11" i="1"/>
  <c r="IP9" i="1"/>
  <c r="IQ28" i="1" l="1"/>
  <c r="IR8" i="1"/>
  <c r="IQ11" i="1"/>
  <c r="IQ9" i="1"/>
  <c r="IR28" i="1" l="1"/>
  <c r="IS8" i="1"/>
  <c r="IR11" i="1"/>
  <c r="IR9" i="1"/>
  <c r="IS28" i="1" l="1"/>
  <c r="IT8" i="1"/>
  <c r="IS11" i="1"/>
  <c r="IS7" i="1"/>
  <c r="IS9" i="1"/>
  <c r="IT28" i="1" l="1"/>
  <c r="IU8" i="1"/>
  <c r="IT11" i="1"/>
  <c r="IT9" i="1"/>
  <c r="IU28" i="1" l="1"/>
  <c r="IV8" i="1"/>
  <c r="IU11" i="1"/>
  <c r="IU9" i="1"/>
  <c r="IV28" i="1" l="1"/>
  <c r="IW8" i="1"/>
  <c r="IV11" i="1"/>
  <c r="IV9" i="1"/>
  <c r="IW28" i="1" l="1"/>
  <c r="IX8" i="1"/>
  <c r="IW11" i="1"/>
  <c r="IW9" i="1"/>
  <c r="IX28" i="1" l="1"/>
  <c r="IY8" i="1"/>
  <c r="IX11" i="1"/>
  <c r="IX9" i="1"/>
  <c r="IY28" i="1" l="1"/>
  <c r="IZ8" i="1"/>
  <c r="IY11" i="1"/>
  <c r="IY9" i="1"/>
  <c r="IZ28" i="1" l="1"/>
  <c r="JA8" i="1"/>
  <c r="IZ11" i="1"/>
  <c r="IZ7" i="1"/>
  <c r="IZ9" i="1"/>
  <c r="JA28" i="1" l="1"/>
  <c r="JB8" i="1"/>
  <c r="JA11" i="1"/>
  <c r="JA9" i="1"/>
  <c r="JB28" i="1" l="1"/>
  <c r="JC8" i="1"/>
  <c r="JB11" i="1"/>
  <c r="JB9" i="1"/>
  <c r="JC28" i="1" l="1"/>
  <c r="JD8" i="1"/>
  <c r="JC11" i="1"/>
  <c r="JC9" i="1"/>
  <c r="JD28" i="1" l="1"/>
  <c r="JE8" i="1"/>
  <c r="JD11" i="1"/>
  <c r="JD9" i="1"/>
  <c r="JE28" i="1" l="1"/>
  <c r="JF8" i="1"/>
  <c r="JE11" i="1"/>
  <c r="JE9" i="1"/>
  <c r="JF28" i="1" l="1"/>
  <c r="JG8" i="1"/>
  <c r="JF11" i="1"/>
  <c r="JF9" i="1"/>
  <c r="JG28" i="1" l="1"/>
  <c r="JH8" i="1"/>
  <c r="JG11" i="1"/>
  <c r="JG7" i="1"/>
  <c r="JG9" i="1"/>
  <c r="JH28" i="1" l="1"/>
  <c r="JI8" i="1"/>
  <c r="JH11" i="1"/>
  <c r="JH9" i="1"/>
  <c r="JI28" i="1" l="1"/>
  <c r="JJ8" i="1"/>
  <c r="JI11" i="1"/>
  <c r="JI9" i="1"/>
  <c r="JJ28" i="1" l="1"/>
  <c r="JK8" i="1"/>
  <c r="JJ11" i="1"/>
  <c r="JJ9" i="1"/>
  <c r="JK28" i="1" l="1"/>
  <c r="JL8" i="1"/>
  <c r="JK11" i="1"/>
  <c r="JK9" i="1"/>
  <c r="JL28" i="1" l="1"/>
  <c r="JM8" i="1"/>
  <c r="JL11" i="1"/>
  <c r="JL9" i="1"/>
  <c r="JM28" i="1" l="1"/>
  <c r="JN8" i="1"/>
  <c r="JM11" i="1"/>
  <c r="JM9" i="1"/>
  <c r="JN28" i="1" l="1"/>
  <c r="JO8" i="1"/>
  <c r="JN11" i="1"/>
  <c r="JN7" i="1"/>
  <c r="JN9" i="1"/>
  <c r="JO28" i="1" l="1"/>
  <c r="JP8" i="1"/>
  <c r="JO11" i="1"/>
  <c r="JO9" i="1"/>
  <c r="JP28" i="1" l="1"/>
  <c r="JQ8" i="1"/>
  <c r="JP11" i="1"/>
  <c r="JP9" i="1"/>
  <c r="JQ28" i="1" l="1"/>
  <c r="JR8" i="1"/>
  <c r="JQ11" i="1"/>
  <c r="JQ9" i="1"/>
  <c r="JR28" i="1" l="1"/>
  <c r="JS8" i="1"/>
  <c r="JR11" i="1"/>
  <c r="JR9" i="1"/>
  <c r="JS28" i="1" l="1"/>
  <c r="JT8" i="1"/>
  <c r="JS11" i="1"/>
  <c r="JS9" i="1"/>
  <c r="JT28" i="1" l="1"/>
  <c r="JU8" i="1"/>
  <c r="JT11" i="1"/>
  <c r="JT9" i="1"/>
  <c r="JU28" i="1" l="1"/>
  <c r="JV8" i="1"/>
  <c r="JU11" i="1"/>
  <c r="JU7" i="1"/>
  <c r="JU9" i="1"/>
  <c r="JV28" i="1" l="1"/>
  <c r="JW8" i="1"/>
  <c r="JV11" i="1"/>
  <c r="JV9" i="1"/>
  <c r="JW28" i="1" l="1"/>
  <c r="JX8" i="1"/>
  <c r="JW11" i="1"/>
  <c r="JW9" i="1"/>
  <c r="JX28" i="1" l="1"/>
  <c r="JY8" i="1"/>
  <c r="JX11" i="1"/>
  <c r="JX9" i="1"/>
  <c r="JY28" i="1" l="1"/>
  <c r="JZ8" i="1"/>
  <c r="JY11" i="1"/>
  <c r="JY9" i="1"/>
  <c r="JZ28" i="1" l="1"/>
  <c r="KA8" i="1"/>
  <c r="JZ11" i="1"/>
  <c r="JZ9" i="1"/>
  <c r="KA28" i="1" l="1"/>
  <c r="KB8" i="1"/>
  <c r="KA11" i="1"/>
  <c r="KA9" i="1"/>
  <c r="KB28" i="1" l="1"/>
  <c r="KC8" i="1"/>
  <c r="KB11" i="1"/>
  <c r="KB9" i="1"/>
  <c r="KB7" i="1"/>
  <c r="KC28" i="1" l="1"/>
  <c r="KD8" i="1"/>
  <c r="KC11" i="1"/>
  <c r="KC9" i="1"/>
  <c r="KD28" i="1" l="1"/>
  <c r="KE8" i="1"/>
  <c r="KD11" i="1"/>
  <c r="KD9" i="1"/>
  <c r="KE28" i="1" l="1"/>
  <c r="KF8" i="1"/>
  <c r="KE11" i="1"/>
  <c r="KE9" i="1"/>
  <c r="KF28" i="1" l="1"/>
  <c r="KG8" i="1"/>
  <c r="KF11" i="1"/>
  <c r="KF9" i="1"/>
  <c r="KG28" i="1" l="1"/>
  <c r="KH8" i="1"/>
  <c r="KG11" i="1"/>
  <c r="KG9" i="1"/>
  <c r="KH28" i="1" l="1"/>
  <c r="KI8" i="1"/>
  <c r="KH11" i="1"/>
  <c r="KH9" i="1"/>
  <c r="KI28" i="1" l="1"/>
  <c r="KJ8" i="1"/>
  <c r="KI11" i="1"/>
  <c r="KI7" i="1"/>
  <c r="KI9" i="1"/>
  <c r="KJ28" i="1" l="1"/>
  <c r="KK8" i="1"/>
  <c r="KJ11" i="1"/>
  <c r="KJ9" i="1"/>
  <c r="KK28" i="1" l="1"/>
  <c r="KL8" i="1"/>
  <c r="KK11" i="1"/>
  <c r="KK9" i="1"/>
  <c r="KL28" i="1" l="1"/>
  <c r="KM8" i="1"/>
  <c r="KL11" i="1"/>
  <c r="KL9" i="1"/>
  <c r="KM28" i="1" l="1"/>
  <c r="KN8" i="1"/>
  <c r="KM11" i="1"/>
  <c r="KM9" i="1"/>
  <c r="KN28" i="1" l="1"/>
  <c r="KO8" i="1"/>
  <c r="KN11" i="1"/>
  <c r="KN9" i="1"/>
  <c r="KO28" i="1" l="1"/>
  <c r="KP8" i="1"/>
  <c r="KO11" i="1"/>
  <c r="KO9" i="1"/>
  <c r="KP28" i="1" l="1"/>
  <c r="KQ8" i="1"/>
  <c r="KP11" i="1"/>
  <c r="KP7" i="1"/>
  <c r="KP9" i="1"/>
  <c r="KQ28" i="1" l="1"/>
  <c r="KR8" i="1"/>
  <c r="KQ11" i="1"/>
  <c r="KQ9" i="1"/>
  <c r="KR28" i="1" l="1"/>
  <c r="KS8" i="1"/>
  <c r="KR11" i="1"/>
  <c r="KR9" i="1"/>
  <c r="KS28" i="1" l="1"/>
  <c r="KT8" i="1"/>
  <c r="KS11" i="1"/>
  <c r="KS9" i="1"/>
  <c r="KT28" i="1" l="1"/>
  <c r="KU8" i="1"/>
  <c r="KT11" i="1"/>
  <c r="KT9" i="1"/>
  <c r="KU28" i="1" l="1"/>
  <c r="KV8" i="1"/>
  <c r="KU11" i="1"/>
  <c r="KU9" i="1"/>
  <c r="KV28" i="1" l="1"/>
  <c r="KW8" i="1"/>
  <c r="KV11" i="1"/>
  <c r="KV9" i="1"/>
  <c r="KW28" i="1" l="1"/>
  <c r="KX8" i="1"/>
  <c r="KW11" i="1"/>
  <c r="KW7" i="1"/>
  <c r="KW9" i="1"/>
  <c r="KX28" i="1" l="1"/>
  <c r="KY8" i="1"/>
  <c r="KX11" i="1"/>
  <c r="KX9" i="1"/>
  <c r="KY28" i="1" l="1"/>
  <c r="KZ8" i="1"/>
  <c r="KY11" i="1"/>
  <c r="KY9" i="1"/>
  <c r="KZ28" i="1" l="1"/>
  <c r="LA8" i="1"/>
  <c r="KZ11" i="1"/>
  <c r="KZ9" i="1"/>
  <c r="LA28" i="1" l="1"/>
  <c r="LB8" i="1"/>
  <c r="LA11" i="1"/>
  <c r="LA9" i="1"/>
  <c r="LB28" i="1" l="1"/>
  <c r="LC8" i="1"/>
  <c r="LB11" i="1"/>
  <c r="LB9" i="1"/>
  <c r="LC28" i="1" l="1"/>
  <c r="LD8" i="1"/>
  <c r="LC11" i="1"/>
  <c r="LC9" i="1"/>
  <c r="LD28" i="1" l="1"/>
  <c r="LE8" i="1"/>
  <c r="LD11" i="1"/>
  <c r="LD7" i="1"/>
  <c r="LD9" i="1"/>
  <c r="LE28" i="1" l="1"/>
  <c r="LF8" i="1"/>
  <c r="LE11" i="1"/>
  <c r="LE9" i="1"/>
  <c r="LF28" i="1" l="1"/>
  <c r="LG8" i="1"/>
  <c r="LF11" i="1"/>
  <c r="LF9" i="1"/>
  <c r="LG28" i="1" l="1"/>
  <c r="LH8" i="1"/>
  <c r="LG11" i="1"/>
  <c r="LG9" i="1"/>
  <c r="LH28" i="1" l="1"/>
  <c r="LI8" i="1"/>
  <c r="LH11" i="1"/>
  <c r="LH9" i="1"/>
  <c r="LI28" i="1" l="1"/>
  <c r="LJ8" i="1"/>
  <c r="LI11" i="1"/>
  <c r="LI9" i="1"/>
  <c r="LJ28" i="1" l="1"/>
  <c r="LK8" i="1"/>
  <c r="LJ11" i="1"/>
  <c r="LJ9" i="1"/>
  <c r="LK28" i="1" l="1"/>
  <c r="LL8" i="1"/>
  <c r="LK11" i="1"/>
  <c r="LK7" i="1"/>
  <c r="LK9" i="1"/>
  <c r="LL28" i="1" l="1"/>
  <c r="LM8" i="1"/>
  <c r="LL11" i="1"/>
  <c r="LL9" i="1"/>
  <c r="LM28" i="1" l="1"/>
  <c r="LN8" i="1"/>
  <c r="LM11" i="1"/>
  <c r="LM9" i="1"/>
  <c r="LN28" i="1" l="1"/>
  <c r="LO8" i="1"/>
  <c r="LN11" i="1"/>
  <c r="LN9" i="1"/>
  <c r="LO28" i="1" l="1"/>
  <c r="LP8" i="1"/>
  <c r="LO11" i="1"/>
  <c r="LO9" i="1"/>
  <c r="LP28" i="1" l="1"/>
  <c r="LQ8" i="1"/>
  <c r="LP11" i="1"/>
  <c r="LP9" i="1"/>
  <c r="LQ28" i="1" l="1"/>
  <c r="LR8" i="1"/>
  <c r="LQ11" i="1"/>
  <c r="LQ9" i="1"/>
  <c r="LR28" i="1" l="1"/>
  <c r="LS8" i="1"/>
  <c r="LR11" i="1"/>
  <c r="LR9" i="1"/>
  <c r="LR7" i="1"/>
  <c r="LS28" i="1" l="1"/>
  <c r="LT8" i="1"/>
  <c r="LS11" i="1"/>
  <c r="LS9" i="1"/>
  <c r="LT28" i="1" l="1"/>
  <c r="LU8" i="1"/>
  <c r="LT11" i="1"/>
  <c r="LT9" i="1"/>
  <c r="LU28" i="1" l="1"/>
  <c r="LV8" i="1"/>
  <c r="LU11" i="1"/>
  <c r="LU9" i="1"/>
  <c r="LV28" i="1" l="1"/>
  <c r="LW8" i="1"/>
  <c r="LV11" i="1"/>
  <c r="LV9" i="1"/>
  <c r="LW28" i="1" l="1"/>
  <c r="LX8" i="1"/>
  <c r="LW11" i="1"/>
  <c r="LW9" i="1"/>
  <c r="LX28" i="1" l="1"/>
  <c r="LY8" i="1"/>
  <c r="LX11" i="1"/>
  <c r="LX9" i="1"/>
  <c r="LY28" i="1" l="1"/>
  <c r="LZ8" i="1"/>
  <c r="LY11" i="1"/>
  <c r="LY9" i="1"/>
  <c r="LY7" i="1"/>
  <c r="LZ28" i="1" l="1"/>
  <c r="MA8" i="1"/>
  <c r="LZ11" i="1"/>
  <c r="LZ9" i="1"/>
  <c r="MA28" i="1" l="1"/>
  <c r="MB8" i="1"/>
  <c r="MA11" i="1"/>
  <c r="MA9" i="1"/>
  <c r="MB28" i="1" l="1"/>
  <c r="MC8" i="1"/>
  <c r="MB11" i="1"/>
  <c r="MB9" i="1"/>
  <c r="MC28" i="1" l="1"/>
  <c r="MD8" i="1"/>
  <c r="MC11" i="1"/>
  <c r="MC9" i="1"/>
  <c r="MD28" i="1" l="1"/>
  <c r="ME8" i="1"/>
  <c r="MD11" i="1"/>
  <c r="MD9" i="1"/>
  <c r="ME28" i="1" l="1"/>
  <c r="MF8" i="1"/>
  <c r="ME11" i="1"/>
  <c r="ME9" i="1"/>
  <c r="MF28" i="1" l="1"/>
  <c r="MG8" i="1"/>
  <c r="MF11" i="1"/>
  <c r="MF9" i="1"/>
  <c r="MF7" i="1"/>
  <c r="MG28" i="1" l="1"/>
  <c r="MH8" i="1"/>
  <c r="MG11" i="1"/>
  <c r="MG9" i="1"/>
  <c r="MH28" i="1" l="1"/>
  <c r="MI8" i="1"/>
  <c r="MH11" i="1"/>
  <c r="MH9" i="1"/>
  <c r="MI28" i="1" l="1"/>
  <c r="MJ8" i="1"/>
  <c r="MI11" i="1"/>
  <c r="MI9" i="1"/>
  <c r="MJ28" i="1" l="1"/>
  <c r="MK8" i="1"/>
  <c r="MJ11" i="1"/>
  <c r="MJ9" i="1"/>
  <c r="MK28" i="1" l="1"/>
  <c r="ML8" i="1"/>
  <c r="MK11" i="1"/>
  <c r="MK9" i="1"/>
  <c r="ML28" i="1" l="1"/>
  <c r="MM8" i="1"/>
  <c r="ML11" i="1"/>
  <c r="ML9" i="1"/>
  <c r="MM28" i="1" l="1"/>
  <c r="MN8" i="1"/>
  <c r="MM11" i="1"/>
  <c r="MM9" i="1"/>
  <c r="MM7" i="1"/>
  <c r="MN28" i="1" l="1"/>
  <c r="MO8" i="1"/>
  <c r="MN11" i="1"/>
  <c r="MN9" i="1"/>
  <c r="MO28" i="1" l="1"/>
  <c r="MP8" i="1"/>
  <c r="MO11" i="1"/>
  <c r="MO9" i="1"/>
  <c r="MP28" i="1" l="1"/>
  <c r="MQ8" i="1"/>
  <c r="MP11" i="1"/>
  <c r="MP9" i="1"/>
  <c r="MQ28" i="1" l="1"/>
  <c r="MR8" i="1"/>
  <c r="MQ11" i="1"/>
  <c r="MQ9" i="1"/>
  <c r="MR28" i="1" l="1"/>
  <c r="MS8" i="1"/>
  <c r="MR11" i="1"/>
  <c r="MR9" i="1"/>
  <c r="MS28" i="1" l="1"/>
  <c r="MT8" i="1"/>
  <c r="MS11" i="1"/>
  <c r="MS9" i="1"/>
  <c r="MT28" i="1" l="1"/>
  <c r="MU8" i="1"/>
  <c r="MT11" i="1"/>
  <c r="MT7" i="1"/>
  <c r="MT9" i="1"/>
  <c r="MU28" i="1" l="1"/>
  <c r="MV8" i="1"/>
  <c r="MU11" i="1"/>
  <c r="MU9" i="1"/>
  <c r="MV28" i="1" l="1"/>
  <c r="MW8" i="1"/>
  <c r="MV11" i="1"/>
  <c r="MV9" i="1"/>
  <c r="MW28" i="1" l="1"/>
  <c r="MX8" i="1"/>
  <c r="MW11" i="1"/>
  <c r="MW9" i="1"/>
  <c r="MX28" i="1" l="1"/>
  <c r="MY8" i="1"/>
  <c r="MX11" i="1"/>
  <c r="MX9" i="1"/>
  <c r="MY28" i="1" l="1"/>
  <c r="MZ8" i="1"/>
  <c r="MY11" i="1"/>
  <c r="MY9" i="1"/>
  <c r="MZ28" i="1" l="1"/>
  <c r="NA8" i="1"/>
  <c r="MZ11" i="1"/>
  <c r="MZ9" i="1"/>
  <c r="NA28" i="1" l="1"/>
  <c r="NB8" i="1"/>
  <c r="NA11" i="1"/>
  <c r="NA7" i="1"/>
  <c r="NA9" i="1"/>
  <c r="NB28" i="1" l="1"/>
  <c r="NC8" i="1"/>
  <c r="NB11" i="1"/>
  <c r="NB9" i="1"/>
  <c r="NC28" i="1" l="1"/>
  <c r="ND8" i="1"/>
  <c r="NC11" i="1"/>
  <c r="NC9" i="1"/>
  <c r="ND28" i="1" l="1"/>
  <c r="NE8" i="1"/>
  <c r="ND11" i="1"/>
  <c r="ND9" i="1"/>
  <c r="NE28" i="1" l="1"/>
  <c r="NF8" i="1"/>
  <c r="NE11" i="1"/>
  <c r="NE9" i="1"/>
  <c r="NF28" i="1" l="1"/>
  <c r="NG8" i="1"/>
  <c r="NF11" i="1"/>
  <c r="NF9" i="1"/>
  <c r="NG28" i="1" l="1"/>
  <c r="NH8" i="1"/>
  <c r="NG11" i="1"/>
  <c r="NG9" i="1"/>
  <c r="NH28" i="1" l="1"/>
  <c r="NI8" i="1"/>
  <c r="NH11" i="1"/>
  <c r="NH9" i="1"/>
  <c r="NH7" i="1"/>
  <c r="NI28" i="1" l="1"/>
  <c r="NJ8" i="1"/>
  <c r="NI11" i="1"/>
  <c r="NI9" i="1"/>
  <c r="NJ28" i="1" l="1"/>
  <c r="NK8" i="1"/>
  <c r="NJ11" i="1"/>
  <c r="NJ9" i="1"/>
  <c r="NK28" i="1" l="1"/>
  <c r="NL8" i="1"/>
  <c r="NK11" i="1"/>
  <c r="NK9" i="1"/>
  <c r="NL28" i="1" l="1"/>
  <c r="NM8" i="1"/>
  <c r="NL11" i="1"/>
  <c r="NL9" i="1"/>
  <c r="NM28" i="1" l="1"/>
  <c r="NN8" i="1"/>
  <c r="NM11" i="1"/>
  <c r="NM9" i="1"/>
  <c r="NN28" i="1" l="1"/>
  <c r="NO8" i="1"/>
  <c r="NN11" i="1"/>
  <c r="NN9" i="1"/>
  <c r="NO28" i="1" l="1"/>
  <c r="NP8" i="1"/>
  <c r="NO11" i="1"/>
  <c r="NO9" i="1"/>
  <c r="NO7" i="1"/>
  <c r="NP28" i="1" l="1"/>
  <c r="NQ8" i="1"/>
  <c r="NP11" i="1"/>
  <c r="NP9" i="1"/>
  <c r="NQ28" i="1" l="1"/>
  <c r="NR8" i="1"/>
  <c r="NQ11" i="1"/>
  <c r="NQ9" i="1"/>
  <c r="NR28" i="1" l="1"/>
  <c r="NS8" i="1"/>
  <c r="NR11" i="1"/>
  <c r="NR9" i="1"/>
  <c r="NS28" i="1" l="1"/>
  <c r="NT8" i="1"/>
  <c r="NS11" i="1"/>
  <c r="NS9" i="1"/>
  <c r="NT28" i="1" l="1"/>
  <c r="NU8" i="1"/>
  <c r="NT11" i="1"/>
  <c r="NT9" i="1"/>
  <c r="NU28" i="1" l="1"/>
  <c r="NV8" i="1"/>
  <c r="NU11" i="1"/>
  <c r="NU9" i="1"/>
  <c r="NV28" i="1" l="1"/>
  <c r="NW8" i="1"/>
  <c r="NV11" i="1"/>
  <c r="NV7" i="1"/>
  <c r="NV9" i="1"/>
  <c r="NW28" i="1" l="1"/>
  <c r="NX8" i="1"/>
  <c r="NW11" i="1"/>
  <c r="NW9" i="1"/>
  <c r="NX28" i="1" l="1"/>
  <c r="NY8" i="1"/>
  <c r="NX11" i="1"/>
  <c r="NX9" i="1"/>
  <c r="NY28" i="1" l="1"/>
  <c r="NZ8" i="1"/>
  <c r="NY11" i="1"/>
  <c r="NY9" i="1"/>
  <c r="NZ28" i="1" l="1"/>
  <c r="OA8" i="1"/>
  <c r="NZ11" i="1"/>
  <c r="NZ9" i="1"/>
  <c r="OA28" i="1" l="1"/>
  <c r="OB8" i="1"/>
  <c r="OA11" i="1"/>
  <c r="OA9" i="1"/>
  <c r="OB28" i="1" l="1"/>
  <c r="OC8" i="1"/>
  <c r="OB11" i="1"/>
  <c r="OB9" i="1"/>
  <c r="OC28" i="1" l="1"/>
  <c r="OD8" i="1"/>
  <c r="OC11" i="1"/>
  <c r="OC9" i="1"/>
  <c r="OC7" i="1"/>
  <c r="OD28" i="1" l="1"/>
  <c r="OE8" i="1"/>
  <c r="OD11" i="1"/>
  <c r="OD9" i="1"/>
  <c r="OE28" i="1" l="1"/>
  <c r="OF8" i="1"/>
  <c r="OE11" i="1"/>
  <c r="OE9" i="1"/>
  <c r="OF28" i="1" l="1"/>
  <c r="OG8" i="1"/>
  <c r="OF11" i="1"/>
  <c r="OF9" i="1"/>
  <c r="OG28" i="1" l="1"/>
  <c r="OH8" i="1"/>
  <c r="OG11" i="1"/>
  <c r="OG9" i="1"/>
  <c r="OH28" i="1" l="1"/>
  <c r="OI8" i="1"/>
  <c r="OH11" i="1"/>
  <c r="OH9" i="1"/>
  <c r="OI28" i="1" l="1"/>
  <c r="OJ8" i="1"/>
  <c r="OI11" i="1"/>
  <c r="OI9" i="1"/>
  <c r="OJ28" i="1" l="1"/>
  <c r="OK8" i="1"/>
  <c r="OJ11" i="1"/>
  <c r="OJ9" i="1"/>
  <c r="OJ7" i="1"/>
  <c r="OK28" i="1" l="1"/>
  <c r="OL8" i="1"/>
  <c r="OK11" i="1"/>
  <c r="OK9" i="1"/>
  <c r="OL28" i="1" l="1"/>
  <c r="OM8" i="1"/>
  <c r="OL11" i="1"/>
  <c r="OL9" i="1"/>
  <c r="OM28" i="1" l="1"/>
  <c r="ON8" i="1"/>
  <c r="OM11" i="1"/>
  <c r="OM9" i="1"/>
  <c r="ON28" i="1" l="1"/>
  <c r="OO8" i="1"/>
  <c r="ON11" i="1"/>
  <c r="ON9" i="1"/>
  <c r="OO28" i="1" l="1"/>
  <c r="OP8" i="1"/>
  <c r="OO11" i="1"/>
  <c r="OO9" i="1"/>
  <c r="OP28" i="1" l="1"/>
  <c r="OQ8" i="1"/>
  <c r="OP11" i="1"/>
  <c r="OP9" i="1"/>
  <c r="OQ28" i="1" l="1"/>
  <c r="OR8" i="1"/>
  <c r="OQ11" i="1"/>
  <c r="OQ7" i="1"/>
  <c r="OQ9" i="1"/>
  <c r="OR28" i="1" l="1"/>
  <c r="OS8" i="1"/>
  <c r="OR11" i="1"/>
  <c r="OR9" i="1"/>
  <c r="OS28" i="1" l="1"/>
  <c r="OT8" i="1"/>
  <c r="OS11" i="1"/>
  <c r="OS9" i="1"/>
  <c r="OT28" i="1" l="1"/>
  <c r="OU8" i="1"/>
  <c r="OT11" i="1"/>
  <c r="OT9" i="1"/>
  <c r="OU28" i="1" l="1"/>
  <c r="OV8" i="1"/>
  <c r="OU11" i="1"/>
  <c r="OU9" i="1"/>
  <c r="OV28" i="1" l="1"/>
  <c r="OW8" i="1"/>
  <c r="OV11" i="1"/>
  <c r="OV9" i="1"/>
  <c r="OW28" i="1" l="1"/>
  <c r="OW11" i="1"/>
  <c r="OW9" i="1"/>
</calcChain>
</file>

<file path=xl/sharedStrings.xml><?xml version="1.0" encoding="utf-8"?>
<sst xmlns="http://schemas.openxmlformats.org/spreadsheetml/2006/main" count="103" uniqueCount="85">
  <si>
    <t>Project Start</t>
  </si>
  <si>
    <t>Display Week:</t>
  </si>
  <si>
    <t>TASK</t>
  </si>
  <si>
    <t>Members</t>
  </si>
  <si>
    <t>PROGRESS</t>
  </si>
  <si>
    <t>NOTES</t>
  </si>
  <si>
    <t>START</t>
  </si>
  <si>
    <t>END</t>
  </si>
  <si>
    <t>DSP</t>
  </si>
  <si>
    <t>Develop a Gantt Chart</t>
  </si>
  <si>
    <t>Nicholas</t>
  </si>
  <si>
    <t>Turn node 3 back on</t>
  </si>
  <si>
    <t>Kyle, Michael</t>
  </si>
  <si>
    <t>Setting Up VMs</t>
  </si>
  <si>
    <t>Dennis, Dylan</t>
  </si>
  <si>
    <t>Modulation Overview</t>
  </si>
  <si>
    <t>Code Review</t>
  </si>
  <si>
    <t>Pratik</t>
  </si>
  <si>
    <t>Simulink Multipath</t>
  </si>
  <si>
    <t>Sarkis</t>
  </si>
  <si>
    <t>Run Tests on B210</t>
  </si>
  <si>
    <t>Michael</t>
  </si>
  <si>
    <t>Farrow Filters for TDOA</t>
  </si>
  <si>
    <t>Kyle</t>
  </si>
  <si>
    <t>Cross Correlation of short sequence in FPGA</t>
  </si>
  <si>
    <t>Michael, Nicholas</t>
  </si>
  <si>
    <t>Setup X310</t>
  </si>
  <si>
    <t>Introduction to DSSS</t>
  </si>
  <si>
    <t>Openvpn Setup</t>
  </si>
  <si>
    <t>Dylan</t>
  </si>
  <si>
    <t>HDL FFT Algorithm</t>
  </si>
  <si>
    <t>Nicholas, James</t>
  </si>
  <si>
    <t>VHDL Code Review</t>
  </si>
  <si>
    <t>James</t>
  </si>
  <si>
    <t>SOS</t>
  </si>
  <si>
    <t>check on idc4</t>
  </si>
  <si>
    <t>CB</t>
  </si>
  <si>
    <t>test specrec command functionality</t>
  </si>
  <si>
    <t>AJ, CB, KW</t>
  </si>
  <si>
    <t xml:space="preserve">Scheduling page and envoy </t>
  </si>
  <si>
    <t>AJ</t>
  </si>
  <si>
    <t>attach pi to DJI drone &amp; see communications</t>
  </si>
  <si>
    <t>Akhil, Dylan</t>
  </si>
  <si>
    <t>csv upload</t>
  </si>
  <si>
    <t>Chengkai</t>
  </si>
  <si>
    <t>ui descriptions</t>
  </si>
  <si>
    <t>Shaohua</t>
  </si>
  <si>
    <t>Website database connection (writable)</t>
  </si>
  <si>
    <t>Check node status script</t>
  </si>
  <si>
    <t>Password manager</t>
  </si>
  <si>
    <t>Dylan, Nicholas</t>
  </si>
  <si>
    <t>fix scheduling start time to local time</t>
  </si>
  <si>
    <t>ReadMe update to new wiki</t>
  </si>
  <si>
    <t>stadium checklist</t>
  </si>
  <si>
    <t>Akhil, Kyle</t>
  </si>
  <si>
    <t>New table for nodes, refactoring</t>
  </si>
  <si>
    <t>Chengkai, Shaohua</t>
  </si>
  <si>
    <t>Check on rfsn1 and rfsn2</t>
  </si>
  <si>
    <t>Akhil</t>
  </si>
  <si>
    <t>Hypervisor documentation</t>
  </si>
  <si>
    <t>Merge envoy to master</t>
  </si>
  <si>
    <t>Organization of data</t>
  </si>
  <si>
    <t>on hold</t>
  </si>
  <si>
    <t>Learn Laravel</t>
  </si>
  <si>
    <t>Bryan</t>
  </si>
  <si>
    <t>Node status integrated in website</t>
  </si>
  <si>
    <t>Casey</t>
  </si>
  <si>
    <t>General documentation/GitHub wiki testing</t>
  </si>
  <si>
    <t>laravel password protection</t>
  </si>
  <si>
    <t>Environment Setup</t>
  </si>
  <si>
    <t>Kyle Waldner</t>
  </si>
  <si>
    <t>More info on landing page</t>
  </si>
  <si>
    <t>Wiki cleanup</t>
  </si>
  <si>
    <t>Akhil, Dylan, Kyle Watters, everyone</t>
  </si>
  <si>
    <t>Test with drone in stadium</t>
  </si>
  <si>
    <t>Certification of website through GT</t>
  </si>
  <si>
    <t>Dylan, Kyle Waldner</t>
  </si>
  <si>
    <t>Use spectrum analyzer on drone, document</t>
  </si>
  <si>
    <t>Akhil, Dennis</t>
  </si>
  <si>
    <t>Bash script logic changes (add segsize as a variable, regulate master clock rate)</t>
  </si>
  <si>
    <t>Add comments field for recordings</t>
  </si>
  <si>
    <t>Functionality to edit/cancel recordings</t>
  </si>
  <si>
    <t>AJ, Bryan</t>
  </si>
  <si>
    <t>Validate against recordings at the same time/overlapping time</t>
  </si>
  <si>
    <t>Update Envoy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</si>
</sst>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ddd\,\ d\-mmm\-yyyy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9"/>
      <color theme="0"/>
      <name val="Arial"/>
      <family val="2"/>
    </font>
    <font>
      <sz val="8"/>
      <color theme="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0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16"/>
      <color theme="4" tint="-0.499984740745262"/>
      <name val="Arial"/>
      <family val="2"/>
    </font>
    <font>
      <b/>
      <sz val="10"/>
      <name val="Arial"/>
      <family val="2"/>
    </font>
    <font>
      <b/>
      <sz val="11"/>
      <color theme="4" tint="-0.499984740745262"/>
      <name val="Arial"/>
      <family val="2"/>
    </font>
    <font>
      <sz val="9"/>
      <color rgb="FF000000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otted">
        <color indexed="64"/>
      </right>
      <top/>
      <bottom/>
      <diagonal/>
    </border>
    <border>
      <left style="hair">
        <color auto="1"/>
      </left>
      <right style="dotted">
        <color indexed="64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dotted">
        <color indexed="64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dotted">
        <color indexed="64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dotted">
        <color indexed="64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76">
    <xf numFmtId="0" fontId="0" fillId="0" borderId="0" xfId="0"/>
    <xf numFmtId="0" fontId="3" fillId="0" borderId="0" xfId="0" applyFont="1"/>
    <xf numFmtId="0" fontId="4" fillId="3" borderId="0" xfId="0" applyFont="1" applyFill="1" applyAlignment="1">
      <alignment horizontal="center" shrinkToFit="1"/>
    </xf>
    <xf numFmtId="0" fontId="5" fillId="3" borderId="0" xfId="0" applyFont="1" applyFill="1" applyAlignment="1">
      <alignment horizontal="center" shrinkToFit="1"/>
    </xf>
    <xf numFmtId="0" fontId="3" fillId="0" borderId="0" xfId="0" applyFont="1" applyAlignment="1">
      <alignment horizontal="center"/>
    </xf>
    <xf numFmtId="0" fontId="7" fillId="3" borderId="0" xfId="0" applyFont="1" applyFill="1" applyAlignment="1">
      <alignment horizontal="left" indent="1" shrinkToFit="1"/>
    </xf>
    <xf numFmtId="0" fontId="3" fillId="0" borderId="1" xfId="0" applyFont="1" applyBorder="1"/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right"/>
    </xf>
    <xf numFmtId="164" fontId="11" fillId="4" borderId="6" xfId="0" applyNumberFormat="1" applyFont="1" applyFill="1" applyBorder="1" applyAlignment="1">
      <alignment horizontal="center"/>
    </xf>
    <xf numFmtId="164" fontId="11" fillId="4" borderId="7" xfId="0" applyNumberFormat="1" applyFont="1" applyFill="1" applyBorder="1" applyAlignment="1">
      <alignment horizontal="center"/>
    </xf>
    <xf numFmtId="164" fontId="11" fillId="4" borderId="8" xfId="0" applyNumberFormat="1" applyFont="1" applyFill="1" applyBorder="1" applyAlignment="1">
      <alignment horizontal="center"/>
    </xf>
    <xf numFmtId="0" fontId="7" fillId="3" borderId="0" xfId="0" applyFont="1" applyFill="1" applyAlignment="1">
      <alignment horizontal="center" shrinkToFit="1"/>
    </xf>
    <xf numFmtId="0" fontId="12" fillId="0" borderId="0" xfId="0" applyFont="1"/>
    <xf numFmtId="0" fontId="8" fillId="0" borderId="1" xfId="0" applyFont="1" applyBorder="1" applyAlignment="1">
      <alignment horizontal="center"/>
    </xf>
    <xf numFmtId="14" fontId="6" fillId="5" borderId="1" xfId="0" applyNumberFormat="1" applyFont="1" applyFill="1" applyBorder="1"/>
    <xf numFmtId="0" fontId="3" fillId="5" borderId="1" xfId="0" applyFont="1" applyFill="1" applyBorder="1"/>
    <xf numFmtId="0" fontId="3" fillId="5" borderId="1" xfId="0" applyFont="1" applyFill="1" applyBorder="1" applyAlignment="1">
      <alignment horizontal="center"/>
    </xf>
    <xf numFmtId="15" fontId="10" fillId="0" borderId="1" xfId="0" applyNumberFormat="1" applyFont="1" applyBorder="1" applyAlignment="1">
      <alignment horizontal="center"/>
    </xf>
    <xf numFmtId="14" fontId="6" fillId="5" borderId="1" xfId="0" applyNumberFormat="1" applyFont="1" applyFill="1" applyBorder="1" applyAlignment="1">
      <alignment horizontal="center"/>
    </xf>
    <xf numFmtId="0" fontId="14" fillId="0" borderId="0" xfId="0" applyFont="1" applyAlignment="1">
      <alignment horizontal="left"/>
    </xf>
    <xf numFmtId="0" fontId="9" fillId="0" borderId="0" xfId="0" applyFont="1"/>
    <xf numFmtId="0" fontId="7" fillId="3" borderId="9" xfId="0" applyFont="1" applyFill="1" applyBorder="1" applyAlignment="1">
      <alignment horizontal="center" shrinkToFit="1"/>
    </xf>
    <xf numFmtId="15" fontId="10" fillId="6" borderId="1" xfId="0" applyNumberFormat="1" applyFont="1" applyFill="1" applyBorder="1" applyAlignment="1">
      <alignment horizontal="center"/>
    </xf>
    <xf numFmtId="9" fontId="10" fillId="0" borderId="10" xfId="1" applyFont="1" applyBorder="1" applyAlignment="1">
      <alignment horizontal="center"/>
    </xf>
    <xf numFmtId="14" fontId="6" fillId="5" borderId="10" xfId="0" applyNumberFormat="1" applyFon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14" fontId="6" fillId="5" borderId="10" xfId="0" applyNumberFormat="1" applyFont="1" applyFill="1" applyBorder="1"/>
    <xf numFmtId="0" fontId="7" fillId="3" borderId="11" xfId="0" applyFont="1" applyFill="1" applyBorder="1" applyAlignment="1">
      <alignment horizontal="center" shrinkToFit="1"/>
    </xf>
    <xf numFmtId="14" fontId="6" fillId="5" borderId="12" xfId="0" applyNumberFormat="1" applyFont="1" applyFill="1" applyBorder="1"/>
    <xf numFmtId="15" fontId="10" fillId="0" borderId="12" xfId="0" applyNumberFormat="1" applyFont="1" applyBorder="1" applyAlignment="1">
      <alignment horizontal="center"/>
    </xf>
    <xf numFmtId="14" fontId="6" fillId="5" borderId="12" xfId="0" applyNumberFormat="1" applyFont="1" applyFill="1" applyBorder="1" applyAlignment="1">
      <alignment horizontal="center"/>
    </xf>
    <xf numFmtId="15" fontId="10" fillId="6" borderId="12" xfId="0" applyNumberFormat="1" applyFont="1" applyFill="1" applyBorder="1" applyAlignment="1">
      <alignment horizontal="center"/>
    </xf>
    <xf numFmtId="0" fontId="13" fillId="5" borderId="13" xfId="0" applyFont="1" applyFill="1" applyBorder="1" applyAlignment="1">
      <alignment vertical="center"/>
    </xf>
    <xf numFmtId="0" fontId="13" fillId="5" borderId="15" xfId="0" applyFont="1" applyFill="1" applyBorder="1" applyAlignment="1" applyProtection="1">
      <alignment vertical="center"/>
    </xf>
    <xf numFmtId="15" fontId="10" fillId="0" borderId="10" xfId="0" applyNumberFormat="1" applyFont="1" applyFill="1" applyBorder="1" applyAlignment="1">
      <alignment horizontal="left"/>
    </xf>
    <xf numFmtId="0" fontId="10" fillId="0" borderId="14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15" fontId="10" fillId="0" borderId="10" xfId="0" applyNumberFormat="1" applyFont="1" applyFill="1" applyBorder="1" applyAlignment="1"/>
    <xf numFmtId="0" fontId="10" fillId="0" borderId="14" xfId="0" applyFont="1" applyBorder="1" applyAlignment="1"/>
    <xf numFmtId="0" fontId="7" fillId="3" borderId="16" xfId="0" applyFont="1" applyFill="1" applyBorder="1" applyAlignment="1">
      <alignment horizontal="center" shrinkToFit="1"/>
    </xf>
    <xf numFmtId="14" fontId="6" fillId="5" borderId="17" xfId="0" applyNumberFormat="1" applyFont="1" applyFill="1" applyBorder="1"/>
    <xf numFmtId="9" fontId="10" fillId="0" borderId="17" xfId="1" applyFont="1" applyBorder="1" applyAlignment="1">
      <alignment horizontal="center"/>
    </xf>
    <xf numFmtId="0" fontId="10" fillId="0" borderId="0" xfId="0" applyFont="1" applyBorder="1" applyAlignment="1"/>
    <xf numFmtId="0" fontId="3" fillId="0" borderId="0" xfId="0" applyFont="1" applyBorder="1"/>
    <xf numFmtId="0" fontId="8" fillId="0" borderId="0" xfId="0" applyFont="1" applyBorder="1" applyAlignment="1">
      <alignment horizontal="center"/>
    </xf>
    <xf numFmtId="15" fontId="10" fillId="0" borderId="18" xfId="0" applyNumberFormat="1" applyFont="1" applyFill="1" applyBorder="1" applyAlignment="1"/>
    <xf numFmtId="9" fontId="10" fillId="0" borderId="18" xfId="1" applyFont="1" applyBorder="1" applyAlignment="1">
      <alignment horizontal="center"/>
    </xf>
    <xf numFmtId="9" fontId="10" fillId="0" borderId="19" xfId="1" applyFont="1" applyBorder="1" applyAlignment="1">
      <alignment horizontal="center"/>
    </xf>
    <xf numFmtId="15" fontId="10" fillId="6" borderId="20" xfId="0" applyNumberFormat="1" applyFont="1" applyFill="1" applyBorder="1" applyAlignment="1">
      <alignment horizontal="center"/>
    </xf>
    <xf numFmtId="15" fontId="10" fillId="0" borderId="21" xfId="0" applyNumberFormat="1" applyFont="1" applyBorder="1" applyAlignment="1">
      <alignment horizontal="center"/>
    </xf>
    <xf numFmtId="0" fontId="10" fillId="0" borderId="22" xfId="0" applyFont="1" applyBorder="1"/>
    <xf numFmtId="15" fontId="10" fillId="0" borderId="22" xfId="0" applyNumberFormat="1" applyFont="1" applyFill="1" applyBorder="1" applyAlignment="1"/>
    <xf numFmtId="9" fontId="10" fillId="0" borderId="22" xfId="1" applyFont="1" applyBorder="1" applyAlignment="1">
      <alignment horizontal="center"/>
    </xf>
    <xf numFmtId="15" fontId="10" fillId="6" borderId="22" xfId="0" applyNumberFormat="1" applyFont="1" applyFill="1" applyBorder="1" applyAlignment="1">
      <alignment horizontal="center"/>
    </xf>
    <xf numFmtId="15" fontId="10" fillId="0" borderId="22" xfId="0" applyNumberFormat="1" applyFont="1" applyBorder="1" applyAlignment="1">
      <alignment horizontal="center"/>
    </xf>
    <xf numFmtId="0" fontId="10" fillId="0" borderId="22" xfId="0" applyFont="1" applyBorder="1" applyAlignment="1"/>
    <xf numFmtId="0" fontId="10" fillId="0" borderId="22" xfId="0" applyFont="1" applyBorder="1" applyAlignment="1">
      <alignment horizontal="left"/>
    </xf>
    <xf numFmtId="0" fontId="15" fillId="0" borderId="0" xfId="0" applyFont="1" applyAlignment="1">
      <alignment wrapText="1"/>
    </xf>
    <xf numFmtId="0" fontId="10" fillId="0" borderId="23" xfId="0" applyFont="1" applyBorder="1"/>
    <xf numFmtId="9" fontId="10" fillId="0" borderId="23" xfId="1" applyFont="1" applyBorder="1" applyAlignment="1">
      <alignment horizontal="center"/>
    </xf>
    <xf numFmtId="15" fontId="10" fillId="6" borderId="23" xfId="0" applyNumberFormat="1" applyFont="1" applyFill="1" applyBorder="1" applyAlignment="1">
      <alignment horizontal="center"/>
    </xf>
    <xf numFmtId="15" fontId="10" fillId="0" borderId="23" xfId="0" applyNumberFormat="1" applyFont="1" applyBorder="1" applyAlignment="1">
      <alignment horizontal="center"/>
    </xf>
    <xf numFmtId="0" fontId="15" fillId="0" borderId="22" xfId="0" applyFont="1" applyBorder="1" applyAlignment="1">
      <alignment wrapText="1"/>
    </xf>
    <xf numFmtId="0" fontId="3" fillId="0" borderId="22" xfId="0" applyFont="1" applyBorder="1"/>
    <xf numFmtId="0" fontId="3" fillId="0" borderId="22" xfId="0" applyFont="1" applyBorder="1" applyAlignment="1">
      <alignment horizontal="center"/>
    </xf>
    <xf numFmtId="9" fontId="10" fillId="0" borderId="22" xfId="0" applyNumberFormat="1" applyFont="1" applyBorder="1"/>
    <xf numFmtId="14" fontId="15" fillId="0" borderId="0" xfId="0" quotePrefix="1" applyNumberFormat="1" applyFont="1" applyAlignment="1">
      <alignment wrapText="1"/>
    </xf>
    <xf numFmtId="0" fontId="3" fillId="0" borderId="0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4" xfId="0" applyFont="1" applyBorder="1"/>
    <xf numFmtId="14" fontId="15" fillId="0" borderId="0" xfId="0" applyNumberFormat="1" applyFont="1" applyAlignment="1">
      <alignment wrapText="1"/>
    </xf>
    <xf numFmtId="15" fontId="6" fillId="4" borderId="3" xfId="0" applyNumberFormat="1" applyFont="1" applyFill="1" applyBorder="1" applyAlignment="1">
      <alignment horizontal="center"/>
    </xf>
    <xf numFmtId="15" fontId="6" fillId="4" borderId="4" xfId="0" applyNumberFormat="1" applyFont="1" applyFill="1" applyBorder="1" applyAlignment="1">
      <alignment horizontal="center"/>
    </xf>
    <xf numFmtId="15" fontId="6" fillId="4" borderId="5" xfId="0" applyNumberFormat="1" applyFont="1" applyFill="1" applyBorder="1" applyAlignment="1">
      <alignment horizontal="center"/>
    </xf>
    <xf numFmtId="165" fontId="9" fillId="2" borderId="0" xfId="2" applyNumberFormat="1" applyFont="1" applyBorder="1" applyAlignment="1">
      <alignment horizontal="center"/>
    </xf>
  </cellXfs>
  <cellStyles count="3">
    <cellStyle name="20% - Accent5" xfId="2" builtinId="46"/>
    <cellStyle name="Normal" xfId="0" builtinId="0"/>
    <cellStyle name="Percent" xfId="1" builtinId="5"/>
  </cellStyles>
  <dxfs count="5">
    <dxf>
      <border>
        <left style="thin">
          <color rgb="FFFF0000"/>
        </left>
        <right style="thin">
          <color rgb="FFFF0000"/>
        </right>
        <vertical/>
        <horizontal/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ont>
        <color theme="9" tint="0.59996337778862885"/>
      </font>
      <fill>
        <patternFill>
          <bgColor theme="9" tint="0.59996337778862885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ont>
        <color theme="7" tint="0.59996337778862885"/>
      </font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589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</xdr:row>
      <xdr:rowOff>76200</xdr:rowOff>
    </xdr:from>
    <xdr:to>
      <xdr:col>23</xdr:col>
      <xdr:colOff>63500</xdr:colOff>
      <xdr:row>5</xdr:row>
      <xdr:rowOff>0</xdr:rowOff>
    </xdr:to>
    <xdr:sp macro="" textlink="">
      <xdr:nvSpPr>
        <xdr:cNvPr id="1029" name="Scroll Bar 5" hidden="1">
          <a:extLst>
            <a:ext uri="{63B3BB69-23CF-44E3-9099-C40C66FF867C}">
              <a14:compatExt xmlns:a14="http://schemas.microsoft.com/office/drawing/2010/main" spid="_x0000_s1029"/>
            </a:ex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80479</xdr:colOff>
      <xdr:row>0</xdr:row>
      <xdr:rowOff>150215</xdr:rowOff>
    </xdr:from>
    <xdr:to>
      <xdr:col>0</xdr:col>
      <xdr:colOff>2313029</xdr:colOff>
      <xdr:row>6</xdr:row>
      <xdr:rowOff>136559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79" y="409677"/>
          <a:ext cx="2232550" cy="12973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W167"/>
  <sheetViews>
    <sheetView showGridLines="0" tabSelected="1" zoomScaleNormal="40" workbookViewId="0">
      <pane xSplit="7" ySplit="8" topLeftCell="CA48" activePane="bottomRight" state="frozen"/>
      <selection pane="bottomRight" activeCell="D60" sqref="D60"/>
      <selection pane="bottomLeft" activeCell="A10" sqref="A10"/>
      <selection pane="topRight" activeCell="I1" sqref="I1"/>
    </sheetView>
  </sheetViews>
  <sheetFormatPr defaultColWidth="9.28515625" defaultRowHeight="14.1"/>
  <cols>
    <col min="1" max="1" width="36.28515625" style="1" customWidth="1"/>
    <col min="2" max="2" width="18.140625" style="4" customWidth="1"/>
    <col min="3" max="4" width="12.42578125" style="1" customWidth="1"/>
    <col min="5" max="5" width="15.28515625" style="1" customWidth="1"/>
    <col min="6" max="6" width="15.140625" style="1" customWidth="1"/>
    <col min="7" max="7" width="9.28515625" style="1" hidden="1" customWidth="1"/>
    <col min="8" max="8" width="3" style="4" customWidth="1"/>
    <col min="9" max="10" width="2.7109375" style="4" bestFit="1" customWidth="1"/>
    <col min="11" max="11" width="3" style="4" bestFit="1" customWidth="1"/>
    <col min="12" max="12" width="2.7109375" style="4" bestFit="1" customWidth="1"/>
    <col min="13" max="16" width="3.28515625" style="4" bestFit="1" customWidth="1"/>
    <col min="17" max="37" width="3.42578125" style="4" bestFit="1" customWidth="1"/>
    <col min="38" max="38" width="3.28515625" style="4" bestFit="1" customWidth="1"/>
    <col min="39" max="42" width="2.7109375" style="4" bestFit="1" customWidth="1"/>
    <col min="43" max="43" width="3" style="4" bestFit="1" customWidth="1"/>
    <col min="44" max="44" width="2.7109375" style="4" bestFit="1" customWidth="1"/>
    <col min="45" max="45" width="3.28515625" style="4" bestFit="1" customWidth="1"/>
    <col min="46" max="46" width="2.28515625" style="4" bestFit="1" customWidth="1"/>
    <col min="47" max="68" width="3.42578125" style="4" bestFit="1" customWidth="1"/>
    <col min="69" max="69" width="3.28515625" style="4" bestFit="1" customWidth="1"/>
    <col min="70" max="72" width="2.7109375" style="4" bestFit="1" customWidth="1"/>
    <col min="73" max="74" width="2.28515625" style="4" bestFit="1" customWidth="1"/>
    <col min="75" max="75" width="3" style="4" bestFit="1" customWidth="1"/>
    <col min="76" max="76" width="2.28515625" style="4" bestFit="1" customWidth="1"/>
    <col min="77" max="77" width="3.28515625" style="4" bestFit="1" customWidth="1"/>
    <col min="78" max="99" width="3.42578125" style="4" bestFit="1" customWidth="1"/>
    <col min="100" max="100" width="2.7109375" style="4" bestFit="1" customWidth="1"/>
    <col min="101" max="101" width="3.28515625" style="4" bestFit="1" customWidth="1"/>
    <col min="102" max="103" width="2.7109375" style="4" bestFit="1" customWidth="1"/>
    <col min="104" max="106" width="2.28515625" style="4" bestFit="1" customWidth="1"/>
    <col min="107" max="107" width="3" style="4" bestFit="1" customWidth="1"/>
    <col min="108" max="108" width="2.28515625" style="4" bestFit="1" customWidth="1"/>
    <col min="109" max="128" width="3.42578125" style="4" bestFit="1" customWidth="1"/>
    <col min="129" max="130" width="2.7109375" style="4" bestFit="1" customWidth="1"/>
    <col min="131" max="131" width="3" style="4" bestFit="1" customWidth="1"/>
    <col min="132" max="132" width="2.7109375" style="4" bestFit="1" customWidth="1"/>
    <col min="133" max="133" width="3.28515625" style="4" bestFit="1" customWidth="1"/>
    <col min="134" max="137" width="2.28515625" style="4" bestFit="1" customWidth="1"/>
    <col min="138" max="159" width="3.42578125" style="4" bestFit="1" customWidth="1"/>
    <col min="160" max="161" width="2.7109375" style="4" bestFit="1" customWidth="1"/>
    <col min="162" max="162" width="3.28515625" style="4" bestFit="1" customWidth="1"/>
    <col min="163" max="163" width="3" style="4" bestFit="1" customWidth="1"/>
    <col min="164" max="164" width="2.28515625" style="4" bestFit="1" customWidth="1"/>
    <col min="165" max="165" width="3.28515625" style="4" bestFit="1" customWidth="1"/>
    <col min="166" max="168" width="2.28515625" style="4" bestFit="1" customWidth="1"/>
    <col min="169" max="189" width="3.42578125" style="4" bestFit="1" customWidth="1"/>
    <col min="190" max="193" width="2.7109375" style="4" bestFit="1" customWidth="1"/>
    <col min="194" max="194" width="2.28515625" style="4" bestFit="1" customWidth="1"/>
    <col min="195" max="195" width="3" style="4" bestFit="1" customWidth="1"/>
    <col min="196" max="196" width="2.28515625" style="4" bestFit="1" customWidth="1"/>
    <col min="197" max="197" width="3.28515625" style="4" bestFit="1" customWidth="1"/>
    <col min="198" max="198" width="2.28515625" style="4" bestFit="1" customWidth="1"/>
    <col min="199" max="220" width="3.42578125" style="4" bestFit="1" customWidth="1"/>
    <col min="221" max="221" width="3.28515625" style="4" bestFit="1" customWidth="1"/>
    <col min="222" max="224" width="2.7109375" style="4" bestFit="1" customWidth="1"/>
    <col min="225" max="226" width="2.28515625" style="4" bestFit="1" customWidth="1"/>
    <col min="227" max="227" width="3" style="4" bestFit="1" customWidth="1"/>
    <col min="228" max="228" width="2.28515625" style="4" bestFit="1" customWidth="1"/>
    <col min="229" max="229" width="3.28515625" style="4" bestFit="1" customWidth="1"/>
    <col min="230" max="250" width="3.42578125" style="4" bestFit="1" customWidth="1"/>
    <col min="251" max="251" width="3" style="4" bestFit="1" customWidth="1"/>
    <col min="252" max="252" width="2.7109375" style="4" bestFit="1" customWidth="1"/>
    <col min="253" max="253" width="3.28515625" style="4" bestFit="1" customWidth="1"/>
    <col min="254" max="254" width="2.7109375" style="4" bestFit="1" customWidth="1"/>
    <col min="255" max="258" width="2.28515625" style="4" bestFit="1" customWidth="1"/>
    <col min="259" max="259" width="3" style="4" bestFit="1" customWidth="1"/>
    <col min="260" max="281" width="3.42578125" style="4" bestFit="1" customWidth="1"/>
    <col min="282" max="282" width="2.7109375" style="4" bestFit="1" customWidth="1"/>
    <col min="283" max="283" width="3" style="4" bestFit="1" customWidth="1"/>
    <col min="284" max="284" width="2.7109375" style="4" bestFit="1" customWidth="1"/>
    <col min="285" max="285" width="3.28515625" style="4" bestFit="1" customWidth="1"/>
    <col min="286" max="290" width="2.28515625" style="4" bestFit="1" customWidth="1"/>
    <col min="291" max="312" width="3.42578125" style="4" bestFit="1" customWidth="1"/>
    <col min="313" max="314" width="2.7109375" style="4" bestFit="1" customWidth="1"/>
    <col min="315" max="315" width="3" style="4" bestFit="1" customWidth="1"/>
    <col min="316" max="316" width="2.7109375" style="4" bestFit="1" customWidth="1"/>
    <col min="317" max="317" width="3.28515625" style="4" bestFit="1" customWidth="1"/>
    <col min="318" max="321" width="2.28515625" style="4" bestFit="1" customWidth="1"/>
    <col min="322" max="342" width="3.42578125" style="4" bestFit="1" customWidth="1"/>
    <col min="343" max="346" width="2.7109375" style="4" bestFit="1" customWidth="1"/>
    <col min="347" max="347" width="3" style="4" bestFit="1" customWidth="1"/>
    <col min="348" max="348" width="2.28515625" style="4" bestFit="1" customWidth="1"/>
    <col min="349" max="349" width="3.28515625" style="4" bestFit="1" customWidth="1"/>
    <col min="350" max="351" width="2.28515625" style="4" bestFit="1" customWidth="1"/>
    <col min="352" max="373" width="3.42578125" style="4" bestFit="1" customWidth="1"/>
    <col min="374" max="377" width="2.7109375" style="4" bestFit="1" customWidth="1"/>
    <col min="378" max="378" width="2.28515625" style="4" bestFit="1" customWidth="1"/>
    <col min="379" max="379" width="3" style="4" bestFit="1" customWidth="1"/>
    <col min="380" max="380" width="2.28515625" style="4" bestFit="1" customWidth="1"/>
    <col min="381" max="381" width="3.28515625" style="4" bestFit="1" customWidth="1"/>
    <col min="382" max="382" width="2.28515625" style="4" bestFit="1" customWidth="1"/>
    <col min="383" max="403" width="3.42578125" style="4" bestFit="1" customWidth="1"/>
    <col min="404" max="404" width="2.7109375" style="4" bestFit="1" customWidth="1"/>
    <col min="405" max="405" width="3.28515625" style="4" bestFit="1" customWidth="1"/>
    <col min="406" max="407" width="2.7109375" style="4" bestFit="1" customWidth="1"/>
    <col min="408" max="409" width="2.28515625" style="4" bestFit="1" customWidth="1"/>
    <col min="410" max="410" width="3.28515625" style="4" bestFit="1" customWidth="1"/>
    <col min="411" max="411" width="3" style="4" bestFit="1" customWidth="1"/>
    <col min="412" max="412" width="3.28515625" style="4" bestFit="1" customWidth="1"/>
    <col min="413" max="413" width="3.42578125" style="4" bestFit="1" customWidth="1"/>
    <col min="414" max="16384" width="9.28515625" style="1"/>
  </cols>
  <sheetData>
    <row r="1" spans="1:413" ht="20.100000000000001">
      <c r="A1" s="13"/>
    </row>
    <row r="2" spans="1:413" ht="20.100000000000001">
      <c r="A2" s="13"/>
    </row>
    <row r="3" spans="1:413" ht="20.100000000000001">
      <c r="A3" s="13"/>
      <c r="B3" s="26"/>
    </row>
    <row r="4" spans="1:413">
      <c r="B4" s="26"/>
    </row>
    <row r="5" spans="1:413">
      <c r="A5" s="20"/>
      <c r="B5" s="26"/>
    </row>
    <row r="6" spans="1:413">
      <c r="A6" s="21"/>
      <c r="B6" s="26"/>
      <c r="C6" s="8" t="s">
        <v>0</v>
      </c>
      <c r="D6" s="8"/>
      <c r="E6" s="75">
        <f>DATE(2021, 1,16)</f>
        <v>44212</v>
      </c>
      <c r="F6" s="75"/>
    </row>
    <row r="7" spans="1:413">
      <c r="C7" s="8" t="s">
        <v>1</v>
      </c>
      <c r="D7" s="8"/>
      <c r="E7" s="7">
        <v>0</v>
      </c>
      <c r="H7" s="72">
        <f>H8</f>
        <v>44200</v>
      </c>
      <c r="I7" s="73"/>
      <c r="J7" s="73"/>
      <c r="K7" s="73"/>
      <c r="L7" s="73"/>
      <c r="M7" s="73"/>
      <c r="N7" s="74"/>
      <c r="O7" s="72">
        <f t="shared" ref="O7" si="0">O8</f>
        <v>44207</v>
      </c>
      <c r="P7" s="73"/>
      <c r="Q7" s="73"/>
      <c r="R7" s="73"/>
      <c r="S7" s="73"/>
      <c r="T7" s="73"/>
      <c r="U7" s="74"/>
      <c r="V7" s="72">
        <f t="shared" ref="V7" si="1">V8</f>
        <v>44214</v>
      </c>
      <c r="W7" s="73"/>
      <c r="X7" s="73"/>
      <c r="Y7" s="73"/>
      <c r="Z7" s="73"/>
      <c r="AA7" s="73"/>
      <c r="AB7" s="74"/>
      <c r="AC7" s="72">
        <f t="shared" ref="AC7" si="2">AC8</f>
        <v>44221</v>
      </c>
      <c r="AD7" s="73"/>
      <c r="AE7" s="73"/>
      <c r="AF7" s="73"/>
      <c r="AG7" s="73"/>
      <c r="AH7" s="73"/>
      <c r="AI7" s="74"/>
      <c r="AJ7" s="72">
        <f t="shared" ref="AJ7" si="3">AJ8</f>
        <v>44228</v>
      </c>
      <c r="AK7" s="73"/>
      <c r="AL7" s="73"/>
      <c r="AM7" s="73"/>
      <c r="AN7" s="73"/>
      <c r="AO7" s="73"/>
      <c r="AP7" s="74"/>
      <c r="AQ7" s="72">
        <f t="shared" ref="AQ7" si="4">AQ8</f>
        <v>44235</v>
      </c>
      <c r="AR7" s="73"/>
      <c r="AS7" s="73"/>
      <c r="AT7" s="73"/>
      <c r="AU7" s="73"/>
      <c r="AV7" s="73"/>
      <c r="AW7" s="74"/>
      <c r="AX7" s="72">
        <f t="shared" ref="AX7" si="5">AX8</f>
        <v>44242</v>
      </c>
      <c r="AY7" s="73"/>
      <c r="AZ7" s="73"/>
      <c r="BA7" s="73"/>
      <c r="BB7" s="73"/>
      <c r="BC7" s="73"/>
      <c r="BD7" s="74"/>
      <c r="BE7" s="72">
        <f t="shared" ref="BE7" si="6">BE8</f>
        <v>44249</v>
      </c>
      <c r="BF7" s="73"/>
      <c r="BG7" s="73"/>
      <c r="BH7" s="73"/>
      <c r="BI7" s="73"/>
      <c r="BJ7" s="73"/>
      <c r="BK7" s="74"/>
      <c r="BL7" s="72">
        <f t="shared" ref="BL7" si="7">BL8</f>
        <v>44256</v>
      </c>
      <c r="BM7" s="73"/>
      <c r="BN7" s="73"/>
      <c r="BO7" s="73"/>
      <c r="BP7" s="73"/>
      <c r="BQ7" s="73"/>
      <c r="BR7" s="74"/>
      <c r="BS7" s="72">
        <f t="shared" ref="BS7" si="8">BS8</f>
        <v>44263</v>
      </c>
      <c r="BT7" s="73"/>
      <c r="BU7" s="73"/>
      <c r="BV7" s="73"/>
      <c r="BW7" s="73"/>
      <c r="BX7" s="73"/>
      <c r="BY7" s="74"/>
      <c r="BZ7" s="72">
        <f t="shared" ref="BZ7" si="9">BZ8</f>
        <v>44270</v>
      </c>
      <c r="CA7" s="73"/>
      <c r="CB7" s="73"/>
      <c r="CC7" s="73"/>
      <c r="CD7" s="73"/>
      <c r="CE7" s="73"/>
      <c r="CF7" s="74"/>
      <c r="CG7" s="72">
        <f t="shared" ref="CG7" si="10">CG8</f>
        <v>44277</v>
      </c>
      <c r="CH7" s="73"/>
      <c r="CI7" s="73"/>
      <c r="CJ7" s="73"/>
      <c r="CK7" s="73"/>
      <c r="CL7" s="73"/>
      <c r="CM7" s="74"/>
      <c r="CN7" s="72">
        <f t="shared" ref="CN7" si="11">CN8</f>
        <v>44284</v>
      </c>
      <c r="CO7" s="73"/>
      <c r="CP7" s="73"/>
      <c r="CQ7" s="73"/>
      <c r="CR7" s="73"/>
      <c r="CS7" s="73"/>
      <c r="CT7" s="74"/>
      <c r="CU7" s="72">
        <f t="shared" ref="CU7" si="12">CU8</f>
        <v>44291</v>
      </c>
      <c r="CV7" s="73"/>
      <c r="CW7" s="73"/>
      <c r="CX7" s="73"/>
      <c r="CY7" s="73"/>
      <c r="CZ7" s="73"/>
      <c r="DA7" s="74"/>
      <c r="DB7" s="72">
        <f t="shared" ref="DB7" si="13">DB8</f>
        <v>44298</v>
      </c>
      <c r="DC7" s="73"/>
      <c r="DD7" s="73"/>
      <c r="DE7" s="73"/>
      <c r="DF7" s="73"/>
      <c r="DG7" s="73"/>
      <c r="DH7" s="74"/>
      <c r="DI7" s="72">
        <f t="shared" ref="DI7" si="14">DI8</f>
        <v>44305</v>
      </c>
      <c r="DJ7" s="73"/>
      <c r="DK7" s="73"/>
      <c r="DL7" s="73"/>
      <c r="DM7" s="73"/>
      <c r="DN7" s="73"/>
      <c r="DO7" s="74"/>
      <c r="DP7" s="72">
        <f t="shared" ref="DP7" si="15">DP8</f>
        <v>44312</v>
      </c>
      <c r="DQ7" s="73"/>
      <c r="DR7" s="73"/>
      <c r="DS7" s="73"/>
      <c r="DT7" s="73"/>
      <c r="DU7" s="73"/>
      <c r="DV7" s="74"/>
      <c r="DW7" s="72">
        <f t="shared" ref="DW7" si="16">DW8</f>
        <v>44319</v>
      </c>
      <c r="DX7" s="73"/>
      <c r="DY7" s="73"/>
      <c r="DZ7" s="73"/>
      <c r="EA7" s="73"/>
      <c r="EB7" s="73"/>
      <c r="EC7" s="74"/>
      <c r="ED7" s="72">
        <f t="shared" ref="ED7" si="17">ED8</f>
        <v>44326</v>
      </c>
      <c r="EE7" s="73"/>
      <c r="EF7" s="73"/>
      <c r="EG7" s="73"/>
      <c r="EH7" s="73"/>
      <c r="EI7" s="73"/>
      <c r="EJ7" s="74"/>
      <c r="EK7" s="72">
        <f t="shared" ref="EK7" si="18">EK8</f>
        <v>44333</v>
      </c>
      <c r="EL7" s="73"/>
      <c r="EM7" s="73"/>
      <c r="EN7" s="73"/>
      <c r="EO7" s="73"/>
      <c r="EP7" s="73"/>
      <c r="EQ7" s="74"/>
      <c r="ER7" s="72">
        <f t="shared" ref="ER7" si="19">ER8</f>
        <v>44340</v>
      </c>
      <c r="ES7" s="73"/>
      <c r="ET7" s="73"/>
      <c r="EU7" s="73"/>
      <c r="EV7" s="73"/>
      <c r="EW7" s="73"/>
      <c r="EX7" s="74"/>
      <c r="EY7" s="72">
        <f t="shared" ref="EY7" si="20">EY8</f>
        <v>44347</v>
      </c>
      <c r="EZ7" s="73"/>
      <c r="FA7" s="73"/>
      <c r="FB7" s="73"/>
      <c r="FC7" s="73"/>
      <c r="FD7" s="73"/>
      <c r="FE7" s="74"/>
      <c r="FF7" s="72">
        <f t="shared" ref="FF7" si="21">FF8</f>
        <v>44354</v>
      </c>
      <c r="FG7" s="73"/>
      <c r="FH7" s="73"/>
      <c r="FI7" s="73"/>
      <c r="FJ7" s="73"/>
      <c r="FK7" s="73"/>
      <c r="FL7" s="74"/>
      <c r="FM7" s="72">
        <f t="shared" ref="FM7" si="22">FM8</f>
        <v>44361</v>
      </c>
      <c r="FN7" s="73"/>
      <c r="FO7" s="73"/>
      <c r="FP7" s="73"/>
      <c r="FQ7" s="73"/>
      <c r="FR7" s="73"/>
      <c r="FS7" s="74"/>
      <c r="FT7" s="72">
        <f t="shared" ref="FT7" si="23">FT8</f>
        <v>44368</v>
      </c>
      <c r="FU7" s="73"/>
      <c r="FV7" s="73"/>
      <c r="FW7" s="73"/>
      <c r="FX7" s="73"/>
      <c r="FY7" s="73"/>
      <c r="FZ7" s="74"/>
      <c r="GA7" s="72">
        <f t="shared" ref="GA7" si="24">GA8</f>
        <v>44375</v>
      </c>
      <c r="GB7" s="73"/>
      <c r="GC7" s="73"/>
      <c r="GD7" s="73"/>
      <c r="GE7" s="73"/>
      <c r="GF7" s="73"/>
      <c r="GG7" s="74"/>
      <c r="GH7" s="72">
        <f t="shared" ref="GH7" si="25">GH8</f>
        <v>44382</v>
      </c>
      <c r="GI7" s="73"/>
      <c r="GJ7" s="73"/>
      <c r="GK7" s="73"/>
      <c r="GL7" s="73"/>
      <c r="GM7" s="73"/>
      <c r="GN7" s="74"/>
      <c r="GO7" s="72">
        <f t="shared" ref="GO7" si="26">GO8</f>
        <v>44389</v>
      </c>
      <c r="GP7" s="73"/>
      <c r="GQ7" s="73"/>
      <c r="GR7" s="73"/>
      <c r="GS7" s="73"/>
      <c r="GT7" s="73"/>
      <c r="GU7" s="74"/>
      <c r="GV7" s="72">
        <f t="shared" ref="GV7" si="27">GV8</f>
        <v>44396</v>
      </c>
      <c r="GW7" s="73"/>
      <c r="GX7" s="73"/>
      <c r="GY7" s="73"/>
      <c r="GZ7" s="73"/>
      <c r="HA7" s="73"/>
      <c r="HB7" s="74"/>
      <c r="HC7" s="72">
        <f t="shared" ref="HC7" si="28">HC8</f>
        <v>44403</v>
      </c>
      <c r="HD7" s="73"/>
      <c r="HE7" s="73"/>
      <c r="HF7" s="73"/>
      <c r="HG7" s="73"/>
      <c r="HH7" s="73"/>
      <c r="HI7" s="74"/>
      <c r="HJ7" s="72">
        <f t="shared" ref="HJ7" si="29">HJ8</f>
        <v>44410</v>
      </c>
      <c r="HK7" s="73"/>
      <c r="HL7" s="73"/>
      <c r="HM7" s="73"/>
      <c r="HN7" s="73"/>
      <c r="HO7" s="73"/>
      <c r="HP7" s="74"/>
      <c r="HQ7" s="72">
        <f t="shared" ref="HQ7" si="30">HQ8</f>
        <v>44417</v>
      </c>
      <c r="HR7" s="73"/>
      <c r="HS7" s="73"/>
      <c r="HT7" s="73"/>
      <c r="HU7" s="73"/>
      <c r="HV7" s="73"/>
      <c r="HW7" s="74"/>
      <c r="HX7" s="72">
        <f t="shared" ref="HX7" si="31">HX8</f>
        <v>44424</v>
      </c>
      <c r="HY7" s="73"/>
      <c r="HZ7" s="73"/>
      <c r="IA7" s="73"/>
      <c r="IB7" s="73"/>
      <c r="IC7" s="73"/>
      <c r="ID7" s="74"/>
      <c r="IE7" s="72">
        <f t="shared" ref="IE7" si="32">IE8</f>
        <v>44431</v>
      </c>
      <c r="IF7" s="73"/>
      <c r="IG7" s="73"/>
      <c r="IH7" s="73"/>
      <c r="II7" s="73"/>
      <c r="IJ7" s="73"/>
      <c r="IK7" s="74"/>
      <c r="IL7" s="72">
        <f t="shared" ref="IL7" si="33">IL8</f>
        <v>44438</v>
      </c>
      <c r="IM7" s="73"/>
      <c r="IN7" s="73"/>
      <c r="IO7" s="73"/>
      <c r="IP7" s="73"/>
      <c r="IQ7" s="73"/>
      <c r="IR7" s="74"/>
      <c r="IS7" s="72">
        <f t="shared" ref="IS7" si="34">IS8</f>
        <v>44445</v>
      </c>
      <c r="IT7" s="73"/>
      <c r="IU7" s="73"/>
      <c r="IV7" s="73"/>
      <c r="IW7" s="73"/>
      <c r="IX7" s="73"/>
      <c r="IY7" s="74"/>
      <c r="IZ7" s="72">
        <f t="shared" ref="IZ7" si="35">IZ8</f>
        <v>44452</v>
      </c>
      <c r="JA7" s="73"/>
      <c r="JB7" s="73"/>
      <c r="JC7" s="73"/>
      <c r="JD7" s="73"/>
      <c r="JE7" s="73"/>
      <c r="JF7" s="74"/>
      <c r="JG7" s="72">
        <f t="shared" ref="JG7" si="36">JG8</f>
        <v>44459</v>
      </c>
      <c r="JH7" s="73"/>
      <c r="JI7" s="73"/>
      <c r="JJ7" s="73"/>
      <c r="JK7" s="73"/>
      <c r="JL7" s="73"/>
      <c r="JM7" s="74"/>
      <c r="JN7" s="72">
        <f t="shared" ref="JN7" si="37">JN8</f>
        <v>44466</v>
      </c>
      <c r="JO7" s="73"/>
      <c r="JP7" s="73"/>
      <c r="JQ7" s="73"/>
      <c r="JR7" s="73"/>
      <c r="JS7" s="73"/>
      <c r="JT7" s="74"/>
      <c r="JU7" s="72">
        <f t="shared" ref="JU7" si="38">JU8</f>
        <v>44473</v>
      </c>
      <c r="JV7" s="73"/>
      <c r="JW7" s="73"/>
      <c r="JX7" s="73"/>
      <c r="JY7" s="73"/>
      <c r="JZ7" s="73"/>
      <c r="KA7" s="74"/>
      <c r="KB7" s="72">
        <f t="shared" ref="KB7" si="39">KB8</f>
        <v>44480</v>
      </c>
      <c r="KC7" s="73"/>
      <c r="KD7" s="73"/>
      <c r="KE7" s="73"/>
      <c r="KF7" s="73"/>
      <c r="KG7" s="73"/>
      <c r="KH7" s="74"/>
      <c r="KI7" s="72">
        <f t="shared" ref="KI7" si="40">KI8</f>
        <v>44487</v>
      </c>
      <c r="KJ7" s="73"/>
      <c r="KK7" s="73"/>
      <c r="KL7" s="73"/>
      <c r="KM7" s="73"/>
      <c r="KN7" s="73"/>
      <c r="KO7" s="74"/>
      <c r="KP7" s="72">
        <f t="shared" ref="KP7" si="41">KP8</f>
        <v>44494</v>
      </c>
      <c r="KQ7" s="73"/>
      <c r="KR7" s="73"/>
      <c r="KS7" s="73"/>
      <c r="KT7" s="73"/>
      <c r="KU7" s="73"/>
      <c r="KV7" s="74"/>
      <c r="KW7" s="72">
        <f t="shared" ref="KW7" si="42">KW8</f>
        <v>44501</v>
      </c>
      <c r="KX7" s="73"/>
      <c r="KY7" s="73"/>
      <c r="KZ7" s="73"/>
      <c r="LA7" s="73"/>
      <c r="LB7" s="73"/>
      <c r="LC7" s="74"/>
      <c r="LD7" s="72">
        <f t="shared" ref="LD7" si="43">LD8</f>
        <v>44508</v>
      </c>
      <c r="LE7" s="73"/>
      <c r="LF7" s="73"/>
      <c r="LG7" s="73"/>
      <c r="LH7" s="73"/>
      <c r="LI7" s="73"/>
      <c r="LJ7" s="74"/>
      <c r="LK7" s="72">
        <f t="shared" ref="LK7" si="44">LK8</f>
        <v>44515</v>
      </c>
      <c r="LL7" s="73"/>
      <c r="LM7" s="73"/>
      <c r="LN7" s="73"/>
      <c r="LO7" s="73"/>
      <c r="LP7" s="73"/>
      <c r="LQ7" s="74"/>
      <c r="LR7" s="72">
        <f t="shared" ref="LR7" si="45">LR8</f>
        <v>44522</v>
      </c>
      <c r="LS7" s="73"/>
      <c r="LT7" s="73"/>
      <c r="LU7" s="73"/>
      <c r="LV7" s="73"/>
      <c r="LW7" s="73"/>
      <c r="LX7" s="74"/>
      <c r="LY7" s="72">
        <f t="shared" ref="LY7" si="46">LY8</f>
        <v>44529</v>
      </c>
      <c r="LZ7" s="73"/>
      <c r="MA7" s="73"/>
      <c r="MB7" s="73"/>
      <c r="MC7" s="73"/>
      <c r="MD7" s="73"/>
      <c r="ME7" s="74"/>
      <c r="MF7" s="72">
        <f t="shared" ref="MF7" si="47">MF8</f>
        <v>44536</v>
      </c>
      <c r="MG7" s="73"/>
      <c r="MH7" s="73"/>
      <c r="MI7" s="73"/>
      <c r="MJ7" s="73"/>
      <c r="MK7" s="73"/>
      <c r="ML7" s="74"/>
      <c r="MM7" s="72">
        <f t="shared" ref="MM7" si="48">MM8</f>
        <v>44543</v>
      </c>
      <c r="MN7" s="73"/>
      <c r="MO7" s="73"/>
      <c r="MP7" s="73"/>
      <c r="MQ7" s="73"/>
      <c r="MR7" s="73"/>
      <c r="MS7" s="74"/>
      <c r="MT7" s="72">
        <f t="shared" ref="MT7" si="49">MT8</f>
        <v>44550</v>
      </c>
      <c r="MU7" s="73"/>
      <c r="MV7" s="73"/>
      <c r="MW7" s="73"/>
      <c r="MX7" s="73"/>
      <c r="MY7" s="73"/>
      <c r="MZ7" s="74"/>
      <c r="NA7" s="72">
        <f t="shared" ref="NA7" si="50">NA8</f>
        <v>44557</v>
      </c>
      <c r="NB7" s="73"/>
      <c r="NC7" s="73"/>
      <c r="ND7" s="73"/>
      <c r="NE7" s="73"/>
      <c r="NF7" s="73"/>
      <c r="NG7" s="74"/>
      <c r="NH7" s="72">
        <f t="shared" ref="NH7" si="51">NH8</f>
        <v>44564</v>
      </c>
      <c r="NI7" s="73"/>
      <c r="NJ7" s="73"/>
      <c r="NK7" s="73"/>
      <c r="NL7" s="73"/>
      <c r="NM7" s="73"/>
      <c r="NN7" s="74"/>
      <c r="NO7" s="72">
        <f t="shared" ref="NO7" si="52">NO8</f>
        <v>44571</v>
      </c>
      <c r="NP7" s="73"/>
      <c r="NQ7" s="73"/>
      <c r="NR7" s="73"/>
      <c r="NS7" s="73"/>
      <c r="NT7" s="73"/>
      <c r="NU7" s="74"/>
      <c r="NV7" s="72">
        <f t="shared" ref="NV7" si="53">NV8</f>
        <v>44578</v>
      </c>
      <c r="NW7" s="73"/>
      <c r="NX7" s="73"/>
      <c r="NY7" s="73"/>
      <c r="NZ7" s="73"/>
      <c r="OA7" s="73"/>
      <c r="OB7" s="74"/>
      <c r="OC7" s="72">
        <f t="shared" ref="OC7" si="54">OC8</f>
        <v>44585</v>
      </c>
      <c r="OD7" s="73"/>
      <c r="OE7" s="73"/>
      <c r="OF7" s="73"/>
      <c r="OG7" s="73"/>
      <c r="OH7" s="73"/>
      <c r="OI7" s="74"/>
      <c r="OJ7" s="72">
        <f t="shared" ref="OJ7" si="55">OJ8</f>
        <v>44592</v>
      </c>
      <c r="OK7" s="73"/>
      <c r="OL7" s="73"/>
      <c r="OM7" s="73"/>
      <c r="ON7" s="73"/>
      <c r="OO7" s="73"/>
      <c r="OP7" s="74"/>
      <c r="OQ7" s="72">
        <f t="shared" ref="OQ7" si="56">OQ8</f>
        <v>44599</v>
      </c>
      <c r="OR7" s="73"/>
      <c r="OS7" s="73"/>
      <c r="OT7" s="73"/>
      <c r="OU7" s="73"/>
      <c r="OV7" s="73"/>
      <c r="OW7" s="74"/>
    </row>
    <row r="8" spans="1:413">
      <c r="A8" s="20"/>
      <c r="H8" s="9">
        <f>$E$6-WEEKDAY(project_start,3)+(display_week-1)*7</f>
        <v>44200</v>
      </c>
      <c r="I8" s="10">
        <f>+H8+1</f>
        <v>44201</v>
      </c>
      <c r="J8" s="10">
        <f t="shared" ref="J8:N8" si="57">+I8+1</f>
        <v>44202</v>
      </c>
      <c r="K8" s="10">
        <f t="shared" si="57"/>
        <v>44203</v>
      </c>
      <c r="L8" s="10">
        <f t="shared" si="57"/>
        <v>44204</v>
      </c>
      <c r="M8" s="10">
        <f t="shared" si="57"/>
        <v>44205</v>
      </c>
      <c r="N8" s="11">
        <f t="shared" si="57"/>
        <v>44206</v>
      </c>
      <c r="O8" s="9">
        <f>+N8+1</f>
        <v>44207</v>
      </c>
      <c r="P8" s="10">
        <f t="shared" ref="P8:CA8" si="58">+O8+1</f>
        <v>44208</v>
      </c>
      <c r="Q8" s="10">
        <f t="shared" si="58"/>
        <v>44209</v>
      </c>
      <c r="R8" s="10">
        <f t="shared" si="58"/>
        <v>44210</v>
      </c>
      <c r="S8" s="10">
        <f t="shared" si="58"/>
        <v>44211</v>
      </c>
      <c r="T8" s="10">
        <f t="shared" si="58"/>
        <v>44212</v>
      </c>
      <c r="U8" s="11">
        <f t="shared" si="58"/>
        <v>44213</v>
      </c>
      <c r="V8" s="9">
        <f t="shared" si="58"/>
        <v>44214</v>
      </c>
      <c r="W8" s="10">
        <f t="shared" si="58"/>
        <v>44215</v>
      </c>
      <c r="X8" s="10">
        <f t="shared" si="58"/>
        <v>44216</v>
      </c>
      <c r="Y8" s="10">
        <f t="shared" si="58"/>
        <v>44217</v>
      </c>
      <c r="Z8" s="10">
        <f t="shared" si="58"/>
        <v>44218</v>
      </c>
      <c r="AA8" s="10">
        <f t="shared" si="58"/>
        <v>44219</v>
      </c>
      <c r="AB8" s="11">
        <f t="shared" si="58"/>
        <v>44220</v>
      </c>
      <c r="AC8" s="9">
        <f t="shared" si="58"/>
        <v>44221</v>
      </c>
      <c r="AD8" s="10">
        <f t="shared" si="58"/>
        <v>44222</v>
      </c>
      <c r="AE8" s="10">
        <f t="shared" si="58"/>
        <v>44223</v>
      </c>
      <c r="AF8" s="10">
        <f t="shared" si="58"/>
        <v>44224</v>
      </c>
      <c r="AG8" s="10">
        <f t="shared" si="58"/>
        <v>44225</v>
      </c>
      <c r="AH8" s="10">
        <f t="shared" si="58"/>
        <v>44226</v>
      </c>
      <c r="AI8" s="11">
        <f t="shared" si="58"/>
        <v>44227</v>
      </c>
      <c r="AJ8" s="9">
        <f t="shared" si="58"/>
        <v>44228</v>
      </c>
      <c r="AK8" s="10">
        <f t="shared" si="58"/>
        <v>44229</v>
      </c>
      <c r="AL8" s="10">
        <f t="shared" si="58"/>
        <v>44230</v>
      </c>
      <c r="AM8" s="10">
        <f t="shared" si="58"/>
        <v>44231</v>
      </c>
      <c r="AN8" s="10">
        <f t="shared" si="58"/>
        <v>44232</v>
      </c>
      <c r="AO8" s="10">
        <f t="shared" si="58"/>
        <v>44233</v>
      </c>
      <c r="AP8" s="11">
        <f t="shared" si="58"/>
        <v>44234</v>
      </c>
      <c r="AQ8" s="9">
        <f t="shared" si="58"/>
        <v>44235</v>
      </c>
      <c r="AR8" s="10">
        <f t="shared" si="58"/>
        <v>44236</v>
      </c>
      <c r="AS8" s="10">
        <f t="shared" si="58"/>
        <v>44237</v>
      </c>
      <c r="AT8" s="10">
        <f t="shared" si="58"/>
        <v>44238</v>
      </c>
      <c r="AU8" s="10">
        <f t="shared" si="58"/>
        <v>44239</v>
      </c>
      <c r="AV8" s="10">
        <f t="shared" si="58"/>
        <v>44240</v>
      </c>
      <c r="AW8" s="11">
        <f t="shared" si="58"/>
        <v>44241</v>
      </c>
      <c r="AX8" s="9">
        <f t="shared" si="58"/>
        <v>44242</v>
      </c>
      <c r="AY8" s="10">
        <f t="shared" si="58"/>
        <v>44243</v>
      </c>
      <c r="AZ8" s="10">
        <f t="shared" si="58"/>
        <v>44244</v>
      </c>
      <c r="BA8" s="10">
        <f t="shared" si="58"/>
        <v>44245</v>
      </c>
      <c r="BB8" s="10">
        <f t="shared" si="58"/>
        <v>44246</v>
      </c>
      <c r="BC8" s="10">
        <f t="shared" si="58"/>
        <v>44247</v>
      </c>
      <c r="BD8" s="11">
        <f t="shared" si="58"/>
        <v>44248</v>
      </c>
      <c r="BE8" s="9">
        <f t="shared" si="58"/>
        <v>44249</v>
      </c>
      <c r="BF8" s="10">
        <f t="shared" si="58"/>
        <v>44250</v>
      </c>
      <c r="BG8" s="10">
        <f t="shared" si="58"/>
        <v>44251</v>
      </c>
      <c r="BH8" s="10">
        <f t="shared" si="58"/>
        <v>44252</v>
      </c>
      <c r="BI8" s="10">
        <f t="shared" si="58"/>
        <v>44253</v>
      </c>
      <c r="BJ8" s="10">
        <f t="shared" si="58"/>
        <v>44254</v>
      </c>
      <c r="BK8" s="11">
        <f t="shared" si="58"/>
        <v>44255</v>
      </c>
      <c r="BL8" s="9">
        <f t="shared" si="58"/>
        <v>44256</v>
      </c>
      <c r="BM8" s="10">
        <f t="shared" si="58"/>
        <v>44257</v>
      </c>
      <c r="BN8" s="10">
        <f t="shared" si="58"/>
        <v>44258</v>
      </c>
      <c r="BO8" s="10">
        <f t="shared" si="58"/>
        <v>44259</v>
      </c>
      <c r="BP8" s="10">
        <f t="shared" si="58"/>
        <v>44260</v>
      </c>
      <c r="BQ8" s="10">
        <f t="shared" si="58"/>
        <v>44261</v>
      </c>
      <c r="BR8" s="11">
        <f t="shared" si="58"/>
        <v>44262</v>
      </c>
      <c r="BS8" s="9">
        <f t="shared" si="58"/>
        <v>44263</v>
      </c>
      <c r="BT8" s="10">
        <f t="shared" si="58"/>
        <v>44264</v>
      </c>
      <c r="BU8" s="10">
        <f t="shared" si="58"/>
        <v>44265</v>
      </c>
      <c r="BV8" s="10">
        <f t="shared" si="58"/>
        <v>44266</v>
      </c>
      <c r="BW8" s="10">
        <f t="shared" si="58"/>
        <v>44267</v>
      </c>
      <c r="BX8" s="10">
        <f t="shared" si="58"/>
        <v>44268</v>
      </c>
      <c r="BY8" s="11">
        <f t="shared" si="58"/>
        <v>44269</v>
      </c>
      <c r="BZ8" s="9">
        <f t="shared" si="58"/>
        <v>44270</v>
      </c>
      <c r="CA8" s="10">
        <f t="shared" si="58"/>
        <v>44271</v>
      </c>
      <c r="CB8" s="10">
        <f t="shared" ref="CB8:EM8" si="59">+CA8+1</f>
        <v>44272</v>
      </c>
      <c r="CC8" s="10">
        <f t="shared" si="59"/>
        <v>44273</v>
      </c>
      <c r="CD8" s="10">
        <f t="shared" si="59"/>
        <v>44274</v>
      </c>
      <c r="CE8" s="10">
        <f t="shared" si="59"/>
        <v>44275</v>
      </c>
      <c r="CF8" s="11">
        <f t="shared" si="59"/>
        <v>44276</v>
      </c>
      <c r="CG8" s="9">
        <f t="shared" si="59"/>
        <v>44277</v>
      </c>
      <c r="CH8" s="10">
        <f t="shared" si="59"/>
        <v>44278</v>
      </c>
      <c r="CI8" s="10">
        <f t="shared" si="59"/>
        <v>44279</v>
      </c>
      <c r="CJ8" s="10">
        <f t="shared" si="59"/>
        <v>44280</v>
      </c>
      <c r="CK8" s="10">
        <f t="shared" si="59"/>
        <v>44281</v>
      </c>
      <c r="CL8" s="10">
        <f t="shared" si="59"/>
        <v>44282</v>
      </c>
      <c r="CM8" s="11">
        <f t="shared" si="59"/>
        <v>44283</v>
      </c>
      <c r="CN8" s="9">
        <f t="shared" si="59"/>
        <v>44284</v>
      </c>
      <c r="CO8" s="10">
        <f t="shared" si="59"/>
        <v>44285</v>
      </c>
      <c r="CP8" s="10">
        <f t="shared" si="59"/>
        <v>44286</v>
      </c>
      <c r="CQ8" s="10">
        <f t="shared" si="59"/>
        <v>44287</v>
      </c>
      <c r="CR8" s="10">
        <f t="shared" si="59"/>
        <v>44288</v>
      </c>
      <c r="CS8" s="10">
        <f t="shared" si="59"/>
        <v>44289</v>
      </c>
      <c r="CT8" s="11">
        <f t="shared" si="59"/>
        <v>44290</v>
      </c>
      <c r="CU8" s="9">
        <f t="shared" si="59"/>
        <v>44291</v>
      </c>
      <c r="CV8" s="10">
        <f t="shared" si="59"/>
        <v>44292</v>
      </c>
      <c r="CW8" s="10">
        <f t="shared" si="59"/>
        <v>44293</v>
      </c>
      <c r="CX8" s="10">
        <f t="shared" si="59"/>
        <v>44294</v>
      </c>
      <c r="CY8" s="10">
        <f t="shared" si="59"/>
        <v>44295</v>
      </c>
      <c r="CZ8" s="10">
        <f t="shared" si="59"/>
        <v>44296</v>
      </c>
      <c r="DA8" s="11">
        <f t="shared" si="59"/>
        <v>44297</v>
      </c>
      <c r="DB8" s="9">
        <f t="shared" si="59"/>
        <v>44298</v>
      </c>
      <c r="DC8" s="10">
        <f t="shared" si="59"/>
        <v>44299</v>
      </c>
      <c r="DD8" s="10">
        <f t="shared" si="59"/>
        <v>44300</v>
      </c>
      <c r="DE8" s="10">
        <f t="shared" si="59"/>
        <v>44301</v>
      </c>
      <c r="DF8" s="10">
        <f t="shared" si="59"/>
        <v>44302</v>
      </c>
      <c r="DG8" s="10">
        <f t="shared" si="59"/>
        <v>44303</v>
      </c>
      <c r="DH8" s="11">
        <f t="shared" si="59"/>
        <v>44304</v>
      </c>
      <c r="DI8" s="9">
        <f t="shared" si="59"/>
        <v>44305</v>
      </c>
      <c r="DJ8" s="10">
        <f t="shared" si="59"/>
        <v>44306</v>
      </c>
      <c r="DK8" s="10">
        <f t="shared" si="59"/>
        <v>44307</v>
      </c>
      <c r="DL8" s="10">
        <f t="shared" si="59"/>
        <v>44308</v>
      </c>
      <c r="DM8" s="10">
        <f t="shared" si="59"/>
        <v>44309</v>
      </c>
      <c r="DN8" s="10">
        <f t="shared" si="59"/>
        <v>44310</v>
      </c>
      <c r="DO8" s="11">
        <f t="shared" si="59"/>
        <v>44311</v>
      </c>
      <c r="DP8" s="9">
        <f t="shared" si="59"/>
        <v>44312</v>
      </c>
      <c r="DQ8" s="10">
        <f t="shared" si="59"/>
        <v>44313</v>
      </c>
      <c r="DR8" s="10">
        <f t="shared" si="59"/>
        <v>44314</v>
      </c>
      <c r="DS8" s="10">
        <f t="shared" si="59"/>
        <v>44315</v>
      </c>
      <c r="DT8" s="10">
        <f t="shared" si="59"/>
        <v>44316</v>
      </c>
      <c r="DU8" s="10">
        <f t="shared" si="59"/>
        <v>44317</v>
      </c>
      <c r="DV8" s="11">
        <f t="shared" si="59"/>
        <v>44318</v>
      </c>
      <c r="DW8" s="9">
        <f t="shared" si="59"/>
        <v>44319</v>
      </c>
      <c r="DX8" s="10">
        <f t="shared" si="59"/>
        <v>44320</v>
      </c>
      <c r="DY8" s="10">
        <f t="shared" si="59"/>
        <v>44321</v>
      </c>
      <c r="DZ8" s="10">
        <f t="shared" si="59"/>
        <v>44322</v>
      </c>
      <c r="EA8" s="10">
        <f t="shared" si="59"/>
        <v>44323</v>
      </c>
      <c r="EB8" s="10">
        <f t="shared" si="59"/>
        <v>44324</v>
      </c>
      <c r="EC8" s="11">
        <f t="shared" si="59"/>
        <v>44325</v>
      </c>
      <c r="ED8" s="9">
        <f t="shared" si="59"/>
        <v>44326</v>
      </c>
      <c r="EE8" s="10">
        <f t="shared" si="59"/>
        <v>44327</v>
      </c>
      <c r="EF8" s="10">
        <f t="shared" si="59"/>
        <v>44328</v>
      </c>
      <c r="EG8" s="10">
        <f t="shared" si="59"/>
        <v>44329</v>
      </c>
      <c r="EH8" s="10">
        <f t="shared" si="59"/>
        <v>44330</v>
      </c>
      <c r="EI8" s="10">
        <f t="shared" si="59"/>
        <v>44331</v>
      </c>
      <c r="EJ8" s="11">
        <f t="shared" si="59"/>
        <v>44332</v>
      </c>
      <c r="EK8" s="9">
        <f t="shared" si="59"/>
        <v>44333</v>
      </c>
      <c r="EL8" s="10">
        <f t="shared" si="59"/>
        <v>44334</v>
      </c>
      <c r="EM8" s="10">
        <f t="shared" si="59"/>
        <v>44335</v>
      </c>
      <c r="EN8" s="10">
        <f t="shared" ref="EN8:GY8" si="60">+EM8+1</f>
        <v>44336</v>
      </c>
      <c r="EO8" s="10">
        <f t="shared" si="60"/>
        <v>44337</v>
      </c>
      <c r="EP8" s="10">
        <f t="shared" si="60"/>
        <v>44338</v>
      </c>
      <c r="EQ8" s="11">
        <f t="shared" si="60"/>
        <v>44339</v>
      </c>
      <c r="ER8" s="9">
        <f t="shared" si="60"/>
        <v>44340</v>
      </c>
      <c r="ES8" s="10">
        <f t="shared" si="60"/>
        <v>44341</v>
      </c>
      <c r="ET8" s="10">
        <f t="shared" si="60"/>
        <v>44342</v>
      </c>
      <c r="EU8" s="10">
        <f t="shared" si="60"/>
        <v>44343</v>
      </c>
      <c r="EV8" s="10">
        <f t="shared" si="60"/>
        <v>44344</v>
      </c>
      <c r="EW8" s="10">
        <f t="shared" si="60"/>
        <v>44345</v>
      </c>
      <c r="EX8" s="11">
        <f t="shared" si="60"/>
        <v>44346</v>
      </c>
      <c r="EY8" s="9">
        <f t="shared" si="60"/>
        <v>44347</v>
      </c>
      <c r="EZ8" s="10">
        <f t="shared" si="60"/>
        <v>44348</v>
      </c>
      <c r="FA8" s="10">
        <f t="shared" si="60"/>
        <v>44349</v>
      </c>
      <c r="FB8" s="10">
        <f t="shared" si="60"/>
        <v>44350</v>
      </c>
      <c r="FC8" s="10">
        <f t="shared" si="60"/>
        <v>44351</v>
      </c>
      <c r="FD8" s="10">
        <f t="shared" si="60"/>
        <v>44352</v>
      </c>
      <c r="FE8" s="11">
        <f t="shared" si="60"/>
        <v>44353</v>
      </c>
      <c r="FF8" s="9">
        <f t="shared" si="60"/>
        <v>44354</v>
      </c>
      <c r="FG8" s="10">
        <f t="shared" si="60"/>
        <v>44355</v>
      </c>
      <c r="FH8" s="10">
        <f t="shared" si="60"/>
        <v>44356</v>
      </c>
      <c r="FI8" s="10">
        <f t="shared" si="60"/>
        <v>44357</v>
      </c>
      <c r="FJ8" s="10">
        <f t="shared" si="60"/>
        <v>44358</v>
      </c>
      <c r="FK8" s="10">
        <f t="shared" si="60"/>
        <v>44359</v>
      </c>
      <c r="FL8" s="11">
        <f t="shared" si="60"/>
        <v>44360</v>
      </c>
      <c r="FM8" s="9">
        <f t="shared" si="60"/>
        <v>44361</v>
      </c>
      <c r="FN8" s="10">
        <f t="shared" si="60"/>
        <v>44362</v>
      </c>
      <c r="FO8" s="10">
        <f t="shared" si="60"/>
        <v>44363</v>
      </c>
      <c r="FP8" s="10">
        <f t="shared" si="60"/>
        <v>44364</v>
      </c>
      <c r="FQ8" s="10">
        <f t="shared" si="60"/>
        <v>44365</v>
      </c>
      <c r="FR8" s="10">
        <f t="shared" si="60"/>
        <v>44366</v>
      </c>
      <c r="FS8" s="11">
        <f t="shared" si="60"/>
        <v>44367</v>
      </c>
      <c r="FT8" s="9">
        <f t="shared" si="60"/>
        <v>44368</v>
      </c>
      <c r="FU8" s="10">
        <f t="shared" si="60"/>
        <v>44369</v>
      </c>
      <c r="FV8" s="10">
        <f t="shared" si="60"/>
        <v>44370</v>
      </c>
      <c r="FW8" s="10">
        <f t="shared" si="60"/>
        <v>44371</v>
      </c>
      <c r="FX8" s="10">
        <f t="shared" si="60"/>
        <v>44372</v>
      </c>
      <c r="FY8" s="10">
        <f t="shared" si="60"/>
        <v>44373</v>
      </c>
      <c r="FZ8" s="11">
        <f t="shared" si="60"/>
        <v>44374</v>
      </c>
      <c r="GA8" s="9">
        <f t="shared" si="60"/>
        <v>44375</v>
      </c>
      <c r="GB8" s="10">
        <f t="shared" si="60"/>
        <v>44376</v>
      </c>
      <c r="GC8" s="10">
        <f t="shared" si="60"/>
        <v>44377</v>
      </c>
      <c r="GD8" s="10">
        <f t="shared" si="60"/>
        <v>44378</v>
      </c>
      <c r="GE8" s="10">
        <f t="shared" si="60"/>
        <v>44379</v>
      </c>
      <c r="GF8" s="10">
        <f t="shared" si="60"/>
        <v>44380</v>
      </c>
      <c r="GG8" s="11">
        <f t="shared" si="60"/>
        <v>44381</v>
      </c>
      <c r="GH8" s="9">
        <f t="shared" si="60"/>
        <v>44382</v>
      </c>
      <c r="GI8" s="10">
        <f t="shared" si="60"/>
        <v>44383</v>
      </c>
      <c r="GJ8" s="10">
        <f t="shared" si="60"/>
        <v>44384</v>
      </c>
      <c r="GK8" s="10">
        <f t="shared" si="60"/>
        <v>44385</v>
      </c>
      <c r="GL8" s="10">
        <f t="shared" si="60"/>
        <v>44386</v>
      </c>
      <c r="GM8" s="10">
        <f t="shared" si="60"/>
        <v>44387</v>
      </c>
      <c r="GN8" s="11">
        <f t="shared" si="60"/>
        <v>44388</v>
      </c>
      <c r="GO8" s="9">
        <f t="shared" si="60"/>
        <v>44389</v>
      </c>
      <c r="GP8" s="10">
        <f t="shared" si="60"/>
        <v>44390</v>
      </c>
      <c r="GQ8" s="10">
        <f t="shared" si="60"/>
        <v>44391</v>
      </c>
      <c r="GR8" s="10">
        <f t="shared" si="60"/>
        <v>44392</v>
      </c>
      <c r="GS8" s="10">
        <f t="shared" si="60"/>
        <v>44393</v>
      </c>
      <c r="GT8" s="10">
        <f t="shared" si="60"/>
        <v>44394</v>
      </c>
      <c r="GU8" s="11">
        <f t="shared" si="60"/>
        <v>44395</v>
      </c>
      <c r="GV8" s="9">
        <f t="shared" si="60"/>
        <v>44396</v>
      </c>
      <c r="GW8" s="10">
        <f t="shared" si="60"/>
        <v>44397</v>
      </c>
      <c r="GX8" s="10">
        <f t="shared" si="60"/>
        <v>44398</v>
      </c>
      <c r="GY8" s="10">
        <f t="shared" si="60"/>
        <v>44399</v>
      </c>
      <c r="GZ8" s="10">
        <f t="shared" ref="GZ8:JK8" si="61">+GY8+1</f>
        <v>44400</v>
      </c>
      <c r="HA8" s="10">
        <f t="shared" si="61"/>
        <v>44401</v>
      </c>
      <c r="HB8" s="11">
        <f t="shared" si="61"/>
        <v>44402</v>
      </c>
      <c r="HC8" s="9">
        <f t="shared" si="61"/>
        <v>44403</v>
      </c>
      <c r="HD8" s="10">
        <f t="shared" si="61"/>
        <v>44404</v>
      </c>
      <c r="HE8" s="10">
        <f t="shared" si="61"/>
        <v>44405</v>
      </c>
      <c r="HF8" s="10">
        <f t="shared" si="61"/>
        <v>44406</v>
      </c>
      <c r="HG8" s="10">
        <f t="shared" si="61"/>
        <v>44407</v>
      </c>
      <c r="HH8" s="10">
        <f t="shared" si="61"/>
        <v>44408</v>
      </c>
      <c r="HI8" s="11">
        <f t="shared" si="61"/>
        <v>44409</v>
      </c>
      <c r="HJ8" s="9">
        <f t="shared" si="61"/>
        <v>44410</v>
      </c>
      <c r="HK8" s="10">
        <f t="shared" si="61"/>
        <v>44411</v>
      </c>
      <c r="HL8" s="10">
        <f t="shared" si="61"/>
        <v>44412</v>
      </c>
      <c r="HM8" s="10">
        <f t="shared" si="61"/>
        <v>44413</v>
      </c>
      <c r="HN8" s="10">
        <f t="shared" si="61"/>
        <v>44414</v>
      </c>
      <c r="HO8" s="10">
        <f t="shared" si="61"/>
        <v>44415</v>
      </c>
      <c r="HP8" s="11">
        <f t="shared" si="61"/>
        <v>44416</v>
      </c>
      <c r="HQ8" s="9">
        <f t="shared" si="61"/>
        <v>44417</v>
      </c>
      <c r="HR8" s="10">
        <f t="shared" si="61"/>
        <v>44418</v>
      </c>
      <c r="HS8" s="10">
        <f t="shared" si="61"/>
        <v>44419</v>
      </c>
      <c r="HT8" s="10">
        <f t="shared" si="61"/>
        <v>44420</v>
      </c>
      <c r="HU8" s="10">
        <f t="shared" si="61"/>
        <v>44421</v>
      </c>
      <c r="HV8" s="10">
        <f t="shared" si="61"/>
        <v>44422</v>
      </c>
      <c r="HW8" s="11">
        <f t="shared" si="61"/>
        <v>44423</v>
      </c>
      <c r="HX8" s="9">
        <f t="shared" si="61"/>
        <v>44424</v>
      </c>
      <c r="HY8" s="10">
        <f t="shared" si="61"/>
        <v>44425</v>
      </c>
      <c r="HZ8" s="10">
        <f t="shared" si="61"/>
        <v>44426</v>
      </c>
      <c r="IA8" s="10">
        <f t="shared" si="61"/>
        <v>44427</v>
      </c>
      <c r="IB8" s="10">
        <f t="shared" si="61"/>
        <v>44428</v>
      </c>
      <c r="IC8" s="10">
        <f t="shared" si="61"/>
        <v>44429</v>
      </c>
      <c r="ID8" s="11">
        <f t="shared" si="61"/>
        <v>44430</v>
      </c>
      <c r="IE8" s="9">
        <f t="shared" si="61"/>
        <v>44431</v>
      </c>
      <c r="IF8" s="10">
        <f t="shared" si="61"/>
        <v>44432</v>
      </c>
      <c r="IG8" s="10">
        <f t="shared" si="61"/>
        <v>44433</v>
      </c>
      <c r="IH8" s="10">
        <f t="shared" si="61"/>
        <v>44434</v>
      </c>
      <c r="II8" s="10">
        <f t="shared" si="61"/>
        <v>44435</v>
      </c>
      <c r="IJ8" s="10">
        <f t="shared" si="61"/>
        <v>44436</v>
      </c>
      <c r="IK8" s="11">
        <f t="shared" si="61"/>
        <v>44437</v>
      </c>
      <c r="IL8" s="9">
        <f t="shared" si="61"/>
        <v>44438</v>
      </c>
      <c r="IM8" s="10">
        <f t="shared" si="61"/>
        <v>44439</v>
      </c>
      <c r="IN8" s="10">
        <f t="shared" si="61"/>
        <v>44440</v>
      </c>
      <c r="IO8" s="10">
        <f t="shared" si="61"/>
        <v>44441</v>
      </c>
      <c r="IP8" s="10">
        <f t="shared" si="61"/>
        <v>44442</v>
      </c>
      <c r="IQ8" s="10">
        <f t="shared" si="61"/>
        <v>44443</v>
      </c>
      <c r="IR8" s="11">
        <f t="shared" si="61"/>
        <v>44444</v>
      </c>
      <c r="IS8" s="9">
        <f t="shared" si="61"/>
        <v>44445</v>
      </c>
      <c r="IT8" s="10">
        <f t="shared" si="61"/>
        <v>44446</v>
      </c>
      <c r="IU8" s="10">
        <f t="shared" si="61"/>
        <v>44447</v>
      </c>
      <c r="IV8" s="10">
        <f t="shared" si="61"/>
        <v>44448</v>
      </c>
      <c r="IW8" s="10">
        <f t="shared" si="61"/>
        <v>44449</v>
      </c>
      <c r="IX8" s="10">
        <f t="shared" si="61"/>
        <v>44450</v>
      </c>
      <c r="IY8" s="11">
        <f t="shared" si="61"/>
        <v>44451</v>
      </c>
      <c r="IZ8" s="9">
        <f t="shared" si="61"/>
        <v>44452</v>
      </c>
      <c r="JA8" s="10">
        <f t="shared" si="61"/>
        <v>44453</v>
      </c>
      <c r="JB8" s="10">
        <f t="shared" si="61"/>
        <v>44454</v>
      </c>
      <c r="JC8" s="10">
        <f t="shared" si="61"/>
        <v>44455</v>
      </c>
      <c r="JD8" s="10">
        <f t="shared" si="61"/>
        <v>44456</v>
      </c>
      <c r="JE8" s="10">
        <f t="shared" si="61"/>
        <v>44457</v>
      </c>
      <c r="JF8" s="11">
        <f t="shared" si="61"/>
        <v>44458</v>
      </c>
      <c r="JG8" s="9">
        <f t="shared" si="61"/>
        <v>44459</v>
      </c>
      <c r="JH8" s="10">
        <f t="shared" si="61"/>
        <v>44460</v>
      </c>
      <c r="JI8" s="10">
        <f t="shared" si="61"/>
        <v>44461</v>
      </c>
      <c r="JJ8" s="10">
        <f t="shared" si="61"/>
        <v>44462</v>
      </c>
      <c r="JK8" s="10">
        <f t="shared" si="61"/>
        <v>44463</v>
      </c>
      <c r="JL8" s="10">
        <f t="shared" ref="JL8:LW8" si="62">+JK8+1</f>
        <v>44464</v>
      </c>
      <c r="JM8" s="11">
        <f t="shared" si="62"/>
        <v>44465</v>
      </c>
      <c r="JN8" s="9">
        <f t="shared" si="62"/>
        <v>44466</v>
      </c>
      <c r="JO8" s="10">
        <f t="shared" si="62"/>
        <v>44467</v>
      </c>
      <c r="JP8" s="10">
        <f t="shared" si="62"/>
        <v>44468</v>
      </c>
      <c r="JQ8" s="10">
        <f t="shared" si="62"/>
        <v>44469</v>
      </c>
      <c r="JR8" s="10">
        <f t="shared" si="62"/>
        <v>44470</v>
      </c>
      <c r="JS8" s="10">
        <f t="shared" si="62"/>
        <v>44471</v>
      </c>
      <c r="JT8" s="11">
        <f t="shared" si="62"/>
        <v>44472</v>
      </c>
      <c r="JU8" s="9">
        <f t="shared" si="62"/>
        <v>44473</v>
      </c>
      <c r="JV8" s="10">
        <f t="shared" si="62"/>
        <v>44474</v>
      </c>
      <c r="JW8" s="10">
        <f t="shared" si="62"/>
        <v>44475</v>
      </c>
      <c r="JX8" s="10">
        <f t="shared" si="62"/>
        <v>44476</v>
      </c>
      <c r="JY8" s="10">
        <f t="shared" si="62"/>
        <v>44477</v>
      </c>
      <c r="JZ8" s="10">
        <f t="shared" si="62"/>
        <v>44478</v>
      </c>
      <c r="KA8" s="11">
        <f t="shared" si="62"/>
        <v>44479</v>
      </c>
      <c r="KB8" s="9">
        <f t="shared" si="62"/>
        <v>44480</v>
      </c>
      <c r="KC8" s="10">
        <f t="shared" si="62"/>
        <v>44481</v>
      </c>
      <c r="KD8" s="10">
        <f t="shared" si="62"/>
        <v>44482</v>
      </c>
      <c r="KE8" s="10">
        <f t="shared" si="62"/>
        <v>44483</v>
      </c>
      <c r="KF8" s="10">
        <f t="shared" si="62"/>
        <v>44484</v>
      </c>
      <c r="KG8" s="10">
        <f t="shared" si="62"/>
        <v>44485</v>
      </c>
      <c r="KH8" s="11">
        <f t="shared" si="62"/>
        <v>44486</v>
      </c>
      <c r="KI8" s="9">
        <f t="shared" si="62"/>
        <v>44487</v>
      </c>
      <c r="KJ8" s="10">
        <f t="shared" si="62"/>
        <v>44488</v>
      </c>
      <c r="KK8" s="10">
        <f t="shared" si="62"/>
        <v>44489</v>
      </c>
      <c r="KL8" s="10">
        <f t="shared" si="62"/>
        <v>44490</v>
      </c>
      <c r="KM8" s="10">
        <f t="shared" si="62"/>
        <v>44491</v>
      </c>
      <c r="KN8" s="10">
        <f t="shared" si="62"/>
        <v>44492</v>
      </c>
      <c r="KO8" s="11">
        <f t="shared" si="62"/>
        <v>44493</v>
      </c>
      <c r="KP8" s="9">
        <f t="shared" si="62"/>
        <v>44494</v>
      </c>
      <c r="KQ8" s="10">
        <f t="shared" si="62"/>
        <v>44495</v>
      </c>
      <c r="KR8" s="10">
        <f t="shared" si="62"/>
        <v>44496</v>
      </c>
      <c r="KS8" s="10">
        <f t="shared" si="62"/>
        <v>44497</v>
      </c>
      <c r="KT8" s="10">
        <f t="shared" si="62"/>
        <v>44498</v>
      </c>
      <c r="KU8" s="10">
        <f t="shared" si="62"/>
        <v>44499</v>
      </c>
      <c r="KV8" s="11">
        <f t="shared" si="62"/>
        <v>44500</v>
      </c>
      <c r="KW8" s="9">
        <f t="shared" si="62"/>
        <v>44501</v>
      </c>
      <c r="KX8" s="10">
        <f t="shared" si="62"/>
        <v>44502</v>
      </c>
      <c r="KY8" s="10">
        <f t="shared" si="62"/>
        <v>44503</v>
      </c>
      <c r="KZ8" s="10">
        <f t="shared" si="62"/>
        <v>44504</v>
      </c>
      <c r="LA8" s="10">
        <f t="shared" si="62"/>
        <v>44505</v>
      </c>
      <c r="LB8" s="10">
        <f t="shared" si="62"/>
        <v>44506</v>
      </c>
      <c r="LC8" s="11">
        <f t="shared" si="62"/>
        <v>44507</v>
      </c>
      <c r="LD8" s="9">
        <f t="shared" si="62"/>
        <v>44508</v>
      </c>
      <c r="LE8" s="10">
        <f t="shared" si="62"/>
        <v>44509</v>
      </c>
      <c r="LF8" s="10">
        <f t="shared" si="62"/>
        <v>44510</v>
      </c>
      <c r="LG8" s="10">
        <f t="shared" si="62"/>
        <v>44511</v>
      </c>
      <c r="LH8" s="10">
        <f t="shared" si="62"/>
        <v>44512</v>
      </c>
      <c r="LI8" s="10">
        <f t="shared" si="62"/>
        <v>44513</v>
      </c>
      <c r="LJ8" s="11">
        <f t="shared" si="62"/>
        <v>44514</v>
      </c>
      <c r="LK8" s="9">
        <f t="shared" si="62"/>
        <v>44515</v>
      </c>
      <c r="LL8" s="10">
        <f t="shared" si="62"/>
        <v>44516</v>
      </c>
      <c r="LM8" s="10">
        <f t="shared" si="62"/>
        <v>44517</v>
      </c>
      <c r="LN8" s="10">
        <f t="shared" si="62"/>
        <v>44518</v>
      </c>
      <c r="LO8" s="10">
        <f t="shared" si="62"/>
        <v>44519</v>
      </c>
      <c r="LP8" s="10">
        <f t="shared" si="62"/>
        <v>44520</v>
      </c>
      <c r="LQ8" s="11">
        <f t="shared" si="62"/>
        <v>44521</v>
      </c>
      <c r="LR8" s="9">
        <f t="shared" si="62"/>
        <v>44522</v>
      </c>
      <c r="LS8" s="10">
        <f t="shared" si="62"/>
        <v>44523</v>
      </c>
      <c r="LT8" s="10">
        <f t="shared" si="62"/>
        <v>44524</v>
      </c>
      <c r="LU8" s="10">
        <f t="shared" si="62"/>
        <v>44525</v>
      </c>
      <c r="LV8" s="10">
        <f t="shared" si="62"/>
        <v>44526</v>
      </c>
      <c r="LW8" s="10">
        <f t="shared" si="62"/>
        <v>44527</v>
      </c>
      <c r="LX8" s="11">
        <f t="shared" ref="LX8:OI8" si="63">+LW8+1</f>
        <v>44528</v>
      </c>
      <c r="LY8" s="9">
        <f t="shared" si="63"/>
        <v>44529</v>
      </c>
      <c r="LZ8" s="10">
        <f t="shared" si="63"/>
        <v>44530</v>
      </c>
      <c r="MA8" s="10">
        <f t="shared" si="63"/>
        <v>44531</v>
      </c>
      <c r="MB8" s="10">
        <f t="shared" si="63"/>
        <v>44532</v>
      </c>
      <c r="MC8" s="10">
        <f t="shared" si="63"/>
        <v>44533</v>
      </c>
      <c r="MD8" s="10">
        <f t="shared" si="63"/>
        <v>44534</v>
      </c>
      <c r="ME8" s="11">
        <f t="shared" si="63"/>
        <v>44535</v>
      </c>
      <c r="MF8" s="9">
        <f t="shared" si="63"/>
        <v>44536</v>
      </c>
      <c r="MG8" s="10">
        <f t="shared" si="63"/>
        <v>44537</v>
      </c>
      <c r="MH8" s="10">
        <f t="shared" si="63"/>
        <v>44538</v>
      </c>
      <c r="MI8" s="10">
        <f t="shared" si="63"/>
        <v>44539</v>
      </c>
      <c r="MJ8" s="10">
        <f t="shared" si="63"/>
        <v>44540</v>
      </c>
      <c r="MK8" s="10">
        <f t="shared" si="63"/>
        <v>44541</v>
      </c>
      <c r="ML8" s="11">
        <f t="shared" si="63"/>
        <v>44542</v>
      </c>
      <c r="MM8" s="9">
        <f t="shared" si="63"/>
        <v>44543</v>
      </c>
      <c r="MN8" s="10">
        <f t="shared" si="63"/>
        <v>44544</v>
      </c>
      <c r="MO8" s="10">
        <f t="shared" si="63"/>
        <v>44545</v>
      </c>
      <c r="MP8" s="10">
        <f t="shared" si="63"/>
        <v>44546</v>
      </c>
      <c r="MQ8" s="10">
        <f t="shared" si="63"/>
        <v>44547</v>
      </c>
      <c r="MR8" s="10">
        <f t="shared" si="63"/>
        <v>44548</v>
      </c>
      <c r="MS8" s="11">
        <f t="shared" si="63"/>
        <v>44549</v>
      </c>
      <c r="MT8" s="9">
        <f t="shared" si="63"/>
        <v>44550</v>
      </c>
      <c r="MU8" s="10">
        <f t="shared" si="63"/>
        <v>44551</v>
      </c>
      <c r="MV8" s="10">
        <f t="shared" si="63"/>
        <v>44552</v>
      </c>
      <c r="MW8" s="10">
        <f t="shared" si="63"/>
        <v>44553</v>
      </c>
      <c r="MX8" s="10">
        <f t="shared" si="63"/>
        <v>44554</v>
      </c>
      <c r="MY8" s="10">
        <f t="shared" si="63"/>
        <v>44555</v>
      </c>
      <c r="MZ8" s="11">
        <f t="shared" si="63"/>
        <v>44556</v>
      </c>
      <c r="NA8" s="9">
        <f t="shared" si="63"/>
        <v>44557</v>
      </c>
      <c r="NB8" s="10">
        <f t="shared" si="63"/>
        <v>44558</v>
      </c>
      <c r="NC8" s="10">
        <f t="shared" si="63"/>
        <v>44559</v>
      </c>
      <c r="ND8" s="10">
        <f t="shared" si="63"/>
        <v>44560</v>
      </c>
      <c r="NE8" s="10">
        <f t="shared" si="63"/>
        <v>44561</v>
      </c>
      <c r="NF8" s="10">
        <f t="shared" si="63"/>
        <v>44562</v>
      </c>
      <c r="NG8" s="11">
        <f t="shared" si="63"/>
        <v>44563</v>
      </c>
      <c r="NH8" s="9">
        <f t="shared" si="63"/>
        <v>44564</v>
      </c>
      <c r="NI8" s="10">
        <f t="shared" si="63"/>
        <v>44565</v>
      </c>
      <c r="NJ8" s="10">
        <f t="shared" si="63"/>
        <v>44566</v>
      </c>
      <c r="NK8" s="10">
        <f t="shared" si="63"/>
        <v>44567</v>
      </c>
      <c r="NL8" s="10">
        <f t="shared" si="63"/>
        <v>44568</v>
      </c>
      <c r="NM8" s="10">
        <f t="shared" si="63"/>
        <v>44569</v>
      </c>
      <c r="NN8" s="11">
        <f t="shared" si="63"/>
        <v>44570</v>
      </c>
      <c r="NO8" s="9">
        <f t="shared" si="63"/>
        <v>44571</v>
      </c>
      <c r="NP8" s="10">
        <f t="shared" si="63"/>
        <v>44572</v>
      </c>
      <c r="NQ8" s="10">
        <f t="shared" si="63"/>
        <v>44573</v>
      </c>
      <c r="NR8" s="10">
        <f t="shared" si="63"/>
        <v>44574</v>
      </c>
      <c r="NS8" s="10">
        <f t="shared" si="63"/>
        <v>44575</v>
      </c>
      <c r="NT8" s="10">
        <f t="shared" si="63"/>
        <v>44576</v>
      </c>
      <c r="NU8" s="11">
        <f t="shared" si="63"/>
        <v>44577</v>
      </c>
      <c r="NV8" s="9">
        <f t="shared" si="63"/>
        <v>44578</v>
      </c>
      <c r="NW8" s="10">
        <f t="shared" si="63"/>
        <v>44579</v>
      </c>
      <c r="NX8" s="10">
        <f t="shared" si="63"/>
        <v>44580</v>
      </c>
      <c r="NY8" s="10">
        <f t="shared" si="63"/>
        <v>44581</v>
      </c>
      <c r="NZ8" s="10">
        <f t="shared" si="63"/>
        <v>44582</v>
      </c>
      <c r="OA8" s="10">
        <f t="shared" si="63"/>
        <v>44583</v>
      </c>
      <c r="OB8" s="11">
        <f t="shared" si="63"/>
        <v>44584</v>
      </c>
      <c r="OC8" s="9">
        <f t="shared" si="63"/>
        <v>44585</v>
      </c>
      <c r="OD8" s="10">
        <f t="shared" si="63"/>
        <v>44586</v>
      </c>
      <c r="OE8" s="10">
        <f t="shared" si="63"/>
        <v>44587</v>
      </c>
      <c r="OF8" s="10">
        <f t="shared" si="63"/>
        <v>44588</v>
      </c>
      <c r="OG8" s="10">
        <f t="shared" si="63"/>
        <v>44589</v>
      </c>
      <c r="OH8" s="10">
        <f t="shared" si="63"/>
        <v>44590</v>
      </c>
      <c r="OI8" s="11">
        <f t="shared" si="63"/>
        <v>44591</v>
      </c>
      <c r="OJ8" s="9">
        <f t="shared" ref="OJ8:OW8" si="64">+OI8+1</f>
        <v>44592</v>
      </c>
      <c r="OK8" s="10">
        <f t="shared" si="64"/>
        <v>44593</v>
      </c>
      <c r="OL8" s="10">
        <f t="shared" si="64"/>
        <v>44594</v>
      </c>
      <c r="OM8" s="10">
        <f t="shared" si="64"/>
        <v>44595</v>
      </c>
      <c r="ON8" s="10">
        <f t="shared" si="64"/>
        <v>44596</v>
      </c>
      <c r="OO8" s="10">
        <f t="shared" si="64"/>
        <v>44597</v>
      </c>
      <c r="OP8" s="11">
        <f t="shared" si="64"/>
        <v>44598</v>
      </c>
      <c r="OQ8" s="9">
        <f t="shared" si="64"/>
        <v>44599</v>
      </c>
      <c r="OR8" s="10">
        <f t="shared" si="64"/>
        <v>44600</v>
      </c>
      <c r="OS8" s="10">
        <f t="shared" si="64"/>
        <v>44601</v>
      </c>
      <c r="OT8" s="10">
        <f t="shared" si="64"/>
        <v>44602</v>
      </c>
      <c r="OU8" s="10">
        <f t="shared" si="64"/>
        <v>44603</v>
      </c>
      <c r="OV8" s="10">
        <f t="shared" si="64"/>
        <v>44604</v>
      </c>
      <c r="OW8" s="11">
        <f t="shared" si="64"/>
        <v>44605</v>
      </c>
    </row>
    <row r="9" spans="1:413">
      <c r="A9" s="5" t="s">
        <v>2</v>
      </c>
      <c r="B9" s="22" t="s">
        <v>3</v>
      </c>
      <c r="C9" s="22" t="s">
        <v>4</v>
      </c>
      <c r="D9" s="40" t="s">
        <v>5</v>
      </c>
      <c r="E9" s="28" t="s">
        <v>6</v>
      </c>
      <c r="F9" s="12" t="s">
        <v>7</v>
      </c>
      <c r="G9" s="2"/>
      <c r="H9" s="3" t="str">
        <f>LEFT(TEXT(H8,"ddd"),1)</f>
        <v>M</v>
      </c>
      <c r="I9" s="3" t="str">
        <f t="shared" ref="I9:O9" si="65">LEFT(TEXT(I8,"ddd"),1)</f>
        <v>T</v>
      </c>
      <c r="J9" s="3" t="str">
        <f t="shared" si="65"/>
        <v>W</v>
      </c>
      <c r="K9" s="3" t="str">
        <f t="shared" si="65"/>
        <v>T</v>
      </c>
      <c r="L9" s="3" t="str">
        <f t="shared" si="65"/>
        <v>F</v>
      </c>
      <c r="M9" s="3" t="str">
        <f t="shared" si="65"/>
        <v>S</v>
      </c>
      <c r="N9" s="3" t="str">
        <f t="shared" si="65"/>
        <v>S</v>
      </c>
      <c r="O9" s="3" t="str">
        <f t="shared" si="65"/>
        <v>M</v>
      </c>
      <c r="P9" s="3" t="str">
        <f t="shared" ref="P9" si="66">LEFT(TEXT(P8,"ddd"),1)</f>
        <v>T</v>
      </c>
      <c r="Q9" s="3" t="str">
        <f t="shared" ref="Q9" si="67">LEFT(TEXT(Q8,"ddd"),1)</f>
        <v>W</v>
      </c>
      <c r="R9" s="3" t="str">
        <f t="shared" ref="R9" si="68">LEFT(TEXT(R8,"ddd"),1)</f>
        <v>T</v>
      </c>
      <c r="S9" s="3" t="str">
        <f t="shared" ref="S9" si="69">LEFT(TEXT(S8,"ddd"),1)</f>
        <v>F</v>
      </c>
      <c r="T9" s="3" t="str">
        <f t="shared" ref="T9" si="70">LEFT(TEXT(T8,"ddd"),1)</f>
        <v>S</v>
      </c>
      <c r="U9" s="3" t="str">
        <f t="shared" ref="U9:V9" si="71">LEFT(TEXT(U8,"ddd"),1)</f>
        <v>S</v>
      </c>
      <c r="V9" s="3" t="str">
        <f t="shared" si="71"/>
        <v>M</v>
      </c>
      <c r="W9" s="3" t="str">
        <f t="shared" ref="W9" si="72">LEFT(TEXT(W8,"ddd"),1)</f>
        <v>T</v>
      </c>
      <c r="X9" s="3" t="str">
        <f t="shared" ref="X9" si="73">LEFT(TEXT(X8,"ddd"),1)</f>
        <v>W</v>
      </c>
      <c r="Y9" s="3" t="str">
        <f t="shared" ref="Y9" si="74">LEFT(TEXT(Y8,"ddd"),1)</f>
        <v>T</v>
      </c>
      <c r="Z9" s="3" t="str">
        <f t="shared" ref="Z9" si="75">LEFT(TEXT(Z8,"ddd"),1)</f>
        <v>F</v>
      </c>
      <c r="AA9" s="3" t="str">
        <f t="shared" ref="AA9" si="76">LEFT(TEXT(AA8,"ddd"),1)</f>
        <v>S</v>
      </c>
      <c r="AB9" s="3" t="str">
        <f t="shared" ref="AB9:AC9" si="77">LEFT(TEXT(AB8,"ddd"),1)</f>
        <v>S</v>
      </c>
      <c r="AC9" s="3" t="str">
        <f t="shared" si="77"/>
        <v>M</v>
      </c>
      <c r="AD9" s="3" t="str">
        <f t="shared" ref="AD9" si="78">LEFT(TEXT(AD8,"ddd"),1)</f>
        <v>T</v>
      </c>
      <c r="AE9" s="3" t="str">
        <f t="shared" ref="AE9" si="79">LEFT(TEXT(AE8,"ddd"),1)</f>
        <v>W</v>
      </c>
      <c r="AF9" s="3" t="str">
        <f t="shared" ref="AF9" si="80">LEFT(TEXT(AF8,"ddd"),1)</f>
        <v>T</v>
      </c>
      <c r="AG9" s="3" t="str">
        <f t="shared" ref="AG9" si="81">LEFT(TEXT(AG8,"ddd"),1)</f>
        <v>F</v>
      </c>
      <c r="AH9" s="3" t="str">
        <f t="shared" ref="AH9" si="82">LEFT(TEXT(AH8,"ddd"),1)</f>
        <v>S</v>
      </c>
      <c r="AI9" s="3" t="str">
        <f t="shared" ref="AI9:AJ9" si="83">LEFT(TEXT(AI8,"ddd"),1)</f>
        <v>S</v>
      </c>
      <c r="AJ9" s="3" t="str">
        <f t="shared" si="83"/>
        <v>M</v>
      </c>
      <c r="AK9" s="3" t="str">
        <f t="shared" ref="AK9" si="84">LEFT(TEXT(AK8,"ddd"),1)</f>
        <v>T</v>
      </c>
      <c r="AL9" s="3" t="str">
        <f t="shared" ref="AL9" si="85">LEFT(TEXT(AL8,"ddd"),1)</f>
        <v>W</v>
      </c>
      <c r="AM9" s="3" t="str">
        <f t="shared" ref="AM9" si="86">LEFT(TEXT(AM8,"ddd"),1)</f>
        <v>T</v>
      </c>
      <c r="AN9" s="3" t="str">
        <f t="shared" ref="AN9" si="87">LEFT(TEXT(AN8,"ddd"),1)</f>
        <v>F</v>
      </c>
      <c r="AO9" s="3" t="str">
        <f t="shared" ref="AO9" si="88">LEFT(TEXT(AO8,"ddd"),1)</f>
        <v>S</v>
      </c>
      <c r="AP9" s="3" t="str">
        <f t="shared" ref="AP9:AQ9" si="89">LEFT(TEXT(AP8,"ddd"),1)</f>
        <v>S</v>
      </c>
      <c r="AQ9" s="3" t="str">
        <f t="shared" si="89"/>
        <v>M</v>
      </c>
      <c r="AR9" s="3" t="str">
        <f t="shared" ref="AR9" si="90">LEFT(TEXT(AR8,"ddd"),1)</f>
        <v>T</v>
      </c>
      <c r="AS9" s="3" t="str">
        <f t="shared" ref="AS9" si="91">LEFT(TEXT(AS8,"ddd"),1)</f>
        <v>W</v>
      </c>
      <c r="AT9" s="3" t="str">
        <f t="shared" ref="AT9" si="92">LEFT(TEXT(AT8,"ddd"),1)</f>
        <v>T</v>
      </c>
      <c r="AU9" s="3" t="str">
        <f t="shared" ref="AU9" si="93">LEFT(TEXT(AU8,"ddd"),1)</f>
        <v>F</v>
      </c>
      <c r="AV9" s="3" t="str">
        <f t="shared" ref="AV9" si="94">LEFT(TEXT(AV8,"ddd"),1)</f>
        <v>S</v>
      </c>
      <c r="AW9" s="3" t="str">
        <f t="shared" ref="AW9:AX9" si="95">LEFT(TEXT(AW8,"ddd"),1)</f>
        <v>S</v>
      </c>
      <c r="AX9" s="3" t="str">
        <f t="shared" si="95"/>
        <v>M</v>
      </c>
      <c r="AY9" s="3" t="str">
        <f t="shared" ref="AY9" si="96">LEFT(TEXT(AY8,"ddd"),1)</f>
        <v>T</v>
      </c>
      <c r="AZ9" s="3" t="str">
        <f t="shared" ref="AZ9" si="97">LEFT(TEXT(AZ8,"ddd"),1)</f>
        <v>W</v>
      </c>
      <c r="BA9" s="3" t="str">
        <f t="shared" ref="BA9" si="98">LEFT(TEXT(BA8,"ddd"),1)</f>
        <v>T</v>
      </c>
      <c r="BB9" s="3" t="str">
        <f t="shared" ref="BB9" si="99">LEFT(TEXT(BB8,"ddd"),1)</f>
        <v>F</v>
      </c>
      <c r="BC9" s="3" t="str">
        <f t="shared" ref="BC9" si="100">LEFT(TEXT(BC8,"ddd"),1)</f>
        <v>S</v>
      </c>
      <c r="BD9" s="3" t="str">
        <f t="shared" ref="BD9" si="101">LEFT(TEXT(BD8,"ddd"),1)</f>
        <v>S</v>
      </c>
      <c r="BE9" s="3" t="str">
        <f t="shared" ref="BE9" si="102">LEFT(TEXT(BE8,"ddd"),1)</f>
        <v>M</v>
      </c>
      <c r="BF9" s="3" t="str">
        <f t="shared" ref="BF9" si="103">LEFT(TEXT(BF8,"ddd"),1)</f>
        <v>T</v>
      </c>
      <c r="BG9" s="3" t="str">
        <f t="shared" ref="BG9" si="104">LEFT(TEXT(BG8,"ddd"),1)</f>
        <v>W</v>
      </c>
      <c r="BH9" s="3" t="str">
        <f t="shared" ref="BH9" si="105">LEFT(TEXT(BH8,"ddd"),1)</f>
        <v>T</v>
      </c>
      <c r="BI9" s="3" t="str">
        <f t="shared" ref="BI9" si="106">LEFT(TEXT(BI8,"ddd"),1)</f>
        <v>F</v>
      </c>
      <c r="BJ9" s="3" t="str">
        <f t="shared" ref="BJ9" si="107">LEFT(TEXT(BJ8,"ddd"),1)</f>
        <v>S</v>
      </c>
      <c r="BK9" s="3" t="str">
        <f t="shared" ref="BK9:BL9" si="108">LEFT(TEXT(BK8,"ddd"),1)</f>
        <v>S</v>
      </c>
      <c r="BL9" s="3" t="str">
        <f t="shared" si="108"/>
        <v>M</v>
      </c>
      <c r="BM9" s="3" t="str">
        <f t="shared" ref="BM9" si="109">LEFT(TEXT(BM8,"ddd"),1)</f>
        <v>T</v>
      </c>
      <c r="BN9" s="3" t="str">
        <f t="shared" ref="BN9" si="110">LEFT(TEXT(BN8,"ddd"),1)</f>
        <v>W</v>
      </c>
      <c r="BO9" s="3" t="str">
        <f t="shared" ref="BO9" si="111">LEFT(TEXT(BO8,"ddd"),1)</f>
        <v>T</v>
      </c>
      <c r="BP9" s="3" t="str">
        <f t="shared" ref="BP9" si="112">LEFT(TEXT(BP8,"ddd"),1)</f>
        <v>F</v>
      </c>
      <c r="BQ9" s="3" t="str">
        <f t="shared" ref="BQ9" si="113">LEFT(TEXT(BQ8,"ddd"),1)</f>
        <v>S</v>
      </c>
      <c r="BR9" s="3" t="str">
        <f t="shared" ref="BR9" si="114">LEFT(TEXT(BR8,"ddd"),1)</f>
        <v>S</v>
      </c>
      <c r="BS9" s="3" t="str">
        <f t="shared" ref="BS9:BT9" si="115">LEFT(TEXT(BS8,"ddd"),1)</f>
        <v>M</v>
      </c>
      <c r="BT9" s="3" t="str">
        <f t="shared" si="115"/>
        <v>T</v>
      </c>
      <c r="BU9" s="3" t="str">
        <f t="shared" ref="BU9" si="116">LEFT(TEXT(BU8,"ddd"),1)</f>
        <v>W</v>
      </c>
      <c r="BV9" s="3" t="str">
        <f t="shared" ref="BV9" si="117">LEFT(TEXT(BV8,"ddd"),1)</f>
        <v>T</v>
      </c>
      <c r="BW9" s="3" t="str">
        <f t="shared" ref="BW9" si="118">LEFT(TEXT(BW8,"ddd"),1)</f>
        <v>F</v>
      </c>
      <c r="BX9" s="3" t="str">
        <f t="shared" ref="BX9" si="119">LEFT(TEXT(BX8,"ddd"),1)</f>
        <v>S</v>
      </c>
      <c r="BY9" s="3" t="str">
        <f t="shared" ref="BY9" si="120">LEFT(TEXT(BY8,"ddd"),1)</f>
        <v>S</v>
      </c>
      <c r="BZ9" s="3" t="str">
        <f t="shared" ref="BZ9" si="121">LEFT(TEXT(BZ8,"ddd"),1)</f>
        <v>M</v>
      </c>
      <c r="CA9" s="3" t="str">
        <f t="shared" ref="CA9:CB9" si="122">LEFT(TEXT(CA8,"ddd"),1)</f>
        <v>T</v>
      </c>
      <c r="CB9" s="3" t="str">
        <f t="shared" si="122"/>
        <v>W</v>
      </c>
      <c r="CC9" s="3" t="str">
        <f t="shared" ref="CC9" si="123">LEFT(TEXT(CC8,"ddd"),1)</f>
        <v>T</v>
      </c>
      <c r="CD9" s="3" t="str">
        <f t="shared" ref="CD9" si="124">LEFT(TEXT(CD8,"ddd"),1)</f>
        <v>F</v>
      </c>
      <c r="CE9" s="3" t="str">
        <f t="shared" ref="CE9" si="125">LEFT(TEXT(CE8,"ddd"),1)</f>
        <v>S</v>
      </c>
      <c r="CF9" s="3" t="str">
        <f t="shared" ref="CF9" si="126">LEFT(TEXT(CF8,"ddd"),1)</f>
        <v>S</v>
      </c>
      <c r="CG9" s="3" t="str">
        <f t="shared" ref="CG9" si="127">LEFT(TEXT(CG8,"ddd"),1)</f>
        <v>M</v>
      </c>
      <c r="CH9" s="3" t="str">
        <f t="shared" ref="CH9" si="128">LEFT(TEXT(CH8,"ddd"),1)</f>
        <v>T</v>
      </c>
      <c r="CI9" s="3" t="str">
        <f t="shared" ref="CI9:CJ9" si="129">LEFT(TEXT(CI8,"ddd"),1)</f>
        <v>W</v>
      </c>
      <c r="CJ9" s="3" t="str">
        <f t="shared" si="129"/>
        <v>T</v>
      </c>
      <c r="CK9" s="3" t="str">
        <f t="shared" ref="CK9" si="130">LEFT(TEXT(CK8,"ddd"),1)</f>
        <v>F</v>
      </c>
      <c r="CL9" s="3" t="str">
        <f t="shared" ref="CL9" si="131">LEFT(TEXT(CL8,"ddd"),1)</f>
        <v>S</v>
      </c>
      <c r="CM9" s="3" t="str">
        <f t="shared" ref="CM9" si="132">LEFT(TEXT(CM8,"ddd"),1)</f>
        <v>S</v>
      </c>
      <c r="CN9" s="3" t="str">
        <f t="shared" ref="CN9" si="133">LEFT(TEXT(CN8,"ddd"),1)</f>
        <v>M</v>
      </c>
      <c r="CO9" s="3" t="str">
        <f t="shared" ref="CO9" si="134">LEFT(TEXT(CO8,"ddd"),1)</f>
        <v>T</v>
      </c>
      <c r="CP9" s="3" t="str">
        <f t="shared" ref="CP9" si="135">LEFT(TEXT(CP8,"ddd"),1)</f>
        <v>W</v>
      </c>
      <c r="CQ9" s="3" t="str">
        <f t="shared" ref="CQ9:CR9" si="136">LEFT(TEXT(CQ8,"ddd"),1)</f>
        <v>T</v>
      </c>
      <c r="CR9" s="3" t="str">
        <f t="shared" si="136"/>
        <v>F</v>
      </c>
      <c r="CS9" s="3" t="str">
        <f t="shared" ref="CS9" si="137">LEFT(TEXT(CS8,"ddd"),1)</f>
        <v>S</v>
      </c>
      <c r="CT9" s="3" t="str">
        <f t="shared" ref="CT9" si="138">LEFT(TEXT(CT8,"ddd"),1)</f>
        <v>S</v>
      </c>
      <c r="CU9" s="3" t="str">
        <f t="shared" ref="CU9" si="139">LEFT(TEXT(CU8,"ddd"),1)</f>
        <v>M</v>
      </c>
      <c r="CV9" s="3" t="str">
        <f t="shared" ref="CV9" si="140">LEFT(TEXT(CV8,"ddd"),1)</f>
        <v>T</v>
      </c>
      <c r="CW9" s="3" t="str">
        <f t="shared" ref="CW9" si="141">LEFT(TEXT(CW8,"ddd"),1)</f>
        <v>W</v>
      </c>
      <c r="CX9" s="3" t="str">
        <f t="shared" ref="CX9" si="142">LEFT(TEXT(CX8,"ddd"),1)</f>
        <v>T</v>
      </c>
      <c r="CY9" s="3" t="str">
        <f t="shared" ref="CY9:CZ9" si="143">LEFT(TEXT(CY8,"ddd"),1)</f>
        <v>F</v>
      </c>
      <c r="CZ9" s="3" t="str">
        <f t="shared" si="143"/>
        <v>S</v>
      </c>
      <c r="DA9" s="3" t="str">
        <f t="shared" ref="DA9" si="144">LEFT(TEXT(DA8,"ddd"),1)</f>
        <v>S</v>
      </c>
      <c r="DB9" s="3" t="str">
        <f t="shared" ref="DB9" si="145">LEFT(TEXT(DB8,"ddd"),1)</f>
        <v>M</v>
      </c>
      <c r="DC9" s="3" t="str">
        <f t="shared" ref="DC9" si="146">LEFT(TEXT(DC8,"ddd"),1)</f>
        <v>T</v>
      </c>
      <c r="DD9" s="3" t="str">
        <f t="shared" ref="DD9" si="147">LEFT(TEXT(DD8,"ddd"),1)</f>
        <v>W</v>
      </c>
      <c r="DE9" s="3" t="str">
        <f t="shared" ref="DE9" si="148">LEFT(TEXT(DE8,"ddd"),1)</f>
        <v>T</v>
      </c>
      <c r="DF9" s="3" t="str">
        <f t="shared" ref="DF9" si="149">LEFT(TEXT(DF8,"ddd"),1)</f>
        <v>F</v>
      </c>
      <c r="DG9" s="3" t="str">
        <f t="shared" ref="DG9:DH9" si="150">LEFT(TEXT(DG8,"ddd"),1)</f>
        <v>S</v>
      </c>
      <c r="DH9" s="3" t="str">
        <f t="shared" si="150"/>
        <v>S</v>
      </c>
      <c r="DI9" s="3" t="str">
        <f t="shared" ref="DI9" si="151">LEFT(TEXT(DI8,"ddd"),1)</f>
        <v>M</v>
      </c>
      <c r="DJ9" s="3" t="str">
        <f t="shared" ref="DJ9" si="152">LEFT(TEXT(DJ8,"ddd"),1)</f>
        <v>T</v>
      </c>
      <c r="DK9" s="3" t="str">
        <f t="shared" ref="DK9" si="153">LEFT(TEXT(DK8,"ddd"),1)</f>
        <v>W</v>
      </c>
      <c r="DL9" s="3" t="str">
        <f t="shared" ref="DL9" si="154">LEFT(TEXT(DL8,"ddd"),1)</f>
        <v>T</v>
      </c>
      <c r="DM9" s="3" t="str">
        <f t="shared" ref="DM9" si="155">LEFT(TEXT(DM8,"ddd"),1)</f>
        <v>F</v>
      </c>
      <c r="DN9" s="3" t="str">
        <f t="shared" ref="DN9" si="156">LEFT(TEXT(DN8,"ddd"),1)</f>
        <v>S</v>
      </c>
      <c r="DO9" s="3" t="str">
        <f t="shared" ref="DO9:DP9" si="157">LEFT(TEXT(DO8,"ddd"),1)</f>
        <v>S</v>
      </c>
      <c r="DP9" s="3" t="str">
        <f t="shared" si="157"/>
        <v>M</v>
      </c>
      <c r="DQ9" s="3" t="str">
        <f t="shared" ref="DQ9" si="158">LEFT(TEXT(DQ8,"ddd"),1)</f>
        <v>T</v>
      </c>
      <c r="DR9" s="3" t="str">
        <f t="shared" ref="DR9" si="159">LEFT(TEXT(DR8,"ddd"),1)</f>
        <v>W</v>
      </c>
      <c r="DS9" s="3" t="str">
        <f t="shared" ref="DS9" si="160">LEFT(TEXT(DS8,"ddd"),1)</f>
        <v>T</v>
      </c>
      <c r="DT9" s="3" t="str">
        <f t="shared" ref="DT9" si="161">LEFT(TEXT(DT8,"ddd"),1)</f>
        <v>F</v>
      </c>
      <c r="DU9" s="3" t="str">
        <f t="shared" ref="DU9" si="162">LEFT(TEXT(DU8,"ddd"),1)</f>
        <v>S</v>
      </c>
      <c r="DV9" s="3" t="str">
        <f t="shared" ref="DV9" si="163">LEFT(TEXT(DV8,"ddd"),1)</f>
        <v>S</v>
      </c>
      <c r="DW9" s="3" t="str">
        <f t="shared" ref="DW9:DX9" si="164">LEFT(TEXT(DW8,"ddd"),1)</f>
        <v>M</v>
      </c>
      <c r="DX9" s="3" t="str">
        <f t="shared" si="164"/>
        <v>T</v>
      </c>
      <c r="DY9" s="3" t="str">
        <f t="shared" ref="DY9" si="165">LEFT(TEXT(DY8,"ddd"),1)</f>
        <v>W</v>
      </c>
      <c r="DZ9" s="3" t="str">
        <f t="shared" ref="DZ9" si="166">LEFT(TEXT(DZ8,"ddd"),1)</f>
        <v>T</v>
      </c>
      <c r="EA9" s="3" t="str">
        <f t="shared" ref="EA9" si="167">LEFT(TEXT(EA8,"ddd"),1)</f>
        <v>F</v>
      </c>
      <c r="EB9" s="3" t="str">
        <f t="shared" ref="EB9" si="168">LEFT(TEXT(EB8,"ddd"),1)</f>
        <v>S</v>
      </c>
      <c r="EC9" s="3" t="str">
        <f t="shared" ref="EC9" si="169">LEFT(TEXT(EC8,"ddd"),1)</f>
        <v>S</v>
      </c>
      <c r="ED9" s="3" t="str">
        <f t="shared" ref="ED9" si="170">LEFT(TEXT(ED8,"ddd"),1)</f>
        <v>M</v>
      </c>
      <c r="EE9" s="3" t="str">
        <f t="shared" ref="EE9:EF9" si="171">LEFT(TEXT(EE8,"ddd"),1)</f>
        <v>T</v>
      </c>
      <c r="EF9" s="3" t="str">
        <f t="shared" si="171"/>
        <v>W</v>
      </c>
      <c r="EG9" s="3" t="str">
        <f t="shared" ref="EG9" si="172">LEFT(TEXT(EG8,"ddd"),1)</f>
        <v>T</v>
      </c>
      <c r="EH9" s="3" t="str">
        <f t="shared" ref="EH9" si="173">LEFT(TEXT(EH8,"ddd"),1)</f>
        <v>F</v>
      </c>
      <c r="EI9" s="3" t="str">
        <f t="shared" ref="EI9" si="174">LEFT(TEXT(EI8,"ddd"),1)</f>
        <v>S</v>
      </c>
      <c r="EJ9" s="3" t="str">
        <f t="shared" ref="EJ9" si="175">LEFT(TEXT(EJ8,"ddd"),1)</f>
        <v>S</v>
      </c>
      <c r="EK9" s="3" t="str">
        <f t="shared" ref="EK9" si="176">LEFT(TEXT(EK8,"ddd"),1)</f>
        <v>M</v>
      </c>
      <c r="EL9" s="3" t="str">
        <f t="shared" ref="EL9" si="177">LEFT(TEXT(EL8,"ddd"),1)</f>
        <v>T</v>
      </c>
      <c r="EM9" s="3" t="str">
        <f t="shared" ref="EM9:EN9" si="178">LEFT(TEXT(EM8,"ddd"),1)</f>
        <v>W</v>
      </c>
      <c r="EN9" s="3" t="str">
        <f t="shared" si="178"/>
        <v>T</v>
      </c>
      <c r="EO9" s="3" t="str">
        <f t="shared" ref="EO9" si="179">LEFT(TEXT(EO8,"ddd"),1)</f>
        <v>F</v>
      </c>
      <c r="EP9" s="3" t="str">
        <f t="shared" ref="EP9" si="180">LEFT(TEXT(EP8,"ddd"),1)</f>
        <v>S</v>
      </c>
      <c r="EQ9" s="3" t="str">
        <f t="shared" ref="EQ9" si="181">LEFT(TEXT(EQ8,"ddd"),1)</f>
        <v>S</v>
      </c>
      <c r="ER9" s="3" t="str">
        <f t="shared" ref="ER9" si="182">LEFT(TEXT(ER8,"ddd"),1)</f>
        <v>M</v>
      </c>
      <c r="ES9" s="3" t="str">
        <f t="shared" ref="ES9" si="183">LEFT(TEXT(ES8,"ddd"),1)</f>
        <v>T</v>
      </c>
      <c r="ET9" s="3" t="str">
        <f t="shared" ref="ET9" si="184">LEFT(TEXT(ET8,"ddd"),1)</f>
        <v>W</v>
      </c>
      <c r="EU9" s="3" t="str">
        <f t="shared" ref="EU9:EV9" si="185">LEFT(TEXT(EU8,"ddd"),1)</f>
        <v>T</v>
      </c>
      <c r="EV9" s="3" t="str">
        <f t="shared" si="185"/>
        <v>F</v>
      </c>
      <c r="EW9" s="3" t="str">
        <f t="shared" ref="EW9" si="186">LEFT(TEXT(EW8,"ddd"),1)</f>
        <v>S</v>
      </c>
      <c r="EX9" s="3" t="str">
        <f t="shared" ref="EX9" si="187">LEFT(TEXT(EX8,"ddd"),1)</f>
        <v>S</v>
      </c>
      <c r="EY9" s="3" t="str">
        <f t="shared" ref="EY9" si="188">LEFT(TEXT(EY8,"ddd"),1)</f>
        <v>M</v>
      </c>
      <c r="EZ9" s="3" t="str">
        <f t="shared" ref="EZ9" si="189">LEFT(TEXT(EZ8,"ddd"),1)</f>
        <v>T</v>
      </c>
      <c r="FA9" s="3" t="str">
        <f t="shared" ref="FA9" si="190">LEFT(TEXT(FA8,"ddd"),1)</f>
        <v>W</v>
      </c>
      <c r="FB9" s="3" t="str">
        <f t="shared" ref="FB9" si="191">LEFT(TEXT(FB8,"ddd"),1)</f>
        <v>T</v>
      </c>
      <c r="FC9" s="3" t="str">
        <f t="shared" ref="FC9:FD9" si="192">LEFT(TEXT(FC8,"ddd"),1)</f>
        <v>F</v>
      </c>
      <c r="FD9" s="3" t="str">
        <f t="shared" si="192"/>
        <v>S</v>
      </c>
      <c r="FE9" s="3" t="str">
        <f t="shared" ref="FE9" si="193">LEFT(TEXT(FE8,"ddd"),1)</f>
        <v>S</v>
      </c>
      <c r="FF9" s="3" t="str">
        <f t="shared" ref="FF9" si="194">LEFT(TEXT(FF8,"ddd"),1)</f>
        <v>M</v>
      </c>
      <c r="FG9" s="3" t="str">
        <f t="shared" ref="FG9" si="195">LEFT(TEXT(FG8,"ddd"),1)</f>
        <v>T</v>
      </c>
      <c r="FH9" s="3" t="str">
        <f t="shared" ref="FH9" si="196">LEFT(TEXT(FH8,"ddd"),1)</f>
        <v>W</v>
      </c>
      <c r="FI9" s="3" t="str">
        <f t="shared" ref="FI9" si="197">LEFT(TEXT(FI8,"ddd"),1)</f>
        <v>T</v>
      </c>
      <c r="FJ9" s="3" t="str">
        <f t="shared" ref="FJ9" si="198">LEFT(TEXT(FJ8,"ddd"),1)</f>
        <v>F</v>
      </c>
      <c r="FK9" s="3" t="str">
        <f t="shared" ref="FK9" si="199">LEFT(TEXT(FK8,"ddd"),1)</f>
        <v>S</v>
      </c>
      <c r="FL9" s="3" t="str">
        <f t="shared" ref="FL9" si="200">LEFT(TEXT(FL8,"ddd"),1)</f>
        <v>S</v>
      </c>
      <c r="FM9" s="3" t="str">
        <f t="shared" ref="FM9" si="201">LEFT(TEXT(FM8,"ddd"),1)</f>
        <v>M</v>
      </c>
      <c r="FN9" s="3" t="str">
        <f t="shared" ref="FN9" si="202">LEFT(TEXT(FN8,"ddd"),1)</f>
        <v>T</v>
      </c>
      <c r="FO9" s="3" t="str">
        <f t="shared" ref="FO9" si="203">LEFT(TEXT(FO8,"ddd"),1)</f>
        <v>W</v>
      </c>
      <c r="FP9" s="3" t="str">
        <f t="shared" ref="FP9" si="204">LEFT(TEXT(FP8,"ddd"),1)</f>
        <v>T</v>
      </c>
      <c r="FQ9" s="3" t="str">
        <f t="shared" ref="FQ9" si="205">LEFT(TEXT(FQ8,"ddd"),1)</f>
        <v>F</v>
      </c>
      <c r="FR9" s="3" t="str">
        <f t="shared" ref="FR9" si="206">LEFT(TEXT(FR8,"ddd"),1)</f>
        <v>S</v>
      </c>
      <c r="FS9" s="3" t="str">
        <f t="shared" ref="FS9" si="207">LEFT(TEXT(FS8,"ddd"),1)</f>
        <v>S</v>
      </c>
      <c r="FT9" s="3" t="str">
        <f t="shared" ref="FT9" si="208">LEFT(TEXT(FT8,"ddd"),1)</f>
        <v>M</v>
      </c>
      <c r="FU9" s="3" t="str">
        <f t="shared" ref="FU9" si="209">LEFT(TEXT(FU8,"ddd"),1)</f>
        <v>T</v>
      </c>
      <c r="FV9" s="3" t="str">
        <f t="shared" ref="FV9" si="210">LEFT(TEXT(FV8,"ddd"),1)</f>
        <v>W</v>
      </c>
      <c r="FW9" s="3" t="str">
        <f t="shared" ref="FW9" si="211">LEFT(TEXT(FW8,"ddd"),1)</f>
        <v>T</v>
      </c>
      <c r="FX9" s="3" t="str">
        <f t="shared" ref="FX9" si="212">LEFT(TEXT(FX8,"ddd"),1)</f>
        <v>F</v>
      </c>
      <c r="FY9" s="3" t="str">
        <f t="shared" ref="FY9" si="213">LEFT(TEXT(FY8,"ddd"),1)</f>
        <v>S</v>
      </c>
      <c r="FZ9" s="3" t="str">
        <f t="shared" ref="FZ9" si="214">LEFT(TEXT(FZ8,"ddd"),1)</f>
        <v>S</v>
      </c>
      <c r="GA9" s="3" t="str">
        <f t="shared" ref="GA9" si="215">LEFT(TEXT(GA8,"ddd"),1)</f>
        <v>M</v>
      </c>
      <c r="GB9" s="3" t="str">
        <f t="shared" ref="GB9" si="216">LEFT(TEXT(GB8,"ddd"),1)</f>
        <v>T</v>
      </c>
      <c r="GC9" s="3" t="str">
        <f t="shared" ref="GC9" si="217">LEFT(TEXT(GC8,"ddd"),1)</f>
        <v>W</v>
      </c>
      <c r="GD9" s="3" t="str">
        <f t="shared" ref="GD9" si="218">LEFT(TEXT(GD8,"ddd"),1)</f>
        <v>T</v>
      </c>
      <c r="GE9" s="3" t="str">
        <f t="shared" ref="GE9" si="219">LEFT(TEXT(GE8,"ddd"),1)</f>
        <v>F</v>
      </c>
      <c r="GF9" s="3" t="str">
        <f t="shared" ref="GF9" si="220">LEFT(TEXT(GF8,"ddd"),1)</f>
        <v>S</v>
      </c>
      <c r="GG9" s="3" t="str">
        <f t="shared" ref="GG9" si="221">LEFT(TEXT(GG8,"ddd"),1)</f>
        <v>S</v>
      </c>
      <c r="GH9" s="3" t="str">
        <f t="shared" ref="GH9" si="222">LEFT(TEXT(GH8,"ddd"),1)</f>
        <v>M</v>
      </c>
      <c r="GI9" s="3" t="str">
        <f t="shared" ref="GI9" si="223">LEFT(TEXT(GI8,"ddd"),1)</f>
        <v>T</v>
      </c>
      <c r="GJ9" s="3" t="str">
        <f t="shared" ref="GJ9" si="224">LEFT(TEXT(GJ8,"ddd"),1)</f>
        <v>W</v>
      </c>
      <c r="GK9" s="3" t="str">
        <f t="shared" ref="GK9" si="225">LEFT(TEXT(GK8,"ddd"),1)</f>
        <v>T</v>
      </c>
      <c r="GL9" s="3" t="str">
        <f t="shared" ref="GL9" si="226">LEFT(TEXT(GL8,"ddd"),1)</f>
        <v>F</v>
      </c>
      <c r="GM9" s="3" t="str">
        <f t="shared" ref="GM9" si="227">LEFT(TEXT(GM8,"ddd"),1)</f>
        <v>S</v>
      </c>
      <c r="GN9" s="3" t="str">
        <f t="shared" ref="GN9" si="228">LEFT(TEXT(GN8,"ddd"),1)</f>
        <v>S</v>
      </c>
      <c r="GO9" s="3" t="str">
        <f t="shared" ref="GO9" si="229">LEFT(TEXT(GO8,"ddd"),1)</f>
        <v>M</v>
      </c>
      <c r="GP9" s="3" t="str">
        <f t="shared" ref="GP9" si="230">LEFT(TEXT(GP8,"ddd"),1)</f>
        <v>T</v>
      </c>
      <c r="GQ9" s="3" t="str">
        <f t="shared" ref="GQ9" si="231">LEFT(TEXT(GQ8,"ddd"),1)</f>
        <v>W</v>
      </c>
      <c r="GR9" s="3" t="str">
        <f t="shared" ref="GR9" si="232">LEFT(TEXT(GR8,"ddd"),1)</f>
        <v>T</v>
      </c>
      <c r="GS9" s="3" t="str">
        <f t="shared" ref="GS9" si="233">LEFT(TEXT(GS8,"ddd"),1)</f>
        <v>F</v>
      </c>
      <c r="GT9" s="3" t="str">
        <f t="shared" ref="GT9" si="234">LEFT(TEXT(GT8,"ddd"),1)</f>
        <v>S</v>
      </c>
      <c r="GU9" s="3" t="str">
        <f t="shared" ref="GU9" si="235">LEFT(TEXT(GU8,"ddd"),1)</f>
        <v>S</v>
      </c>
      <c r="GV9" s="3" t="str">
        <f t="shared" ref="GV9" si="236">LEFT(TEXT(GV8,"ddd"),1)</f>
        <v>M</v>
      </c>
      <c r="GW9" s="3" t="str">
        <f t="shared" ref="GW9" si="237">LEFT(TEXT(GW8,"ddd"),1)</f>
        <v>T</v>
      </c>
      <c r="GX9" s="3" t="str">
        <f t="shared" ref="GX9" si="238">LEFT(TEXT(GX8,"ddd"),1)</f>
        <v>W</v>
      </c>
      <c r="GY9" s="3" t="str">
        <f t="shared" ref="GY9" si="239">LEFT(TEXT(GY8,"ddd"),1)</f>
        <v>T</v>
      </c>
      <c r="GZ9" s="3" t="str">
        <f t="shared" ref="GZ9" si="240">LEFT(TEXT(GZ8,"ddd"),1)</f>
        <v>F</v>
      </c>
      <c r="HA9" s="3" t="str">
        <f t="shared" ref="HA9" si="241">LEFT(TEXT(HA8,"ddd"),1)</f>
        <v>S</v>
      </c>
      <c r="HB9" s="3" t="str">
        <f t="shared" ref="HB9" si="242">LEFT(TEXT(HB8,"ddd"),1)</f>
        <v>S</v>
      </c>
      <c r="HC9" s="3" t="str">
        <f t="shared" ref="HC9" si="243">LEFT(TEXT(HC8,"ddd"),1)</f>
        <v>M</v>
      </c>
      <c r="HD9" s="3" t="str">
        <f t="shared" ref="HD9" si="244">LEFT(TEXT(HD8,"ddd"),1)</f>
        <v>T</v>
      </c>
      <c r="HE9" s="3" t="str">
        <f t="shared" ref="HE9" si="245">LEFT(TEXT(HE8,"ddd"),1)</f>
        <v>W</v>
      </c>
      <c r="HF9" s="3" t="str">
        <f t="shared" ref="HF9" si="246">LEFT(TEXT(HF8,"ddd"),1)</f>
        <v>T</v>
      </c>
      <c r="HG9" s="3" t="str">
        <f t="shared" ref="HG9" si="247">LEFT(TEXT(HG8,"ddd"),1)</f>
        <v>F</v>
      </c>
      <c r="HH9" s="3" t="str">
        <f t="shared" ref="HH9" si="248">LEFT(TEXT(HH8,"ddd"),1)</f>
        <v>S</v>
      </c>
      <c r="HI9" s="3" t="str">
        <f t="shared" ref="HI9" si="249">LEFT(TEXT(HI8,"ddd"),1)</f>
        <v>S</v>
      </c>
      <c r="HJ9" s="3" t="str">
        <f t="shared" ref="HJ9" si="250">LEFT(TEXT(HJ8,"ddd"),1)</f>
        <v>M</v>
      </c>
      <c r="HK9" s="3" t="str">
        <f t="shared" ref="HK9" si="251">LEFT(TEXT(HK8,"ddd"),1)</f>
        <v>T</v>
      </c>
      <c r="HL9" s="3" t="str">
        <f t="shared" ref="HL9" si="252">LEFT(TEXT(HL8,"ddd"),1)</f>
        <v>W</v>
      </c>
      <c r="HM9" s="3" t="str">
        <f t="shared" ref="HM9" si="253">LEFT(TEXT(HM8,"ddd"),1)</f>
        <v>T</v>
      </c>
      <c r="HN9" s="3" t="str">
        <f t="shared" ref="HN9" si="254">LEFT(TEXT(HN8,"ddd"),1)</f>
        <v>F</v>
      </c>
      <c r="HO9" s="3" t="str">
        <f t="shared" ref="HO9" si="255">LEFT(TEXT(HO8,"ddd"),1)</f>
        <v>S</v>
      </c>
      <c r="HP9" s="3" t="str">
        <f t="shared" ref="HP9" si="256">LEFT(TEXT(HP8,"ddd"),1)</f>
        <v>S</v>
      </c>
      <c r="HQ9" s="3" t="str">
        <f t="shared" ref="HQ9" si="257">LEFT(TEXT(HQ8,"ddd"),1)</f>
        <v>M</v>
      </c>
      <c r="HR9" s="3" t="str">
        <f t="shared" ref="HR9" si="258">LEFT(TEXT(HR8,"ddd"),1)</f>
        <v>T</v>
      </c>
      <c r="HS9" s="3" t="str">
        <f t="shared" ref="HS9" si="259">LEFT(TEXT(HS8,"ddd"),1)</f>
        <v>W</v>
      </c>
      <c r="HT9" s="3" t="str">
        <f t="shared" ref="HT9" si="260">LEFT(TEXT(HT8,"ddd"),1)</f>
        <v>T</v>
      </c>
      <c r="HU9" s="3" t="str">
        <f t="shared" ref="HU9" si="261">LEFT(TEXT(HU8,"ddd"),1)</f>
        <v>F</v>
      </c>
      <c r="HV9" s="3" t="str">
        <f t="shared" ref="HV9" si="262">LEFT(TEXT(HV8,"ddd"),1)</f>
        <v>S</v>
      </c>
      <c r="HW9" s="3" t="str">
        <f t="shared" ref="HW9" si="263">LEFT(TEXT(HW8,"ddd"),1)</f>
        <v>S</v>
      </c>
      <c r="HX9" s="3" t="str">
        <f t="shared" ref="HX9" si="264">LEFT(TEXT(HX8,"ddd"),1)</f>
        <v>M</v>
      </c>
      <c r="HY9" s="3" t="str">
        <f t="shared" ref="HY9" si="265">LEFT(TEXT(HY8,"ddd"),1)</f>
        <v>T</v>
      </c>
      <c r="HZ9" s="3" t="str">
        <f t="shared" ref="HZ9" si="266">LEFT(TEXT(HZ8,"ddd"),1)</f>
        <v>W</v>
      </c>
      <c r="IA9" s="3" t="str">
        <f t="shared" ref="IA9" si="267">LEFT(TEXT(IA8,"ddd"),1)</f>
        <v>T</v>
      </c>
      <c r="IB9" s="3" t="str">
        <f t="shared" ref="IB9" si="268">LEFT(TEXT(IB8,"ddd"),1)</f>
        <v>F</v>
      </c>
      <c r="IC9" s="3" t="str">
        <f t="shared" ref="IC9" si="269">LEFT(TEXT(IC8,"ddd"),1)</f>
        <v>S</v>
      </c>
      <c r="ID9" s="3" t="str">
        <f t="shared" ref="ID9" si="270">LEFT(TEXT(ID8,"ddd"),1)</f>
        <v>S</v>
      </c>
      <c r="IE9" s="3" t="str">
        <f t="shared" ref="IE9" si="271">LEFT(TEXT(IE8,"ddd"),1)</f>
        <v>M</v>
      </c>
      <c r="IF9" s="3" t="str">
        <f t="shared" ref="IF9" si="272">LEFT(TEXT(IF8,"ddd"),1)</f>
        <v>T</v>
      </c>
      <c r="IG9" s="3" t="str">
        <f t="shared" ref="IG9" si="273">LEFT(TEXT(IG8,"ddd"),1)</f>
        <v>W</v>
      </c>
      <c r="IH9" s="3" t="str">
        <f t="shared" ref="IH9" si="274">LEFT(TEXT(IH8,"ddd"),1)</f>
        <v>T</v>
      </c>
      <c r="II9" s="3" t="str">
        <f t="shared" ref="II9" si="275">LEFT(TEXT(II8,"ddd"),1)</f>
        <v>F</v>
      </c>
      <c r="IJ9" s="3" t="str">
        <f t="shared" ref="IJ9" si="276">LEFT(TEXT(IJ8,"ddd"),1)</f>
        <v>S</v>
      </c>
      <c r="IK9" s="3" t="str">
        <f t="shared" ref="IK9" si="277">LEFT(TEXT(IK8,"ddd"),1)</f>
        <v>S</v>
      </c>
      <c r="IL9" s="3" t="str">
        <f t="shared" ref="IL9" si="278">LEFT(TEXT(IL8,"ddd"),1)</f>
        <v>M</v>
      </c>
      <c r="IM9" s="3" t="str">
        <f t="shared" ref="IM9" si="279">LEFT(TEXT(IM8,"ddd"),1)</f>
        <v>T</v>
      </c>
      <c r="IN9" s="3" t="str">
        <f t="shared" ref="IN9" si="280">LEFT(TEXT(IN8,"ddd"),1)</f>
        <v>W</v>
      </c>
      <c r="IO9" s="3" t="str">
        <f t="shared" ref="IO9" si="281">LEFT(TEXT(IO8,"ddd"),1)</f>
        <v>T</v>
      </c>
      <c r="IP9" s="3" t="str">
        <f t="shared" ref="IP9" si="282">LEFT(TEXT(IP8,"ddd"),1)</f>
        <v>F</v>
      </c>
      <c r="IQ9" s="3" t="str">
        <f t="shared" ref="IQ9" si="283">LEFT(TEXT(IQ8,"ddd"),1)</f>
        <v>S</v>
      </c>
      <c r="IR9" s="3" t="str">
        <f t="shared" ref="IR9" si="284">LEFT(TEXT(IR8,"ddd"),1)</f>
        <v>S</v>
      </c>
      <c r="IS9" s="3" t="str">
        <f t="shared" ref="IS9" si="285">LEFT(TEXT(IS8,"ddd"),1)</f>
        <v>M</v>
      </c>
      <c r="IT9" s="3" t="str">
        <f t="shared" ref="IT9" si="286">LEFT(TEXT(IT8,"ddd"),1)</f>
        <v>T</v>
      </c>
      <c r="IU9" s="3" t="str">
        <f t="shared" ref="IU9" si="287">LEFT(TEXT(IU8,"ddd"),1)</f>
        <v>W</v>
      </c>
      <c r="IV9" s="3" t="str">
        <f t="shared" ref="IV9" si="288">LEFT(TEXT(IV8,"ddd"),1)</f>
        <v>T</v>
      </c>
      <c r="IW9" s="3" t="str">
        <f t="shared" ref="IW9" si="289">LEFT(TEXT(IW8,"ddd"),1)</f>
        <v>F</v>
      </c>
      <c r="IX9" s="3" t="str">
        <f t="shared" ref="IX9" si="290">LEFT(TEXT(IX8,"ddd"),1)</f>
        <v>S</v>
      </c>
      <c r="IY9" s="3" t="str">
        <f t="shared" ref="IY9" si="291">LEFT(TEXT(IY8,"ddd"),1)</f>
        <v>S</v>
      </c>
      <c r="IZ9" s="3" t="str">
        <f t="shared" ref="IZ9" si="292">LEFT(TEXT(IZ8,"ddd"),1)</f>
        <v>M</v>
      </c>
      <c r="JA9" s="3" t="str">
        <f t="shared" ref="JA9" si="293">LEFT(TEXT(JA8,"ddd"),1)</f>
        <v>T</v>
      </c>
      <c r="JB9" s="3" t="str">
        <f t="shared" ref="JB9" si="294">LEFT(TEXT(JB8,"ddd"),1)</f>
        <v>W</v>
      </c>
      <c r="JC9" s="3" t="str">
        <f t="shared" ref="JC9" si="295">LEFT(TEXT(JC8,"ddd"),1)</f>
        <v>T</v>
      </c>
      <c r="JD9" s="3" t="str">
        <f t="shared" ref="JD9" si="296">LEFT(TEXT(JD8,"ddd"),1)</f>
        <v>F</v>
      </c>
      <c r="JE9" s="3" t="str">
        <f t="shared" ref="JE9" si="297">LEFT(TEXT(JE8,"ddd"),1)</f>
        <v>S</v>
      </c>
      <c r="JF9" s="3" t="str">
        <f t="shared" ref="JF9" si="298">LEFT(TEXT(JF8,"ddd"),1)</f>
        <v>S</v>
      </c>
      <c r="JG9" s="3" t="str">
        <f t="shared" ref="JG9" si="299">LEFT(TEXT(JG8,"ddd"),1)</f>
        <v>M</v>
      </c>
      <c r="JH9" s="3" t="str">
        <f t="shared" ref="JH9" si="300">LEFT(TEXT(JH8,"ddd"),1)</f>
        <v>T</v>
      </c>
      <c r="JI9" s="3" t="str">
        <f t="shared" ref="JI9" si="301">LEFT(TEXT(JI8,"ddd"),1)</f>
        <v>W</v>
      </c>
      <c r="JJ9" s="3" t="str">
        <f t="shared" ref="JJ9" si="302">LEFT(TEXT(JJ8,"ddd"),1)</f>
        <v>T</v>
      </c>
      <c r="JK9" s="3" t="str">
        <f t="shared" ref="JK9" si="303">LEFT(TEXT(JK8,"ddd"),1)</f>
        <v>F</v>
      </c>
      <c r="JL9" s="3" t="str">
        <f t="shared" ref="JL9" si="304">LEFT(TEXT(JL8,"ddd"),1)</f>
        <v>S</v>
      </c>
      <c r="JM9" s="3" t="str">
        <f t="shared" ref="JM9" si="305">LEFT(TEXT(JM8,"ddd"),1)</f>
        <v>S</v>
      </c>
      <c r="JN9" s="3" t="str">
        <f t="shared" ref="JN9" si="306">LEFT(TEXT(JN8,"ddd"),1)</f>
        <v>M</v>
      </c>
      <c r="JO9" s="3" t="str">
        <f t="shared" ref="JO9" si="307">LEFT(TEXT(JO8,"ddd"),1)</f>
        <v>T</v>
      </c>
      <c r="JP9" s="3" t="str">
        <f t="shared" ref="JP9" si="308">LEFT(TEXT(JP8,"ddd"),1)</f>
        <v>W</v>
      </c>
      <c r="JQ9" s="3" t="str">
        <f t="shared" ref="JQ9" si="309">LEFT(TEXT(JQ8,"ddd"),1)</f>
        <v>T</v>
      </c>
      <c r="JR9" s="3" t="str">
        <f t="shared" ref="JR9" si="310">LEFT(TEXT(JR8,"ddd"),1)</f>
        <v>F</v>
      </c>
      <c r="JS9" s="3" t="str">
        <f t="shared" ref="JS9" si="311">LEFT(TEXT(JS8,"ddd"),1)</f>
        <v>S</v>
      </c>
      <c r="JT9" s="3" t="str">
        <f t="shared" ref="JT9" si="312">LEFT(TEXT(JT8,"ddd"),1)</f>
        <v>S</v>
      </c>
      <c r="JU9" s="3" t="str">
        <f t="shared" ref="JU9" si="313">LEFT(TEXT(JU8,"ddd"),1)</f>
        <v>M</v>
      </c>
      <c r="JV9" s="3" t="str">
        <f t="shared" ref="JV9" si="314">LEFT(TEXT(JV8,"ddd"),1)</f>
        <v>T</v>
      </c>
      <c r="JW9" s="3" t="str">
        <f t="shared" ref="JW9" si="315">LEFT(TEXT(JW8,"ddd"),1)</f>
        <v>W</v>
      </c>
      <c r="JX9" s="3" t="str">
        <f t="shared" ref="JX9" si="316">LEFT(TEXT(JX8,"ddd"),1)</f>
        <v>T</v>
      </c>
      <c r="JY9" s="3" t="str">
        <f t="shared" ref="JY9" si="317">LEFT(TEXT(JY8,"ddd"),1)</f>
        <v>F</v>
      </c>
      <c r="JZ9" s="3" t="str">
        <f t="shared" ref="JZ9" si="318">LEFT(TEXT(JZ8,"ddd"),1)</f>
        <v>S</v>
      </c>
      <c r="KA9" s="3" t="str">
        <f t="shared" ref="KA9" si="319">LEFT(TEXT(KA8,"ddd"),1)</f>
        <v>S</v>
      </c>
      <c r="KB9" s="3" t="str">
        <f t="shared" ref="KB9" si="320">LEFT(TEXT(KB8,"ddd"),1)</f>
        <v>M</v>
      </c>
      <c r="KC9" s="3" t="str">
        <f t="shared" ref="KC9" si="321">LEFT(TEXT(KC8,"ddd"),1)</f>
        <v>T</v>
      </c>
      <c r="KD9" s="3" t="str">
        <f t="shared" ref="KD9" si="322">LEFT(TEXT(KD8,"ddd"),1)</f>
        <v>W</v>
      </c>
      <c r="KE9" s="3" t="str">
        <f t="shared" ref="KE9" si="323">LEFT(TEXT(KE8,"ddd"),1)</f>
        <v>T</v>
      </c>
      <c r="KF9" s="3" t="str">
        <f t="shared" ref="KF9" si="324">LEFT(TEXT(KF8,"ddd"),1)</f>
        <v>F</v>
      </c>
      <c r="KG9" s="3" t="str">
        <f t="shared" ref="KG9" si="325">LEFT(TEXT(KG8,"ddd"),1)</f>
        <v>S</v>
      </c>
      <c r="KH9" s="3" t="str">
        <f t="shared" ref="KH9" si="326">LEFT(TEXT(KH8,"ddd"),1)</f>
        <v>S</v>
      </c>
      <c r="KI9" s="3" t="str">
        <f t="shared" ref="KI9" si="327">LEFT(TEXT(KI8,"ddd"),1)</f>
        <v>M</v>
      </c>
      <c r="KJ9" s="3" t="str">
        <f t="shared" ref="KJ9" si="328">LEFT(TEXT(KJ8,"ddd"),1)</f>
        <v>T</v>
      </c>
      <c r="KK9" s="3" t="str">
        <f t="shared" ref="KK9" si="329">LEFT(TEXT(KK8,"ddd"),1)</f>
        <v>W</v>
      </c>
      <c r="KL9" s="3" t="str">
        <f t="shared" ref="KL9" si="330">LEFT(TEXT(KL8,"ddd"),1)</f>
        <v>T</v>
      </c>
      <c r="KM9" s="3" t="str">
        <f t="shared" ref="KM9" si="331">LEFT(TEXT(KM8,"ddd"),1)</f>
        <v>F</v>
      </c>
      <c r="KN9" s="3" t="str">
        <f t="shared" ref="KN9" si="332">LEFT(TEXT(KN8,"ddd"),1)</f>
        <v>S</v>
      </c>
      <c r="KO9" s="3" t="str">
        <f t="shared" ref="KO9" si="333">LEFT(TEXT(KO8,"ddd"),1)</f>
        <v>S</v>
      </c>
      <c r="KP9" s="3" t="str">
        <f t="shared" ref="KP9" si="334">LEFT(TEXT(KP8,"ddd"),1)</f>
        <v>M</v>
      </c>
      <c r="KQ9" s="3" t="str">
        <f t="shared" ref="KQ9" si="335">LEFT(TEXT(KQ8,"ddd"),1)</f>
        <v>T</v>
      </c>
      <c r="KR9" s="3" t="str">
        <f t="shared" ref="KR9" si="336">LEFT(TEXT(KR8,"ddd"),1)</f>
        <v>W</v>
      </c>
      <c r="KS9" s="3" t="str">
        <f t="shared" ref="KS9" si="337">LEFT(TEXT(KS8,"ddd"),1)</f>
        <v>T</v>
      </c>
      <c r="KT9" s="3" t="str">
        <f t="shared" ref="KT9" si="338">LEFT(TEXT(KT8,"ddd"),1)</f>
        <v>F</v>
      </c>
      <c r="KU9" s="3" t="str">
        <f t="shared" ref="KU9" si="339">LEFT(TEXT(KU8,"ddd"),1)</f>
        <v>S</v>
      </c>
      <c r="KV9" s="3" t="str">
        <f t="shared" ref="KV9" si="340">LEFT(TEXT(KV8,"ddd"),1)</f>
        <v>S</v>
      </c>
      <c r="KW9" s="3" t="str">
        <f t="shared" ref="KW9" si="341">LEFT(TEXT(KW8,"ddd"),1)</f>
        <v>M</v>
      </c>
      <c r="KX9" s="3" t="str">
        <f t="shared" ref="KX9" si="342">LEFT(TEXT(KX8,"ddd"),1)</f>
        <v>T</v>
      </c>
      <c r="KY9" s="3" t="str">
        <f t="shared" ref="KY9" si="343">LEFT(TEXT(KY8,"ddd"),1)</f>
        <v>W</v>
      </c>
      <c r="KZ9" s="3" t="str">
        <f t="shared" ref="KZ9" si="344">LEFT(TEXT(KZ8,"ddd"),1)</f>
        <v>T</v>
      </c>
      <c r="LA9" s="3" t="str">
        <f t="shared" ref="LA9" si="345">LEFT(TEXT(LA8,"ddd"),1)</f>
        <v>F</v>
      </c>
      <c r="LB9" s="3" t="str">
        <f t="shared" ref="LB9" si="346">LEFT(TEXT(LB8,"ddd"),1)</f>
        <v>S</v>
      </c>
      <c r="LC9" s="3" t="str">
        <f t="shared" ref="LC9" si="347">LEFT(TEXT(LC8,"ddd"),1)</f>
        <v>S</v>
      </c>
      <c r="LD9" s="3" t="str">
        <f t="shared" ref="LD9" si="348">LEFT(TEXT(LD8,"ddd"),1)</f>
        <v>M</v>
      </c>
      <c r="LE9" s="3" t="str">
        <f t="shared" ref="LE9" si="349">LEFT(TEXT(LE8,"ddd"),1)</f>
        <v>T</v>
      </c>
      <c r="LF9" s="3" t="str">
        <f t="shared" ref="LF9" si="350">LEFT(TEXT(LF8,"ddd"),1)</f>
        <v>W</v>
      </c>
      <c r="LG9" s="3" t="str">
        <f t="shared" ref="LG9" si="351">LEFT(TEXT(LG8,"ddd"),1)</f>
        <v>T</v>
      </c>
      <c r="LH9" s="3" t="str">
        <f t="shared" ref="LH9" si="352">LEFT(TEXT(LH8,"ddd"),1)</f>
        <v>F</v>
      </c>
      <c r="LI9" s="3" t="str">
        <f t="shared" ref="LI9" si="353">LEFT(TEXT(LI8,"ddd"),1)</f>
        <v>S</v>
      </c>
      <c r="LJ9" s="3" t="str">
        <f t="shared" ref="LJ9" si="354">LEFT(TEXT(LJ8,"ddd"),1)</f>
        <v>S</v>
      </c>
      <c r="LK9" s="3" t="str">
        <f t="shared" ref="LK9" si="355">LEFT(TEXT(LK8,"ddd"),1)</f>
        <v>M</v>
      </c>
      <c r="LL9" s="3" t="str">
        <f t="shared" ref="LL9" si="356">LEFT(TEXT(LL8,"ddd"),1)</f>
        <v>T</v>
      </c>
      <c r="LM9" s="3" t="str">
        <f t="shared" ref="LM9" si="357">LEFT(TEXT(LM8,"ddd"),1)</f>
        <v>W</v>
      </c>
      <c r="LN9" s="3" t="str">
        <f t="shared" ref="LN9" si="358">LEFT(TEXT(LN8,"ddd"),1)</f>
        <v>T</v>
      </c>
      <c r="LO9" s="3" t="str">
        <f t="shared" ref="LO9" si="359">LEFT(TEXT(LO8,"ddd"),1)</f>
        <v>F</v>
      </c>
      <c r="LP9" s="3" t="str">
        <f t="shared" ref="LP9" si="360">LEFT(TEXT(LP8,"ddd"),1)</f>
        <v>S</v>
      </c>
      <c r="LQ9" s="3" t="str">
        <f t="shared" ref="LQ9" si="361">LEFT(TEXT(LQ8,"ddd"),1)</f>
        <v>S</v>
      </c>
      <c r="LR9" s="3" t="str">
        <f t="shared" ref="LR9" si="362">LEFT(TEXT(LR8,"ddd"),1)</f>
        <v>M</v>
      </c>
      <c r="LS9" s="3" t="str">
        <f t="shared" ref="LS9" si="363">LEFT(TEXT(LS8,"ddd"),1)</f>
        <v>T</v>
      </c>
      <c r="LT9" s="3" t="str">
        <f t="shared" ref="LT9" si="364">LEFT(TEXT(LT8,"ddd"),1)</f>
        <v>W</v>
      </c>
      <c r="LU9" s="3" t="str">
        <f t="shared" ref="LU9" si="365">LEFT(TEXT(LU8,"ddd"),1)</f>
        <v>T</v>
      </c>
      <c r="LV9" s="3" t="str">
        <f t="shared" ref="LV9" si="366">LEFT(TEXT(LV8,"ddd"),1)</f>
        <v>F</v>
      </c>
      <c r="LW9" s="3" t="str">
        <f t="shared" ref="LW9" si="367">LEFT(TEXT(LW8,"ddd"),1)</f>
        <v>S</v>
      </c>
      <c r="LX9" s="3" t="str">
        <f t="shared" ref="LX9" si="368">LEFT(TEXT(LX8,"ddd"),1)</f>
        <v>S</v>
      </c>
      <c r="LY9" s="3" t="str">
        <f t="shared" ref="LY9" si="369">LEFT(TEXT(LY8,"ddd"),1)</f>
        <v>M</v>
      </c>
      <c r="LZ9" s="3" t="str">
        <f t="shared" ref="LZ9" si="370">LEFT(TEXT(LZ8,"ddd"),1)</f>
        <v>T</v>
      </c>
      <c r="MA9" s="3" t="str">
        <f t="shared" ref="MA9" si="371">LEFT(TEXT(MA8,"ddd"),1)</f>
        <v>W</v>
      </c>
      <c r="MB9" s="3" t="str">
        <f t="shared" ref="MB9" si="372">LEFT(TEXT(MB8,"ddd"),1)</f>
        <v>T</v>
      </c>
      <c r="MC9" s="3" t="str">
        <f t="shared" ref="MC9" si="373">LEFT(TEXT(MC8,"ddd"),1)</f>
        <v>F</v>
      </c>
      <c r="MD9" s="3" t="str">
        <f t="shared" ref="MD9" si="374">LEFT(TEXT(MD8,"ddd"),1)</f>
        <v>S</v>
      </c>
      <c r="ME9" s="3" t="str">
        <f t="shared" ref="ME9" si="375">LEFT(TEXT(ME8,"ddd"),1)</f>
        <v>S</v>
      </c>
      <c r="MF9" s="3" t="str">
        <f t="shared" ref="MF9" si="376">LEFT(TEXT(MF8,"ddd"),1)</f>
        <v>M</v>
      </c>
      <c r="MG9" s="3" t="str">
        <f t="shared" ref="MG9" si="377">LEFT(TEXT(MG8,"ddd"),1)</f>
        <v>T</v>
      </c>
      <c r="MH9" s="3" t="str">
        <f t="shared" ref="MH9" si="378">LEFT(TEXT(MH8,"ddd"),1)</f>
        <v>W</v>
      </c>
      <c r="MI9" s="3" t="str">
        <f t="shared" ref="MI9" si="379">LEFT(TEXT(MI8,"ddd"),1)</f>
        <v>T</v>
      </c>
      <c r="MJ9" s="3" t="str">
        <f t="shared" ref="MJ9" si="380">LEFT(TEXT(MJ8,"ddd"),1)</f>
        <v>F</v>
      </c>
      <c r="MK9" s="3" t="str">
        <f t="shared" ref="MK9" si="381">LEFT(TEXT(MK8,"ddd"),1)</f>
        <v>S</v>
      </c>
      <c r="ML9" s="3" t="str">
        <f t="shared" ref="ML9" si="382">LEFT(TEXT(ML8,"ddd"),1)</f>
        <v>S</v>
      </c>
      <c r="MM9" s="3" t="str">
        <f t="shared" ref="MM9" si="383">LEFT(TEXT(MM8,"ddd"),1)</f>
        <v>M</v>
      </c>
      <c r="MN9" s="3" t="str">
        <f t="shared" ref="MN9" si="384">LEFT(TEXT(MN8,"ddd"),1)</f>
        <v>T</v>
      </c>
      <c r="MO9" s="3" t="str">
        <f t="shared" ref="MO9" si="385">LEFT(TEXT(MO8,"ddd"),1)</f>
        <v>W</v>
      </c>
      <c r="MP9" s="3" t="str">
        <f t="shared" ref="MP9" si="386">LEFT(TEXT(MP8,"ddd"),1)</f>
        <v>T</v>
      </c>
      <c r="MQ9" s="3" t="str">
        <f t="shared" ref="MQ9" si="387">LEFT(TEXT(MQ8,"ddd"),1)</f>
        <v>F</v>
      </c>
      <c r="MR9" s="3" t="str">
        <f t="shared" ref="MR9" si="388">LEFT(TEXT(MR8,"ddd"),1)</f>
        <v>S</v>
      </c>
      <c r="MS9" s="3" t="str">
        <f t="shared" ref="MS9" si="389">LEFT(TEXT(MS8,"ddd"),1)</f>
        <v>S</v>
      </c>
      <c r="MT9" s="3" t="str">
        <f t="shared" ref="MT9" si="390">LEFT(TEXT(MT8,"ddd"),1)</f>
        <v>M</v>
      </c>
      <c r="MU9" s="3" t="str">
        <f t="shared" ref="MU9" si="391">LEFT(TEXT(MU8,"ddd"),1)</f>
        <v>T</v>
      </c>
      <c r="MV9" s="3" t="str">
        <f t="shared" ref="MV9" si="392">LEFT(TEXT(MV8,"ddd"),1)</f>
        <v>W</v>
      </c>
      <c r="MW9" s="3" t="str">
        <f t="shared" ref="MW9" si="393">LEFT(TEXT(MW8,"ddd"),1)</f>
        <v>T</v>
      </c>
      <c r="MX9" s="3" t="str">
        <f t="shared" ref="MX9" si="394">LEFT(TEXT(MX8,"ddd"),1)</f>
        <v>F</v>
      </c>
      <c r="MY9" s="3" t="str">
        <f t="shared" ref="MY9" si="395">LEFT(TEXT(MY8,"ddd"),1)</f>
        <v>S</v>
      </c>
      <c r="MZ9" s="3" t="str">
        <f t="shared" ref="MZ9" si="396">LEFT(TEXT(MZ8,"ddd"),1)</f>
        <v>S</v>
      </c>
      <c r="NA9" s="3" t="str">
        <f t="shared" ref="NA9" si="397">LEFT(TEXT(NA8,"ddd"),1)</f>
        <v>M</v>
      </c>
      <c r="NB9" s="3" t="str">
        <f t="shared" ref="NB9" si="398">LEFT(TEXT(NB8,"ddd"),1)</f>
        <v>T</v>
      </c>
      <c r="NC9" s="3" t="str">
        <f t="shared" ref="NC9" si="399">LEFT(TEXT(NC8,"ddd"),1)</f>
        <v>W</v>
      </c>
      <c r="ND9" s="3" t="str">
        <f t="shared" ref="ND9" si="400">LEFT(TEXT(ND8,"ddd"),1)</f>
        <v>T</v>
      </c>
      <c r="NE9" s="3" t="str">
        <f t="shared" ref="NE9" si="401">LEFT(TEXT(NE8,"ddd"),1)</f>
        <v>F</v>
      </c>
      <c r="NF9" s="3" t="str">
        <f t="shared" ref="NF9" si="402">LEFT(TEXT(NF8,"ddd"),1)</f>
        <v>S</v>
      </c>
      <c r="NG9" s="3" t="str">
        <f t="shared" ref="NG9" si="403">LEFT(TEXT(NG8,"ddd"),1)</f>
        <v>S</v>
      </c>
      <c r="NH9" s="3" t="str">
        <f t="shared" ref="NH9" si="404">LEFT(TEXT(NH8,"ddd"),1)</f>
        <v>M</v>
      </c>
      <c r="NI9" s="3" t="str">
        <f t="shared" ref="NI9" si="405">LEFT(TEXT(NI8,"ddd"),1)</f>
        <v>T</v>
      </c>
      <c r="NJ9" s="3" t="str">
        <f t="shared" ref="NJ9" si="406">LEFT(TEXT(NJ8,"ddd"),1)</f>
        <v>W</v>
      </c>
      <c r="NK9" s="3" t="str">
        <f t="shared" ref="NK9" si="407">LEFT(TEXT(NK8,"ddd"),1)</f>
        <v>T</v>
      </c>
      <c r="NL9" s="3" t="str">
        <f t="shared" ref="NL9" si="408">LEFT(TEXT(NL8,"ddd"),1)</f>
        <v>F</v>
      </c>
      <c r="NM9" s="3" t="str">
        <f t="shared" ref="NM9" si="409">LEFT(TEXT(NM8,"ddd"),1)</f>
        <v>S</v>
      </c>
      <c r="NN9" s="3" t="str">
        <f t="shared" ref="NN9" si="410">LEFT(TEXT(NN8,"ddd"),1)</f>
        <v>S</v>
      </c>
      <c r="NO9" s="3" t="str">
        <f t="shared" ref="NO9" si="411">LEFT(TEXT(NO8,"ddd"),1)</f>
        <v>M</v>
      </c>
      <c r="NP9" s="3" t="str">
        <f t="shared" ref="NP9" si="412">LEFT(TEXT(NP8,"ddd"),1)</f>
        <v>T</v>
      </c>
      <c r="NQ9" s="3" t="str">
        <f t="shared" ref="NQ9" si="413">LEFT(TEXT(NQ8,"ddd"),1)</f>
        <v>W</v>
      </c>
      <c r="NR9" s="3" t="str">
        <f t="shared" ref="NR9" si="414">LEFT(TEXT(NR8,"ddd"),1)</f>
        <v>T</v>
      </c>
      <c r="NS9" s="3" t="str">
        <f t="shared" ref="NS9" si="415">LEFT(TEXT(NS8,"ddd"),1)</f>
        <v>F</v>
      </c>
      <c r="NT9" s="3" t="str">
        <f t="shared" ref="NT9" si="416">LEFT(TEXT(NT8,"ddd"),1)</f>
        <v>S</v>
      </c>
      <c r="NU9" s="3" t="str">
        <f t="shared" ref="NU9" si="417">LEFT(TEXT(NU8,"ddd"),1)</f>
        <v>S</v>
      </c>
      <c r="NV9" s="3" t="str">
        <f t="shared" ref="NV9" si="418">LEFT(TEXT(NV8,"ddd"),1)</f>
        <v>M</v>
      </c>
      <c r="NW9" s="3" t="str">
        <f t="shared" ref="NW9" si="419">LEFT(TEXT(NW8,"ddd"),1)</f>
        <v>T</v>
      </c>
      <c r="NX9" s="3" t="str">
        <f t="shared" ref="NX9" si="420">LEFT(TEXT(NX8,"ddd"),1)</f>
        <v>W</v>
      </c>
      <c r="NY9" s="3" t="str">
        <f t="shared" ref="NY9" si="421">LEFT(TEXT(NY8,"ddd"),1)</f>
        <v>T</v>
      </c>
      <c r="NZ9" s="3" t="str">
        <f t="shared" ref="NZ9" si="422">LEFT(TEXT(NZ8,"ddd"),1)</f>
        <v>F</v>
      </c>
      <c r="OA9" s="3" t="str">
        <f t="shared" ref="OA9" si="423">LEFT(TEXT(OA8,"ddd"),1)</f>
        <v>S</v>
      </c>
      <c r="OB9" s="3" t="str">
        <f t="shared" ref="OB9" si="424">LEFT(TEXT(OB8,"ddd"),1)</f>
        <v>S</v>
      </c>
      <c r="OC9" s="3" t="str">
        <f t="shared" ref="OC9" si="425">LEFT(TEXT(OC8,"ddd"),1)</f>
        <v>M</v>
      </c>
      <c r="OD9" s="3" t="str">
        <f t="shared" ref="OD9" si="426">LEFT(TEXT(OD8,"ddd"),1)</f>
        <v>T</v>
      </c>
      <c r="OE9" s="3" t="str">
        <f t="shared" ref="OE9" si="427">LEFT(TEXT(OE8,"ddd"),1)</f>
        <v>W</v>
      </c>
      <c r="OF9" s="3" t="str">
        <f t="shared" ref="OF9" si="428">LEFT(TEXT(OF8,"ddd"),1)</f>
        <v>T</v>
      </c>
      <c r="OG9" s="3" t="str">
        <f t="shared" ref="OG9" si="429">LEFT(TEXT(OG8,"ddd"),1)</f>
        <v>F</v>
      </c>
      <c r="OH9" s="3" t="str">
        <f t="shared" ref="OH9" si="430">LEFT(TEXT(OH8,"ddd"),1)</f>
        <v>S</v>
      </c>
      <c r="OI9" s="3" t="str">
        <f t="shared" ref="OI9" si="431">LEFT(TEXT(OI8,"ddd"),1)</f>
        <v>S</v>
      </c>
      <c r="OJ9" s="3" t="str">
        <f t="shared" ref="OJ9" si="432">LEFT(TEXT(OJ8,"ddd"),1)</f>
        <v>M</v>
      </c>
      <c r="OK9" s="3" t="str">
        <f t="shared" ref="OK9" si="433">LEFT(TEXT(OK8,"ddd"),1)</f>
        <v>T</v>
      </c>
      <c r="OL9" s="3" t="str">
        <f t="shared" ref="OL9" si="434">LEFT(TEXT(OL8,"ddd"),1)</f>
        <v>W</v>
      </c>
      <c r="OM9" s="3" t="str">
        <f t="shared" ref="OM9" si="435">LEFT(TEXT(OM8,"ddd"),1)</f>
        <v>T</v>
      </c>
      <c r="ON9" s="3" t="str">
        <f t="shared" ref="ON9" si="436">LEFT(TEXT(ON8,"ddd"),1)</f>
        <v>F</v>
      </c>
      <c r="OO9" s="3" t="str">
        <f t="shared" ref="OO9" si="437">LEFT(TEXT(OO8,"ddd"),1)</f>
        <v>S</v>
      </c>
      <c r="OP9" s="3" t="str">
        <f t="shared" ref="OP9" si="438">LEFT(TEXT(OP8,"ddd"),1)</f>
        <v>S</v>
      </c>
      <c r="OQ9" s="3" t="str">
        <f t="shared" ref="OQ9" si="439">LEFT(TEXT(OQ8,"ddd"),1)</f>
        <v>M</v>
      </c>
      <c r="OR9" s="3" t="str">
        <f t="shared" ref="OR9" si="440">LEFT(TEXT(OR8,"ddd"),1)</f>
        <v>T</v>
      </c>
      <c r="OS9" s="3" t="str">
        <f t="shared" ref="OS9" si="441">LEFT(TEXT(OS8,"ddd"),1)</f>
        <v>W</v>
      </c>
      <c r="OT9" s="3" t="str">
        <f t="shared" ref="OT9" si="442">LEFT(TEXT(OT8,"ddd"),1)</f>
        <v>T</v>
      </c>
      <c r="OU9" s="3" t="str">
        <f t="shared" ref="OU9" si="443">LEFT(TEXT(OU8,"ddd"),1)</f>
        <v>F</v>
      </c>
      <c r="OV9" s="3" t="str">
        <f t="shared" ref="OV9" si="444">LEFT(TEXT(OV8,"ddd"),1)</f>
        <v>S</v>
      </c>
      <c r="OW9" s="3" t="str">
        <f t="shared" ref="OW9" si="445">LEFT(TEXT(OW8,"ddd"),1)</f>
        <v>S</v>
      </c>
    </row>
    <row r="10" spans="1:413">
      <c r="A10" s="33" t="s">
        <v>8</v>
      </c>
      <c r="B10" s="25"/>
      <c r="C10" s="27"/>
      <c r="D10" s="41"/>
      <c r="E10" s="29"/>
      <c r="F10" s="15"/>
      <c r="G10" s="16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  <c r="IR10" s="17"/>
      <c r="IS10" s="17"/>
      <c r="IT10" s="17"/>
      <c r="IU10" s="17"/>
      <c r="IV10" s="17"/>
      <c r="IW10" s="17"/>
      <c r="IX10" s="17"/>
      <c r="IY10" s="17"/>
      <c r="IZ10" s="17"/>
      <c r="JA10" s="17"/>
      <c r="JB10" s="17"/>
      <c r="JC10" s="17"/>
      <c r="JD10" s="17"/>
      <c r="JE10" s="17"/>
      <c r="JF10" s="17"/>
      <c r="JG10" s="17"/>
      <c r="JH10" s="17"/>
      <c r="JI10" s="17"/>
      <c r="JJ10" s="17"/>
      <c r="JK10" s="17"/>
      <c r="JL10" s="17"/>
      <c r="JM10" s="17"/>
      <c r="JN10" s="17"/>
      <c r="JO10" s="17"/>
      <c r="JP10" s="17"/>
      <c r="JQ10" s="17"/>
      <c r="JR10" s="17"/>
      <c r="JS10" s="17"/>
      <c r="JT10" s="17"/>
      <c r="JU10" s="17"/>
      <c r="JV10" s="17"/>
      <c r="JW10" s="17"/>
      <c r="JX10" s="17"/>
      <c r="JY10" s="17"/>
      <c r="JZ10" s="17"/>
      <c r="KA10" s="17"/>
      <c r="KB10" s="17"/>
      <c r="KC10" s="17"/>
      <c r="KD10" s="17"/>
      <c r="KE10" s="17"/>
      <c r="KF10" s="17"/>
      <c r="KG10" s="17"/>
      <c r="KH10" s="17"/>
      <c r="KI10" s="17"/>
      <c r="KJ10" s="17"/>
      <c r="KK10" s="17"/>
      <c r="KL10" s="17"/>
      <c r="KM10" s="17"/>
      <c r="KN10" s="17"/>
      <c r="KO10" s="17"/>
      <c r="KP10" s="17"/>
      <c r="KQ10" s="17"/>
      <c r="KR10" s="17"/>
      <c r="KS10" s="17"/>
      <c r="KT10" s="17"/>
      <c r="KU10" s="17"/>
      <c r="KV10" s="17"/>
      <c r="KW10" s="17"/>
      <c r="KX10" s="17"/>
      <c r="KY10" s="17"/>
      <c r="KZ10" s="17"/>
      <c r="LA10" s="17"/>
      <c r="LB10" s="17"/>
      <c r="LC10" s="17"/>
      <c r="LD10" s="17"/>
      <c r="LE10" s="17"/>
      <c r="LF10" s="17"/>
      <c r="LG10" s="17"/>
      <c r="LH10" s="17"/>
      <c r="LI10" s="17"/>
      <c r="LJ10" s="17"/>
      <c r="LK10" s="17"/>
      <c r="LL10" s="17"/>
      <c r="LM10" s="17"/>
      <c r="LN10" s="17"/>
      <c r="LO10" s="17"/>
      <c r="LP10" s="17"/>
      <c r="LQ10" s="17"/>
      <c r="LR10" s="17"/>
      <c r="LS10" s="17"/>
      <c r="LT10" s="17"/>
      <c r="LU10" s="17"/>
      <c r="LV10" s="17"/>
      <c r="LW10" s="17"/>
      <c r="LX10" s="17"/>
      <c r="LY10" s="17"/>
      <c r="LZ10" s="17"/>
      <c r="MA10" s="17"/>
      <c r="MB10" s="17"/>
      <c r="MC10" s="17"/>
      <c r="MD10" s="17"/>
      <c r="ME10" s="17"/>
      <c r="MF10" s="17"/>
      <c r="MG10" s="17"/>
      <c r="MH10" s="17"/>
      <c r="MI10" s="17"/>
      <c r="MJ10" s="17"/>
      <c r="MK10" s="17"/>
      <c r="ML10" s="17"/>
      <c r="MM10" s="17"/>
      <c r="MN10" s="17"/>
      <c r="MO10" s="17"/>
      <c r="MP10" s="17"/>
      <c r="MQ10" s="17"/>
      <c r="MR10" s="17"/>
      <c r="MS10" s="17"/>
      <c r="MT10" s="17"/>
      <c r="MU10" s="17"/>
      <c r="MV10" s="17"/>
      <c r="MW10" s="17"/>
      <c r="MX10" s="17"/>
      <c r="MY10" s="17"/>
      <c r="MZ10" s="17"/>
      <c r="NA10" s="17"/>
      <c r="NB10" s="17"/>
      <c r="NC10" s="17"/>
      <c r="ND10" s="17"/>
      <c r="NE10" s="17"/>
      <c r="NF10" s="17"/>
      <c r="NG10" s="17"/>
      <c r="NH10" s="17"/>
      <c r="NI10" s="17"/>
      <c r="NJ10" s="17"/>
      <c r="NK10" s="17"/>
      <c r="NL10" s="17"/>
      <c r="NM10" s="17"/>
      <c r="NN10" s="17"/>
      <c r="NO10" s="17"/>
      <c r="NP10" s="17"/>
      <c r="NQ10" s="17"/>
      <c r="NR10" s="17"/>
      <c r="NS10" s="17"/>
      <c r="NT10" s="17"/>
      <c r="NU10" s="17"/>
      <c r="NV10" s="17"/>
      <c r="NW10" s="17"/>
      <c r="NX10" s="17"/>
      <c r="NY10" s="17"/>
      <c r="NZ10" s="17"/>
      <c r="OA10" s="17"/>
      <c r="OB10" s="17"/>
      <c r="OC10" s="17"/>
      <c r="OD10" s="17"/>
      <c r="OE10" s="17"/>
      <c r="OF10" s="17"/>
      <c r="OG10" s="17"/>
      <c r="OH10" s="17"/>
      <c r="OI10" s="17"/>
      <c r="OJ10" s="17"/>
      <c r="OK10" s="17"/>
      <c r="OL10" s="17"/>
      <c r="OM10" s="17"/>
      <c r="ON10" s="17"/>
      <c r="OO10" s="17"/>
      <c r="OP10" s="17"/>
      <c r="OQ10" s="17"/>
      <c r="OR10" s="17"/>
      <c r="OS10" s="17"/>
      <c r="OT10" s="17"/>
      <c r="OU10" s="17"/>
      <c r="OV10" s="17"/>
      <c r="OW10" s="17"/>
    </row>
    <row r="11" spans="1:413">
      <c r="A11" s="37" t="s">
        <v>9</v>
      </c>
      <c r="B11" s="35" t="s">
        <v>10</v>
      </c>
      <c r="C11" s="24">
        <v>1</v>
      </c>
      <c r="D11" s="42"/>
      <c r="E11" s="30">
        <v>44067</v>
      </c>
      <c r="F11" s="18">
        <v>44095</v>
      </c>
      <c r="G11" s="6"/>
      <c r="H11" s="14">
        <f t="shared" ref="H11:Q28" ca="1" si="446">1*AND(H$8&gt;=task_start,H$8&lt;=task_start+(task_progress*(task_end-task_start+1))-1)</f>
        <v>0</v>
      </c>
      <c r="I11" s="14">
        <f t="shared" ca="1" si="446"/>
        <v>0</v>
      </c>
      <c r="J11" s="14">
        <f t="shared" ca="1" si="446"/>
        <v>0</v>
      </c>
      <c r="K11" s="14">
        <f t="shared" ca="1" si="446"/>
        <v>0</v>
      </c>
      <c r="L11" s="14">
        <f t="shared" ca="1" si="446"/>
        <v>0</v>
      </c>
      <c r="M11" s="14">
        <f t="shared" ca="1" si="446"/>
        <v>0</v>
      </c>
      <c r="N11" s="14">
        <f t="shared" ca="1" si="446"/>
        <v>0</v>
      </c>
      <c r="O11" s="14">
        <f t="shared" ca="1" si="446"/>
        <v>0</v>
      </c>
      <c r="P11" s="14">
        <f t="shared" ca="1" si="446"/>
        <v>0</v>
      </c>
      <c r="Q11" s="14">
        <f t="shared" ca="1" si="446"/>
        <v>0</v>
      </c>
      <c r="R11" s="14">
        <f t="shared" ref="R11:AA28" ca="1" si="447">1*AND(R$8&gt;=task_start,R$8&lt;=task_start+(task_progress*(task_end-task_start+1))-1)</f>
        <v>0</v>
      </c>
      <c r="S11" s="14">
        <f t="shared" ca="1" si="447"/>
        <v>0</v>
      </c>
      <c r="T11" s="14">
        <f t="shared" ca="1" si="447"/>
        <v>0</v>
      </c>
      <c r="U11" s="14">
        <f t="shared" ca="1" si="447"/>
        <v>0</v>
      </c>
      <c r="V11" s="14">
        <f t="shared" ca="1" si="447"/>
        <v>0</v>
      </c>
      <c r="W11" s="14">
        <f t="shared" ca="1" si="447"/>
        <v>0</v>
      </c>
      <c r="X11" s="14">
        <f t="shared" ca="1" si="447"/>
        <v>0</v>
      </c>
      <c r="Y11" s="14">
        <f t="shared" ca="1" si="447"/>
        <v>0</v>
      </c>
      <c r="Z11" s="14">
        <f t="shared" ca="1" si="447"/>
        <v>0</v>
      </c>
      <c r="AA11" s="14">
        <f t="shared" ca="1" si="447"/>
        <v>0</v>
      </c>
      <c r="AB11" s="14">
        <f t="shared" ref="AB11:AK28" ca="1" si="448">1*AND(AB$8&gt;=task_start,AB$8&lt;=task_start+(task_progress*(task_end-task_start+1))-1)</f>
        <v>0</v>
      </c>
      <c r="AC11" s="14">
        <f t="shared" ca="1" si="448"/>
        <v>0</v>
      </c>
      <c r="AD11" s="14">
        <f t="shared" ca="1" si="448"/>
        <v>0</v>
      </c>
      <c r="AE11" s="14">
        <f t="shared" ca="1" si="448"/>
        <v>0</v>
      </c>
      <c r="AF11" s="14">
        <f t="shared" ca="1" si="448"/>
        <v>0</v>
      </c>
      <c r="AG11" s="14">
        <f t="shared" ca="1" si="448"/>
        <v>0</v>
      </c>
      <c r="AH11" s="14">
        <f t="shared" ca="1" si="448"/>
        <v>0</v>
      </c>
      <c r="AI11" s="14">
        <f t="shared" ca="1" si="448"/>
        <v>0</v>
      </c>
      <c r="AJ11" s="14">
        <f t="shared" ca="1" si="448"/>
        <v>0</v>
      </c>
      <c r="AK11" s="14">
        <f t="shared" ca="1" si="448"/>
        <v>0</v>
      </c>
      <c r="AL11" s="14">
        <f t="shared" ref="AL11:AU28" ca="1" si="449">1*AND(AL$8&gt;=task_start,AL$8&lt;=task_start+(task_progress*(task_end-task_start+1))-1)</f>
        <v>0</v>
      </c>
      <c r="AM11" s="14">
        <f t="shared" ca="1" si="449"/>
        <v>0</v>
      </c>
      <c r="AN11" s="14">
        <f t="shared" ca="1" si="449"/>
        <v>0</v>
      </c>
      <c r="AO11" s="14">
        <f t="shared" ca="1" si="449"/>
        <v>0</v>
      </c>
      <c r="AP11" s="14">
        <f t="shared" ca="1" si="449"/>
        <v>0</v>
      </c>
      <c r="AQ11" s="14">
        <f t="shared" ca="1" si="449"/>
        <v>0</v>
      </c>
      <c r="AR11" s="14">
        <f t="shared" ca="1" si="449"/>
        <v>0</v>
      </c>
      <c r="AS11" s="14">
        <f t="shared" ca="1" si="449"/>
        <v>0</v>
      </c>
      <c r="AT11" s="14">
        <f t="shared" ca="1" si="449"/>
        <v>0</v>
      </c>
      <c r="AU11" s="14">
        <f t="shared" ca="1" si="449"/>
        <v>0</v>
      </c>
      <c r="AV11" s="14">
        <f t="shared" ref="AV11:BE28" ca="1" si="450">1*AND(AV$8&gt;=task_start,AV$8&lt;=task_start+(task_progress*(task_end-task_start+1))-1)</f>
        <v>0</v>
      </c>
      <c r="AW11" s="14">
        <f t="shared" ca="1" si="450"/>
        <v>0</v>
      </c>
      <c r="AX11" s="14">
        <f t="shared" ca="1" si="450"/>
        <v>0</v>
      </c>
      <c r="AY11" s="14">
        <f t="shared" ca="1" si="450"/>
        <v>0</v>
      </c>
      <c r="AZ11" s="14">
        <f t="shared" ca="1" si="450"/>
        <v>0</v>
      </c>
      <c r="BA11" s="14">
        <f t="shared" ca="1" si="450"/>
        <v>0</v>
      </c>
      <c r="BB11" s="14">
        <f t="shared" ca="1" si="450"/>
        <v>0</v>
      </c>
      <c r="BC11" s="14">
        <f t="shared" ca="1" si="450"/>
        <v>0</v>
      </c>
      <c r="BD11" s="14">
        <f t="shared" ca="1" si="450"/>
        <v>0</v>
      </c>
      <c r="BE11" s="14">
        <f t="shared" ca="1" si="450"/>
        <v>0</v>
      </c>
      <c r="BF11" s="14">
        <f t="shared" ref="BF11:BO28" ca="1" si="451">1*AND(BF$8&gt;=task_start,BF$8&lt;=task_start+(task_progress*(task_end-task_start+1))-1)</f>
        <v>0</v>
      </c>
      <c r="BG11" s="14">
        <f t="shared" ca="1" si="451"/>
        <v>0</v>
      </c>
      <c r="BH11" s="14">
        <f t="shared" ca="1" si="451"/>
        <v>0</v>
      </c>
      <c r="BI11" s="14">
        <f t="shared" ca="1" si="451"/>
        <v>0</v>
      </c>
      <c r="BJ11" s="14">
        <f t="shared" ca="1" si="451"/>
        <v>0</v>
      </c>
      <c r="BK11" s="14">
        <f t="shared" ca="1" si="451"/>
        <v>0</v>
      </c>
      <c r="BL11" s="14">
        <f t="shared" ca="1" si="451"/>
        <v>0</v>
      </c>
      <c r="BM11" s="14">
        <f t="shared" ca="1" si="451"/>
        <v>0</v>
      </c>
      <c r="BN11" s="14">
        <f t="shared" ca="1" si="451"/>
        <v>0</v>
      </c>
      <c r="BO11" s="14">
        <f t="shared" ca="1" si="451"/>
        <v>0</v>
      </c>
      <c r="BP11" s="14">
        <f t="shared" ref="BP11:BY28" ca="1" si="452">1*AND(BP$8&gt;=task_start,BP$8&lt;=task_start+(task_progress*(task_end-task_start+1))-1)</f>
        <v>0</v>
      </c>
      <c r="BQ11" s="14">
        <f t="shared" ca="1" si="452"/>
        <v>0</v>
      </c>
      <c r="BR11" s="14">
        <f t="shared" ca="1" si="452"/>
        <v>0</v>
      </c>
      <c r="BS11" s="14">
        <f t="shared" ca="1" si="452"/>
        <v>0</v>
      </c>
      <c r="BT11" s="14">
        <f t="shared" ca="1" si="452"/>
        <v>0</v>
      </c>
      <c r="BU11" s="14">
        <f t="shared" ca="1" si="452"/>
        <v>0</v>
      </c>
      <c r="BV11" s="14">
        <f t="shared" ca="1" si="452"/>
        <v>0</v>
      </c>
      <c r="BW11" s="14">
        <f t="shared" ca="1" si="452"/>
        <v>0</v>
      </c>
      <c r="BX11" s="14">
        <f t="shared" ca="1" si="452"/>
        <v>0</v>
      </c>
      <c r="BY11" s="14">
        <f t="shared" ca="1" si="452"/>
        <v>0</v>
      </c>
      <c r="BZ11" s="14">
        <f t="shared" ref="BZ11:CI28" ca="1" si="453">1*AND(BZ$8&gt;=task_start,BZ$8&lt;=task_start+(task_progress*(task_end-task_start+1))-1)</f>
        <v>0</v>
      </c>
      <c r="CA11" s="14">
        <f t="shared" ca="1" si="453"/>
        <v>0</v>
      </c>
      <c r="CB11" s="14">
        <f t="shared" ca="1" si="453"/>
        <v>0</v>
      </c>
      <c r="CC11" s="14">
        <f t="shared" ca="1" si="453"/>
        <v>0</v>
      </c>
      <c r="CD11" s="14">
        <f t="shared" ca="1" si="453"/>
        <v>0</v>
      </c>
      <c r="CE11" s="14">
        <f t="shared" ca="1" si="453"/>
        <v>0</v>
      </c>
      <c r="CF11" s="14">
        <f t="shared" ca="1" si="453"/>
        <v>0</v>
      </c>
      <c r="CG11" s="14">
        <f t="shared" ca="1" si="453"/>
        <v>0</v>
      </c>
      <c r="CH11" s="14">
        <f t="shared" ca="1" si="453"/>
        <v>0</v>
      </c>
      <c r="CI11" s="14">
        <f t="shared" ca="1" si="453"/>
        <v>0</v>
      </c>
      <c r="CJ11" s="14">
        <f t="shared" ref="CJ11:CS28" ca="1" si="454">1*AND(CJ$8&gt;=task_start,CJ$8&lt;=task_start+(task_progress*(task_end-task_start+1))-1)</f>
        <v>0</v>
      </c>
      <c r="CK11" s="14">
        <f t="shared" ca="1" si="454"/>
        <v>0</v>
      </c>
      <c r="CL11" s="14">
        <f t="shared" ca="1" si="454"/>
        <v>0</v>
      </c>
      <c r="CM11" s="14">
        <f t="shared" ca="1" si="454"/>
        <v>0</v>
      </c>
      <c r="CN11" s="14">
        <f t="shared" ca="1" si="454"/>
        <v>0</v>
      </c>
      <c r="CO11" s="14">
        <f t="shared" ca="1" si="454"/>
        <v>0</v>
      </c>
      <c r="CP11" s="14">
        <f t="shared" ca="1" si="454"/>
        <v>0</v>
      </c>
      <c r="CQ11" s="14">
        <f t="shared" ca="1" si="454"/>
        <v>0</v>
      </c>
      <c r="CR11" s="14">
        <f t="shared" ca="1" si="454"/>
        <v>0</v>
      </c>
      <c r="CS11" s="14">
        <f t="shared" ca="1" si="454"/>
        <v>0</v>
      </c>
      <c r="CT11" s="14">
        <f t="shared" ref="CT11:DC28" ca="1" si="455">1*AND(CT$8&gt;=task_start,CT$8&lt;=task_start+(task_progress*(task_end-task_start+1))-1)</f>
        <v>0</v>
      </c>
      <c r="CU11" s="14">
        <f t="shared" ca="1" si="455"/>
        <v>0</v>
      </c>
      <c r="CV11" s="14">
        <f t="shared" ca="1" si="455"/>
        <v>0</v>
      </c>
      <c r="CW11" s="14">
        <f t="shared" ca="1" si="455"/>
        <v>0</v>
      </c>
      <c r="CX11" s="14">
        <f t="shared" ca="1" si="455"/>
        <v>0</v>
      </c>
      <c r="CY11" s="14">
        <f t="shared" ca="1" si="455"/>
        <v>0</v>
      </c>
      <c r="CZ11" s="14">
        <f t="shared" ca="1" si="455"/>
        <v>0</v>
      </c>
      <c r="DA11" s="14">
        <f t="shared" ca="1" si="455"/>
        <v>0</v>
      </c>
      <c r="DB11" s="14">
        <f t="shared" ca="1" si="455"/>
        <v>0</v>
      </c>
      <c r="DC11" s="14">
        <f t="shared" ca="1" si="455"/>
        <v>0</v>
      </c>
      <c r="DD11" s="14">
        <f t="shared" ref="DD11:DM28" ca="1" si="456">1*AND(DD$8&gt;=task_start,DD$8&lt;=task_start+(task_progress*(task_end-task_start+1))-1)</f>
        <v>0</v>
      </c>
      <c r="DE11" s="14">
        <f t="shared" ca="1" si="456"/>
        <v>0</v>
      </c>
      <c r="DF11" s="14">
        <f t="shared" ca="1" si="456"/>
        <v>0</v>
      </c>
      <c r="DG11" s="14">
        <f t="shared" ca="1" si="456"/>
        <v>0</v>
      </c>
      <c r="DH11" s="14">
        <f t="shared" ca="1" si="456"/>
        <v>0</v>
      </c>
      <c r="DI11" s="14">
        <f t="shared" ca="1" si="456"/>
        <v>0</v>
      </c>
      <c r="DJ11" s="14">
        <f t="shared" ca="1" si="456"/>
        <v>0</v>
      </c>
      <c r="DK11" s="14">
        <f t="shared" ca="1" si="456"/>
        <v>0</v>
      </c>
      <c r="DL11" s="14">
        <f t="shared" ca="1" si="456"/>
        <v>0</v>
      </c>
      <c r="DM11" s="14">
        <f t="shared" ca="1" si="456"/>
        <v>0</v>
      </c>
      <c r="DN11" s="14">
        <f t="shared" ref="DN11:DW28" ca="1" si="457">1*AND(DN$8&gt;=task_start,DN$8&lt;=task_start+(task_progress*(task_end-task_start+1))-1)</f>
        <v>0</v>
      </c>
      <c r="DO11" s="14">
        <f t="shared" ca="1" si="457"/>
        <v>0</v>
      </c>
      <c r="DP11" s="14">
        <f t="shared" ca="1" si="457"/>
        <v>0</v>
      </c>
      <c r="DQ11" s="14">
        <f t="shared" ca="1" si="457"/>
        <v>0</v>
      </c>
      <c r="DR11" s="14">
        <f t="shared" ca="1" si="457"/>
        <v>0</v>
      </c>
      <c r="DS11" s="14">
        <f t="shared" ca="1" si="457"/>
        <v>0</v>
      </c>
      <c r="DT11" s="14">
        <f t="shared" ca="1" si="457"/>
        <v>0</v>
      </c>
      <c r="DU11" s="14">
        <f t="shared" ca="1" si="457"/>
        <v>0</v>
      </c>
      <c r="DV11" s="14">
        <f t="shared" ca="1" si="457"/>
        <v>0</v>
      </c>
      <c r="DW11" s="14">
        <f t="shared" ca="1" si="457"/>
        <v>0</v>
      </c>
      <c r="DX11" s="14">
        <f t="shared" ref="DX11:EG28" ca="1" si="458">1*AND(DX$8&gt;=task_start,DX$8&lt;=task_start+(task_progress*(task_end-task_start+1))-1)</f>
        <v>0</v>
      </c>
      <c r="DY11" s="14">
        <f t="shared" ca="1" si="458"/>
        <v>0</v>
      </c>
      <c r="DZ11" s="14">
        <f t="shared" ca="1" si="458"/>
        <v>0</v>
      </c>
      <c r="EA11" s="14">
        <f t="shared" ca="1" si="458"/>
        <v>0</v>
      </c>
      <c r="EB11" s="14">
        <f t="shared" ca="1" si="458"/>
        <v>0</v>
      </c>
      <c r="EC11" s="14">
        <f t="shared" ca="1" si="458"/>
        <v>0</v>
      </c>
      <c r="ED11" s="14">
        <f t="shared" ca="1" si="458"/>
        <v>0</v>
      </c>
      <c r="EE11" s="14">
        <f t="shared" ca="1" si="458"/>
        <v>0</v>
      </c>
      <c r="EF11" s="14">
        <f t="shared" ca="1" si="458"/>
        <v>0</v>
      </c>
      <c r="EG11" s="14">
        <f t="shared" ca="1" si="458"/>
        <v>0</v>
      </c>
      <c r="EH11" s="14">
        <f t="shared" ref="EH11:EQ28" ca="1" si="459">1*AND(EH$8&gt;=task_start,EH$8&lt;=task_start+(task_progress*(task_end-task_start+1))-1)</f>
        <v>0</v>
      </c>
      <c r="EI11" s="14">
        <f t="shared" ca="1" si="459"/>
        <v>0</v>
      </c>
      <c r="EJ11" s="14">
        <f t="shared" ca="1" si="459"/>
        <v>0</v>
      </c>
      <c r="EK11" s="14">
        <f t="shared" ca="1" si="459"/>
        <v>0</v>
      </c>
      <c r="EL11" s="14">
        <f t="shared" ca="1" si="459"/>
        <v>0</v>
      </c>
      <c r="EM11" s="14">
        <f t="shared" ca="1" si="459"/>
        <v>0</v>
      </c>
      <c r="EN11" s="14">
        <f t="shared" ca="1" si="459"/>
        <v>0</v>
      </c>
      <c r="EO11" s="14">
        <f t="shared" ca="1" si="459"/>
        <v>0</v>
      </c>
      <c r="EP11" s="14">
        <f t="shared" ca="1" si="459"/>
        <v>0</v>
      </c>
      <c r="EQ11" s="14">
        <f t="shared" ca="1" si="459"/>
        <v>0</v>
      </c>
      <c r="ER11" s="14">
        <f t="shared" ref="ER11:FA28" ca="1" si="460">1*AND(ER$8&gt;=task_start,ER$8&lt;=task_start+(task_progress*(task_end-task_start+1))-1)</f>
        <v>0</v>
      </c>
      <c r="ES11" s="14">
        <f t="shared" ca="1" si="460"/>
        <v>0</v>
      </c>
      <c r="ET11" s="14">
        <f t="shared" ca="1" si="460"/>
        <v>0</v>
      </c>
      <c r="EU11" s="14">
        <f t="shared" ca="1" si="460"/>
        <v>0</v>
      </c>
      <c r="EV11" s="14">
        <f t="shared" ca="1" si="460"/>
        <v>0</v>
      </c>
      <c r="EW11" s="14">
        <f t="shared" ca="1" si="460"/>
        <v>0</v>
      </c>
      <c r="EX11" s="14">
        <f t="shared" ca="1" si="460"/>
        <v>0</v>
      </c>
      <c r="EY11" s="14">
        <f t="shared" ca="1" si="460"/>
        <v>0</v>
      </c>
      <c r="EZ11" s="14">
        <f t="shared" ca="1" si="460"/>
        <v>0</v>
      </c>
      <c r="FA11" s="14">
        <f t="shared" ca="1" si="460"/>
        <v>0</v>
      </c>
      <c r="FB11" s="14">
        <f t="shared" ref="FB11:FK28" ca="1" si="461">1*AND(FB$8&gt;=task_start,FB$8&lt;=task_start+(task_progress*(task_end-task_start+1))-1)</f>
        <v>0</v>
      </c>
      <c r="FC11" s="14">
        <f t="shared" ca="1" si="461"/>
        <v>0</v>
      </c>
      <c r="FD11" s="14">
        <f t="shared" ca="1" si="461"/>
        <v>0</v>
      </c>
      <c r="FE11" s="14">
        <f t="shared" ca="1" si="461"/>
        <v>0</v>
      </c>
      <c r="FF11" s="14">
        <f t="shared" ca="1" si="461"/>
        <v>0</v>
      </c>
      <c r="FG11" s="14">
        <f t="shared" ca="1" si="461"/>
        <v>0</v>
      </c>
      <c r="FH11" s="14">
        <f t="shared" ca="1" si="461"/>
        <v>0</v>
      </c>
      <c r="FI11" s="14">
        <f t="shared" ca="1" si="461"/>
        <v>0</v>
      </c>
      <c r="FJ11" s="14">
        <f t="shared" ca="1" si="461"/>
        <v>0</v>
      </c>
      <c r="FK11" s="14">
        <f t="shared" ca="1" si="461"/>
        <v>0</v>
      </c>
      <c r="FL11" s="14">
        <f t="shared" ref="FL11:FU28" ca="1" si="462">1*AND(FL$8&gt;=task_start,FL$8&lt;=task_start+(task_progress*(task_end-task_start+1))-1)</f>
        <v>0</v>
      </c>
      <c r="FM11" s="14">
        <f t="shared" ca="1" si="462"/>
        <v>0</v>
      </c>
      <c r="FN11" s="14">
        <f t="shared" ca="1" si="462"/>
        <v>0</v>
      </c>
      <c r="FO11" s="14">
        <f t="shared" ca="1" si="462"/>
        <v>0</v>
      </c>
      <c r="FP11" s="14">
        <f t="shared" ca="1" si="462"/>
        <v>0</v>
      </c>
      <c r="FQ11" s="14">
        <f t="shared" ca="1" si="462"/>
        <v>0</v>
      </c>
      <c r="FR11" s="14">
        <f t="shared" ca="1" si="462"/>
        <v>0</v>
      </c>
      <c r="FS11" s="14">
        <f t="shared" ca="1" si="462"/>
        <v>0</v>
      </c>
      <c r="FT11" s="14">
        <f t="shared" ca="1" si="462"/>
        <v>0</v>
      </c>
      <c r="FU11" s="14">
        <f t="shared" ca="1" si="462"/>
        <v>0</v>
      </c>
      <c r="FV11" s="14">
        <f t="shared" ref="FV11:GE28" ca="1" si="463">1*AND(FV$8&gt;=task_start,FV$8&lt;=task_start+(task_progress*(task_end-task_start+1))-1)</f>
        <v>0</v>
      </c>
      <c r="FW11" s="14">
        <f t="shared" ca="1" si="463"/>
        <v>0</v>
      </c>
      <c r="FX11" s="14">
        <f t="shared" ca="1" si="463"/>
        <v>0</v>
      </c>
      <c r="FY11" s="14">
        <f t="shared" ca="1" si="463"/>
        <v>0</v>
      </c>
      <c r="FZ11" s="14">
        <f t="shared" ca="1" si="463"/>
        <v>0</v>
      </c>
      <c r="GA11" s="14">
        <f t="shared" ca="1" si="463"/>
        <v>0</v>
      </c>
      <c r="GB11" s="14">
        <f t="shared" ca="1" si="463"/>
        <v>0</v>
      </c>
      <c r="GC11" s="14">
        <f t="shared" ca="1" si="463"/>
        <v>0</v>
      </c>
      <c r="GD11" s="14">
        <f t="shared" ca="1" si="463"/>
        <v>0</v>
      </c>
      <c r="GE11" s="14">
        <f t="shared" ca="1" si="463"/>
        <v>0</v>
      </c>
      <c r="GF11" s="14">
        <f t="shared" ref="GF11:GO28" ca="1" si="464">1*AND(GF$8&gt;=task_start,GF$8&lt;=task_start+(task_progress*(task_end-task_start+1))-1)</f>
        <v>0</v>
      </c>
      <c r="GG11" s="14">
        <f t="shared" ca="1" si="464"/>
        <v>0</v>
      </c>
      <c r="GH11" s="14">
        <f t="shared" ca="1" si="464"/>
        <v>0</v>
      </c>
      <c r="GI11" s="14">
        <f t="shared" ca="1" si="464"/>
        <v>0</v>
      </c>
      <c r="GJ11" s="14">
        <f t="shared" ca="1" si="464"/>
        <v>0</v>
      </c>
      <c r="GK11" s="14">
        <f t="shared" ca="1" si="464"/>
        <v>0</v>
      </c>
      <c r="GL11" s="14">
        <f t="shared" ca="1" si="464"/>
        <v>0</v>
      </c>
      <c r="GM11" s="14">
        <f t="shared" ca="1" si="464"/>
        <v>0</v>
      </c>
      <c r="GN11" s="14">
        <f t="shared" ca="1" si="464"/>
        <v>0</v>
      </c>
      <c r="GO11" s="14">
        <f t="shared" ca="1" si="464"/>
        <v>0</v>
      </c>
      <c r="GP11" s="14">
        <f t="shared" ref="GP11:GY28" ca="1" si="465">1*AND(GP$8&gt;=task_start,GP$8&lt;=task_start+(task_progress*(task_end-task_start+1))-1)</f>
        <v>0</v>
      </c>
      <c r="GQ11" s="14">
        <f t="shared" ca="1" si="465"/>
        <v>0</v>
      </c>
      <c r="GR11" s="14">
        <f t="shared" ca="1" si="465"/>
        <v>0</v>
      </c>
      <c r="GS11" s="14">
        <f t="shared" ca="1" si="465"/>
        <v>0</v>
      </c>
      <c r="GT11" s="14">
        <f t="shared" ca="1" si="465"/>
        <v>0</v>
      </c>
      <c r="GU11" s="14">
        <f t="shared" ca="1" si="465"/>
        <v>0</v>
      </c>
      <c r="GV11" s="14">
        <f t="shared" ca="1" si="465"/>
        <v>0</v>
      </c>
      <c r="GW11" s="14">
        <f t="shared" ca="1" si="465"/>
        <v>0</v>
      </c>
      <c r="GX11" s="14">
        <f t="shared" ca="1" si="465"/>
        <v>0</v>
      </c>
      <c r="GY11" s="14">
        <f t="shared" ca="1" si="465"/>
        <v>0</v>
      </c>
      <c r="GZ11" s="14">
        <f t="shared" ref="GZ11:HI28" ca="1" si="466">1*AND(GZ$8&gt;=task_start,GZ$8&lt;=task_start+(task_progress*(task_end-task_start+1))-1)</f>
        <v>0</v>
      </c>
      <c r="HA11" s="14">
        <f t="shared" ca="1" si="466"/>
        <v>0</v>
      </c>
      <c r="HB11" s="14">
        <f t="shared" ca="1" si="466"/>
        <v>0</v>
      </c>
      <c r="HC11" s="14">
        <f t="shared" ca="1" si="466"/>
        <v>0</v>
      </c>
      <c r="HD11" s="14">
        <f t="shared" ca="1" si="466"/>
        <v>0</v>
      </c>
      <c r="HE11" s="14">
        <f t="shared" ca="1" si="466"/>
        <v>0</v>
      </c>
      <c r="HF11" s="14">
        <f t="shared" ca="1" si="466"/>
        <v>0</v>
      </c>
      <c r="HG11" s="14">
        <f t="shared" ca="1" si="466"/>
        <v>0</v>
      </c>
      <c r="HH11" s="14">
        <f t="shared" ca="1" si="466"/>
        <v>0</v>
      </c>
      <c r="HI11" s="14">
        <f t="shared" ca="1" si="466"/>
        <v>0</v>
      </c>
      <c r="HJ11" s="14">
        <f t="shared" ref="HJ11:HS28" ca="1" si="467">1*AND(HJ$8&gt;=task_start,HJ$8&lt;=task_start+(task_progress*(task_end-task_start+1))-1)</f>
        <v>0</v>
      </c>
      <c r="HK11" s="14">
        <f t="shared" ca="1" si="467"/>
        <v>0</v>
      </c>
      <c r="HL11" s="14">
        <f t="shared" ca="1" si="467"/>
        <v>0</v>
      </c>
      <c r="HM11" s="14">
        <f t="shared" ca="1" si="467"/>
        <v>0</v>
      </c>
      <c r="HN11" s="14">
        <f t="shared" ca="1" si="467"/>
        <v>0</v>
      </c>
      <c r="HO11" s="14">
        <f t="shared" ca="1" si="467"/>
        <v>0</v>
      </c>
      <c r="HP11" s="14">
        <f t="shared" ca="1" si="467"/>
        <v>0</v>
      </c>
      <c r="HQ11" s="14">
        <f t="shared" ca="1" si="467"/>
        <v>0</v>
      </c>
      <c r="HR11" s="14">
        <f t="shared" ca="1" si="467"/>
        <v>0</v>
      </c>
      <c r="HS11" s="14">
        <f t="shared" ca="1" si="467"/>
        <v>0</v>
      </c>
      <c r="HT11" s="14">
        <f t="shared" ref="HT11:IC28" ca="1" si="468">1*AND(HT$8&gt;=task_start,HT$8&lt;=task_start+(task_progress*(task_end-task_start+1))-1)</f>
        <v>0</v>
      </c>
      <c r="HU11" s="14">
        <f t="shared" ca="1" si="468"/>
        <v>0</v>
      </c>
      <c r="HV11" s="14">
        <f t="shared" ca="1" si="468"/>
        <v>0</v>
      </c>
      <c r="HW11" s="14">
        <f t="shared" ca="1" si="468"/>
        <v>0</v>
      </c>
      <c r="HX11" s="14">
        <f t="shared" ca="1" si="468"/>
        <v>0</v>
      </c>
      <c r="HY11" s="14">
        <f t="shared" ca="1" si="468"/>
        <v>0</v>
      </c>
      <c r="HZ11" s="14">
        <f t="shared" ca="1" si="468"/>
        <v>0</v>
      </c>
      <c r="IA11" s="14">
        <f t="shared" ca="1" si="468"/>
        <v>0</v>
      </c>
      <c r="IB11" s="14">
        <f t="shared" ca="1" si="468"/>
        <v>0</v>
      </c>
      <c r="IC11" s="14">
        <f t="shared" ca="1" si="468"/>
        <v>0</v>
      </c>
      <c r="ID11" s="14">
        <f t="shared" ref="ID11:IM28" ca="1" si="469">1*AND(ID$8&gt;=task_start,ID$8&lt;=task_start+(task_progress*(task_end-task_start+1))-1)</f>
        <v>0</v>
      </c>
      <c r="IE11" s="14">
        <f t="shared" ca="1" si="469"/>
        <v>0</v>
      </c>
      <c r="IF11" s="14">
        <f t="shared" ca="1" si="469"/>
        <v>0</v>
      </c>
      <c r="IG11" s="14">
        <f t="shared" ca="1" si="469"/>
        <v>0</v>
      </c>
      <c r="IH11" s="14">
        <f t="shared" ca="1" si="469"/>
        <v>0</v>
      </c>
      <c r="II11" s="14">
        <f t="shared" ca="1" si="469"/>
        <v>0</v>
      </c>
      <c r="IJ11" s="14">
        <f t="shared" ca="1" si="469"/>
        <v>0</v>
      </c>
      <c r="IK11" s="14">
        <f t="shared" ca="1" si="469"/>
        <v>0</v>
      </c>
      <c r="IL11" s="14">
        <f t="shared" ca="1" si="469"/>
        <v>0</v>
      </c>
      <c r="IM11" s="14">
        <f t="shared" ca="1" si="469"/>
        <v>0</v>
      </c>
      <c r="IN11" s="14">
        <f t="shared" ref="IN11:IW28" ca="1" si="470">1*AND(IN$8&gt;=task_start,IN$8&lt;=task_start+(task_progress*(task_end-task_start+1))-1)</f>
        <v>0</v>
      </c>
      <c r="IO11" s="14">
        <f t="shared" ca="1" si="470"/>
        <v>0</v>
      </c>
      <c r="IP11" s="14">
        <f t="shared" ca="1" si="470"/>
        <v>0</v>
      </c>
      <c r="IQ11" s="14">
        <f t="shared" ca="1" si="470"/>
        <v>0</v>
      </c>
      <c r="IR11" s="14">
        <f t="shared" ca="1" si="470"/>
        <v>0</v>
      </c>
      <c r="IS11" s="14">
        <f t="shared" ca="1" si="470"/>
        <v>0</v>
      </c>
      <c r="IT11" s="14">
        <f t="shared" ca="1" si="470"/>
        <v>0</v>
      </c>
      <c r="IU11" s="14">
        <f t="shared" ca="1" si="470"/>
        <v>0</v>
      </c>
      <c r="IV11" s="14">
        <f t="shared" ca="1" si="470"/>
        <v>0</v>
      </c>
      <c r="IW11" s="14">
        <f t="shared" ca="1" si="470"/>
        <v>0</v>
      </c>
      <c r="IX11" s="14">
        <f t="shared" ref="IX11:JG28" ca="1" si="471">1*AND(IX$8&gt;=task_start,IX$8&lt;=task_start+(task_progress*(task_end-task_start+1))-1)</f>
        <v>0</v>
      </c>
      <c r="IY11" s="14">
        <f t="shared" ca="1" si="471"/>
        <v>0</v>
      </c>
      <c r="IZ11" s="14">
        <f t="shared" ca="1" si="471"/>
        <v>0</v>
      </c>
      <c r="JA11" s="14">
        <f t="shared" ca="1" si="471"/>
        <v>0</v>
      </c>
      <c r="JB11" s="14">
        <f t="shared" ca="1" si="471"/>
        <v>0</v>
      </c>
      <c r="JC11" s="14">
        <f t="shared" ca="1" si="471"/>
        <v>0</v>
      </c>
      <c r="JD11" s="14">
        <f t="shared" ca="1" si="471"/>
        <v>0</v>
      </c>
      <c r="JE11" s="14">
        <f t="shared" ca="1" si="471"/>
        <v>0</v>
      </c>
      <c r="JF11" s="14">
        <f t="shared" ca="1" si="471"/>
        <v>0</v>
      </c>
      <c r="JG11" s="14">
        <f t="shared" ca="1" si="471"/>
        <v>0</v>
      </c>
      <c r="JH11" s="14">
        <f t="shared" ref="JH11:JQ28" ca="1" si="472">1*AND(JH$8&gt;=task_start,JH$8&lt;=task_start+(task_progress*(task_end-task_start+1))-1)</f>
        <v>0</v>
      </c>
      <c r="JI11" s="14">
        <f t="shared" ca="1" si="472"/>
        <v>0</v>
      </c>
      <c r="JJ11" s="14">
        <f t="shared" ca="1" si="472"/>
        <v>0</v>
      </c>
      <c r="JK11" s="14">
        <f t="shared" ca="1" si="472"/>
        <v>0</v>
      </c>
      <c r="JL11" s="14">
        <f t="shared" ca="1" si="472"/>
        <v>0</v>
      </c>
      <c r="JM11" s="14">
        <f t="shared" ca="1" si="472"/>
        <v>0</v>
      </c>
      <c r="JN11" s="14">
        <f t="shared" ca="1" si="472"/>
        <v>0</v>
      </c>
      <c r="JO11" s="14">
        <f t="shared" ca="1" si="472"/>
        <v>0</v>
      </c>
      <c r="JP11" s="14">
        <f t="shared" ca="1" si="472"/>
        <v>0</v>
      </c>
      <c r="JQ11" s="14">
        <f t="shared" ca="1" si="472"/>
        <v>0</v>
      </c>
      <c r="JR11" s="14">
        <f t="shared" ref="JR11:KA28" ca="1" si="473">1*AND(JR$8&gt;=task_start,JR$8&lt;=task_start+(task_progress*(task_end-task_start+1))-1)</f>
        <v>0</v>
      </c>
      <c r="JS11" s="14">
        <f t="shared" ca="1" si="473"/>
        <v>0</v>
      </c>
      <c r="JT11" s="14">
        <f t="shared" ca="1" si="473"/>
        <v>0</v>
      </c>
      <c r="JU11" s="14">
        <f t="shared" ca="1" si="473"/>
        <v>0</v>
      </c>
      <c r="JV11" s="14">
        <f t="shared" ca="1" si="473"/>
        <v>0</v>
      </c>
      <c r="JW11" s="14">
        <f t="shared" ca="1" si="473"/>
        <v>0</v>
      </c>
      <c r="JX11" s="14">
        <f t="shared" ca="1" si="473"/>
        <v>0</v>
      </c>
      <c r="JY11" s="14">
        <f t="shared" ca="1" si="473"/>
        <v>0</v>
      </c>
      <c r="JZ11" s="14">
        <f t="shared" ca="1" si="473"/>
        <v>0</v>
      </c>
      <c r="KA11" s="14">
        <f t="shared" ca="1" si="473"/>
        <v>0</v>
      </c>
      <c r="KB11" s="14">
        <f t="shared" ref="KB11:KK28" ca="1" si="474">1*AND(KB$8&gt;=task_start,KB$8&lt;=task_start+(task_progress*(task_end-task_start+1))-1)</f>
        <v>0</v>
      </c>
      <c r="KC11" s="14">
        <f t="shared" ca="1" si="474"/>
        <v>0</v>
      </c>
      <c r="KD11" s="14">
        <f t="shared" ca="1" si="474"/>
        <v>0</v>
      </c>
      <c r="KE11" s="14">
        <f t="shared" ca="1" si="474"/>
        <v>0</v>
      </c>
      <c r="KF11" s="14">
        <f t="shared" ca="1" si="474"/>
        <v>0</v>
      </c>
      <c r="KG11" s="14">
        <f t="shared" ca="1" si="474"/>
        <v>0</v>
      </c>
      <c r="KH11" s="14">
        <f t="shared" ca="1" si="474"/>
        <v>0</v>
      </c>
      <c r="KI11" s="14">
        <f t="shared" ca="1" si="474"/>
        <v>0</v>
      </c>
      <c r="KJ11" s="14">
        <f t="shared" ca="1" si="474"/>
        <v>0</v>
      </c>
      <c r="KK11" s="14">
        <f t="shared" ca="1" si="474"/>
        <v>0</v>
      </c>
      <c r="KL11" s="14">
        <f t="shared" ref="KL11:KU28" ca="1" si="475">1*AND(KL$8&gt;=task_start,KL$8&lt;=task_start+(task_progress*(task_end-task_start+1))-1)</f>
        <v>0</v>
      </c>
      <c r="KM11" s="14">
        <f t="shared" ca="1" si="475"/>
        <v>0</v>
      </c>
      <c r="KN11" s="14">
        <f t="shared" ca="1" si="475"/>
        <v>0</v>
      </c>
      <c r="KO11" s="14">
        <f t="shared" ca="1" si="475"/>
        <v>0</v>
      </c>
      <c r="KP11" s="14">
        <f t="shared" ca="1" si="475"/>
        <v>0</v>
      </c>
      <c r="KQ11" s="14">
        <f t="shared" ca="1" si="475"/>
        <v>0</v>
      </c>
      <c r="KR11" s="14">
        <f t="shared" ca="1" si="475"/>
        <v>0</v>
      </c>
      <c r="KS11" s="14">
        <f t="shared" ca="1" si="475"/>
        <v>0</v>
      </c>
      <c r="KT11" s="14">
        <f t="shared" ca="1" si="475"/>
        <v>0</v>
      </c>
      <c r="KU11" s="14">
        <f t="shared" ca="1" si="475"/>
        <v>0</v>
      </c>
      <c r="KV11" s="14">
        <f t="shared" ref="KV11:LE28" ca="1" si="476">1*AND(KV$8&gt;=task_start,KV$8&lt;=task_start+(task_progress*(task_end-task_start+1))-1)</f>
        <v>0</v>
      </c>
      <c r="KW11" s="14">
        <f t="shared" ca="1" si="476"/>
        <v>0</v>
      </c>
      <c r="KX11" s="14">
        <f t="shared" ca="1" si="476"/>
        <v>0</v>
      </c>
      <c r="KY11" s="14">
        <f t="shared" ca="1" si="476"/>
        <v>0</v>
      </c>
      <c r="KZ11" s="14">
        <f t="shared" ca="1" si="476"/>
        <v>0</v>
      </c>
      <c r="LA11" s="14">
        <f t="shared" ca="1" si="476"/>
        <v>0</v>
      </c>
      <c r="LB11" s="14">
        <f t="shared" ca="1" si="476"/>
        <v>0</v>
      </c>
      <c r="LC11" s="14">
        <f t="shared" ca="1" si="476"/>
        <v>0</v>
      </c>
      <c r="LD11" s="14">
        <f t="shared" ca="1" si="476"/>
        <v>0</v>
      </c>
      <c r="LE11" s="14">
        <f t="shared" ca="1" si="476"/>
        <v>0</v>
      </c>
      <c r="LF11" s="14">
        <f t="shared" ref="LF11:LO28" ca="1" si="477">1*AND(LF$8&gt;=task_start,LF$8&lt;=task_start+(task_progress*(task_end-task_start+1))-1)</f>
        <v>0</v>
      </c>
      <c r="LG11" s="14">
        <f t="shared" ca="1" si="477"/>
        <v>0</v>
      </c>
      <c r="LH11" s="14">
        <f t="shared" ca="1" si="477"/>
        <v>0</v>
      </c>
      <c r="LI11" s="14">
        <f t="shared" ca="1" si="477"/>
        <v>0</v>
      </c>
      <c r="LJ11" s="14">
        <f t="shared" ca="1" si="477"/>
        <v>0</v>
      </c>
      <c r="LK11" s="14">
        <f t="shared" ca="1" si="477"/>
        <v>0</v>
      </c>
      <c r="LL11" s="14">
        <f t="shared" ca="1" si="477"/>
        <v>0</v>
      </c>
      <c r="LM11" s="14">
        <f t="shared" ca="1" si="477"/>
        <v>0</v>
      </c>
      <c r="LN11" s="14">
        <f t="shared" ca="1" si="477"/>
        <v>0</v>
      </c>
      <c r="LO11" s="14">
        <f t="shared" ca="1" si="477"/>
        <v>0</v>
      </c>
      <c r="LP11" s="14">
        <f t="shared" ref="LP11:LY28" ca="1" si="478">1*AND(LP$8&gt;=task_start,LP$8&lt;=task_start+(task_progress*(task_end-task_start+1))-1)</f>
        <v>0</v>
      </c>
      <c r="LQ11" s="14">
        <f t="shared" ca="1" si="478"/>
        <v>0</v>
      </c>
      <c r="LR11" s="14">
        <f t="shared" ca="1" si="478"/>
        <v>0</v>
      </c>
      <c r="LS11" s="14">
        <f t="shared" ca="1" si="478"/>
        <v>0</v>
      </c>
      <c r="LT11" s="14">
        <f t="shared" ca="1" si="478"/>
        <v>0</v>
      </c>
      <c r="LU11" s="14">
        <f t="shared" ca="1" si="478"/>
        <v>0</v>
      </c>
      <c r="LV11" s="14">
        <f t="shared" ca="1" si="478"/>
        <v>0</v>
      </c>
      <c r="LW11" s="14">
        <f t="shared" ca="1" si="478"/>
        <v>0</v>
      </c>
      <c r="LX11" s="14">
        <f t="shared" ca="1" si="478"/>
        <v>0</v>
      </c>
      <c r="LY11" s="14">
        <f t="shared" ca="1" si="478"/>
        <v>0</v>
      </c>
      <c r="LZ11" s="14">
        <f t="shared" ref="LZ11:MI28" ca="1" si="479">1*AND(LZ$8&gt;=task_start,LZ$8&lt;=task_start+(task_progress*(task_end-task_start+1))-1)</f>
        <v>0</v>
      </c>
      <c r="MA11" s="14">
        <f t="shared" ca="1" si="479"/>
        <v>0</v>
      </c>
      <c r="MB11" s="14">
        <f t="shared" ca="1" si="479"/>
        <v>0</v>
      </c>
      <c r="MC11" s="14">
        <f t="shared" ca="1" si="479"/>
        <v>0</v>
      </c>
      <c r="MD11" s="14">
        <f t="shared" ca="1" si="479"/>
        <v>0</v>
      </c>
      <c r="ME11" s="14">
        <f t="shared" ca="1" si="479"/>
        <v>0</v>
      </c>
      <c r="MF11" s="14">
        <f t="shared" ca="1" si="479"/>
        <v>0</v>
      </c>
      <c r="MG11" s="14">
        <f t="shared" ca="1" si="479"/>
        <v>0</v>
      </c>
      <c r="MH11" s="14">
        <f t="shared" ca="1" si="479"/>
        <v>0</v>
      </c>
      <c r="MI11" s="14">
        <f t="shared" ca="1" si="479"/>
        <v>0</v>
      </c>
      <c r="MJ11" s="14">
        <f t="shared" ref="MJ11:MS28" ca="1" si="480">1*AND(MJ$8&gt;=task_start,MJ$8&lt;=task_start+(task_progress*(task_end-task_start+1))-1)</f>
        <v>0</v>
      </c>
      <c r="MK11" s="14">
        <f t="shared" ca="1" si="480"/>
        <v>0</v>
      </c>
      <c r="ML11" s="14">
        <f t="shared" ca="1" si="480"/>
        <v>0</v>
      </c>
      <c r="MM11" s="14">
        <f t="shared" ca="1" si="480"/>
        <v>0</v>
      </c>
      <c r="MN11" s="14">
        <f t="shared" ca="1" si="480"/>
        <v>0</v>
      </c>
      <c r="MO11" s="14">
        <f t="shared" ca="1" si="480"/>
        <v>0</v>
      </c>
      <c r="MP11" s="14">
        <f t="shared" ca="1" si="480"/>
        <v>0</v>
      </c>
      <c r="MQ11" s="14">
        <f t="shared" ca="1" si="480"/>
        <v>0</v>
      </c>
      <c r="MR11" s="14">
        <f t="shared" ca="1" si="480"/>
        <v>0</v>
      </c>
      <c r="MS11" s="14">
        <f t="shared" ca="1" si="480"/>
        <v>0</v>
      </c>
      <c r="MT11" s="14">
        <f t="shared" ref="MT11:NC28" ca="1" si="481">1*AND(MT$8&gt;=task_start,MT$8&lt;=task_start+(task_progress*(task_end-task_start+1))-1)</f>
        <v>0</v>
      </c>
      <c r="MU11" s="14">
        <f t="shared" ca="1" si="481"/>
        <v>0</v>
      </c>
      <c r="MV11" s="14">
        <f t="shared" ca="1" si="481"/>
        <v>0</v>
      </c>
      <c r="MW11" s="14">
        <f t="shared" ca="1" si="481"/>
        <v>0</v>
      </c>
      <c r="MX11" s="14">
        <f t="shared" ca="1" si="481"/>
        <v>0</v>
      </c>
      <c r="MY11" s="14">
        <f t="shared" ca="1" si="481"/>
        <v>0</v>
      </c>
      <c r="MZ11" s="14">
        <f t="shared" ca="1" si="481"/>
        <v>0</v>
      </c>
      <c r="NA11" s="14">
        <f t="shared" ca="1" si="481"/>
        <v>0</v>
      </c>
      <c r="NB11" s="14">
        <f t="shared" ca="1" si="481"/>
        <v>0</v>
      </c>
      <c r="NC11" s="14">
        <f t="shared" ca="1" si="481"/>
        <v>0</v>
      </c>
      <c r="ND11" s="14">
        <f t="shared" ref="ND11:NM28" ca="1" si="482">1*AND(ND$8&gt;=task_start,ND$8&lt;=task_start+(task_progress*(task_end-task_start+1))-1)</f>
        <v>0</v>
      </c>
      <c r="NE11" s="14">
        <f t="shared" ca="1" si="482"/>
        <v>0</v>
      </c>
      <c r="NF11" s="14">
        <f t="shared" ca="1" si="482"/>
        <v>0</v>
      </c>
      <c r="NG11" s="14">
        <f t="shared" ca="1" si="482"/>
        <v>0</v>
      </c>
      <c r="NH11" s="14">
        <f t="shared" ca="1" si="482"/>
        <v>0</v>
      </c>
      <c r="NI11" s="14">
        <f t="shared" ca="1" si="482"/>
        <v>0</v>
      </c>
      <c r="NJ11" s="14">
        <f t="shared" ca="1" si="482"/>
        <v>0</v>
      </c>
      <c r="NK11" s="14">
        <f t="shared" ca="1" si="482"/>
        <v>0</v>
      </c>
      <c r="NL11" s="14">
        <f t="shared" ca="1" si="482"/>
        <v>0</v>
      </c>
      <c r="NM11" s="14">
        <f t="shared" ca="1" si="482"/>
        <v>0</v>
      </c>
      <c r="NN11" s="14">
        <f t="shared" ref="NN11:NW28" ca="1" si="483">1*AND(NN$8&gt;=task_start,NN$8&lt;=task_start+(task_progress*(task_end-task_start+1))-1)</f>
        <v>0</v>
      </c>
      <c r="NO11" s="14">
        <f t="shared" ca="1" si="483"/>
        <v>0</v>
      </c>
      <c r="NP11" s="14">
        <f t="shared" ca="1" si="483"/>
        <v>0</v>
      </c>
      <c r="NQ11" s="14">
        <f t="shared" ca="1" si="483"/>
        <v>0</v>
      </c>
      <c r="NR11" s="14">
        <f t="shared" ca="1" si="483"/>
        <v>0</v>
      </c>
      <c r="NS11" s="14">
        <f t="shared" ca="1" si="483"/>
        <v>0</v>
      </c>
      <c r="NT11" s="14">
        <f t="shared" ca="1" si="483"/>
        <v>0</v>
      </c>
      <c r="NU11" s="14">
        <f t="shared" ca="1" si="483"/>
        <v>0</v>
      </c>
      <c r="NV11" s="14">
        <f t="shared" ca="1" si="483"/>
        <v>0</v>
      </c>
      <c r="NW11" s="14">
        <f t="shared" ca="1" si="483"/>
        <v>0</v>
      </c>
      <c r="NX11" s="14">
        <f t="shared" ref="NX11:OG28" ca="1" si="484">1*AND(NX$8&gt;=task_start,NX$8&lt;=task_start+(task_progress*(task_end-task_start+1))-1)</f>
        <v>0</v>
      </c>
      <c r="NY11" s="14">
        <f t="shared" ca="1" si="484"/>
        <v>0</v>
      </c>
      <c r="NZ11" s="14">
        <f t="shared" ca="1" si="484"/>
        <v>0</v>
      </c>
      <c r="OA11" s="14">
        <f t="shared" ca="1" si="484"/>
        <v>0</v>
      </c>
      <c r="OB11" s="14">
        <f t="shared" ca="1" si="484"/>
        <v>0</v>
      </c>
      <c r="OC11" s="14">
        <f t="shared" ca="1" si="484"/>
        <v>0</v>
      </c>
      <c r="OD11" s="14">
        <f t="shared" ca="1" si="484"/>
        <v>0</v>
      </c>
      <c r="OE11" s="14">
        <f t="shared" ca="1" si="484"/>
        <v>0</v>
      </c>
      <c r="OF11" s="14">
        <f t="shared" ca="1" si="484"/>
        <v>0</v>
      </c>
      <c r="OG11" s="14">
        <f t="shared" ca="1" si="484"/>
        <v>0</v>
      </c>
      <c r="OH11" s="14">
        <f t="shared" ref="OH11:OQ28" ca="1" si="485">1*AND(OH$8&gt;=task_start,OH$8&lt;=task_start+(task_progress*(task_end-task_start+1))-1)</f>
        <v>0</v>
      </c>
      <c r="OI11" s="14">
        <f t="shared" ca="1" si="485"/>
        <v>0</v>
      </c>
      <c r="OJ11" s="14">
        <f t="shared" ca="1" si="485"/>
        <v>0</v>
      </c>
      <c r="OK11" s="14">
        <f t="shared" ca="1" si="485"/>
        <v>0</v>
      </c>
      <c r="OL11" s="14">
        <f t="shared" ca="1" si="485"/>
        <v>0</v>
      </c>
      <c r="OM11" s="14">
        <f t="shared" ca="1" si="485"/>
        <v>0</v>
      </c>
      <c r="ON11" s="14">
        <f t="shared" ca="1" si="485"/>
        <v>0</v>
      </c>
      <c r="OO11" s="14">
        <f t="shared" ca="1" si="485"/>
        <v>0</v>
      </c>
      <c r="OP11" s="14">
        <f t="shared" ca="1" si="485"/>
        <v>0</v>
      </c>
      <c r="OQ11" s="14">
        <f t="shared" ca="1" si="485"/>
        <v>0</v>
      </c>
      <c r="OR11" s="14">
        <f t="shared" ref="OR11:OW28" ca="1" si="486">1*AND(OR$8&gt;=task_start,OR$8&lt;=task_start+(task_progress*(task_end-task_start+1))-1)</f>
        <v>0</v>
      </c>
      <c r="OS11" s="14">
        <f t="shared" ca="1" si="486"/>
        <v>0</v>
      </c>
      <c r="OT11" s="14">
        <f t="shared" ca="1" si="486"/>
        <v>0</v>
      </c>
      <c r="OU11" s="14">
        <f t="shared" ca="1" si="486"/>
        <v>0</v>
      </c>
      <c r="OV11" s="14">
        <f t="shared" ca="1" si="486"/>
        <v>0</v>
      </c>
      <c r="OW11" s="14">
        <f t="shared" ca="1" si="486"/>
        <v>0</v>
      </c>
    </row>
    <row r="12" spans="1:413">
      <c r="A12" s="37" t="s">
        <v>11</v>
      </c>
      <c r="B12" s="35" t="s">
        <v>12</v>
      </c>
      <c r="C12" s="24">
        <v>1</v>
      </c>
      <c r="D12" s="42"/>
      <c r="E12" s="30">
        <v>44071</v>
      </c>
      <c r="F12" s="18">
        <f>E12 + 26</f>
        <v>44097</v>
      </c>
      <c r="G12" s="6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/>
      <c r="GT12" s="14"/>
      <c r="GU12" s="14"/>
      <c r="GV12" s="14"/>
      <c r="GW12" s="14"/>
      <c r="GX12" s="14"/>
      <c r="GY12" s="14"/>
      <c r="GZ12" s="14"/>
      <c r="HA12" s="14"/>
      <c r="HB12" s="14"/>
      <c r="HC12" s="14"/>
      <c r="HD12" s="14"/>
      <c r="HE12" s="14"/>
      <c r="HF12" s="14"/>
      <c r="HG12" s="14"/>
      <c r="HH12" s="14"/>
      <c r="HI12" s="14"/>
      <c r="HJ12" s="14"/>
      <c r="HK12" s="14"/>
      <c r="HL12" s="14"/>
      <c r="HM12" s="14"/>
      <c r="HN12" s="14"/>
      <c r="HO12" s="14"/>
      <c r="HP12" s="14"/>
      <c r="HQ12" s="14"/>
      <c r="HR12" s="14"/>
      <c r="HS12" s="14"/>
      <c r="HT12" s="14"/>
      <c r="HU12" s="14"/>
      <c r="HV12" s="14"/>
      <c r="HW12" s="14"/>
      <c r="HX12" s="14"/>
      <c r="HY12" s="14"/>
      <c r="HZ12" s="14"/>
      <c r="IA12" s="14"/>
      <c r="IB12" s="14"/>
      <c r="IC12" s="14"/>
      <c r="ID12" s="14"/>
      <c r="IE12" s="14"/>
      <c r="IF12" s="14"/>
      <c r="IG12" s="14"/>
      <c r="IH12" s="14"/>
      <c r="II12" s="14"/>
      <c r="IJ12" s="14"/>
      <c r="IK12" s="14"/>
      <c r="IL12" s="14"/>
      <c r="IM12" s="14"/>
      <c r="IN12" s="14"/>
      <c r="IO12" s="14"/>
      <c r="IP12" s="14"/>
      <c r="IQ12" s="14"/>
      <c r="IR12" s="14"/>
      <c r="IS12" s="14"/>
      <c r="IT12" s="14"/>
      <c r="IU12" s="14"/>
      <c r="IV12" s="14"/>
      <c r="IW12" s="14"/>
      <c r="IX12" s="14"/>
      <c r="IY12" s="14"/>
      <c r="IZ12" s="14"/>
      <c r="JA12" s="14"/>
      <c r="JB12" s="14"/>
      <c r="JC12" s="14"/>
      <c r="JD12" s="14"/>
      <c r="JE12" s="14"/>
      <c r="JF12" s="14"/>
      <c r="JG12" s="14"/>
      <c r="JH12" s="14"/>
      <c r="JI12" s="14"/>
      <c r="JJ12" s="14"/>
      <c r="JK12" s="14"/>
      <c r="JL12" s="14"/>
      <c r="JM12" s="14"/>
      <c r="JN12" s="14"/>
      <c r="JO12" s="14"/>
      <c r="JP12" s="14"/>
      <c r="JQ12" s="14"/>
      <c r="JR12" s="14"/>
      <c r="JS12" s="14"/>
      <c r="JT12" s="14"/>
      <c r="JU12" s="14"/>
      <c r="JV12" s="14"/>
      <c r="JW12" s="14"/>
      <c r="JX12" s="14"/>
      <c r="JY12" s="14"/>
      <c r="JZ12" s="14"/>
      <c r="KA12" s="14"/>
      <c r="KB12" s="14"/>
      <c r="KC12" s="14"/>
      <c r="KD12" s="14"/>
      <c r="KE12" s="14"/>
      <c r="KF12" s="14"/>
      <c r="KG12" s="14"/>
      <c r="KH12" s="14"/>
      <c r="KI12" s="14"/>
      <c r="KJ12" s="14"/>
      <c r="KK12" s="14"/>
      <c r="KL12" s="14"/>
      <c r="KM12" s="14"/>
      <c r="KN12" s="14"/>
      <c r="KO12" s="14"/>
      <c r="KP12" s="14"/>
      <c r="KQ12" s="14"/>
      <c r="KR12" s="14"/>
      <c r="KS12" s="14"/>
      <c r="KT12" s="14"/>
      <c r="KU12" s="14"/>
      <c r="KV12" s="14"/>
      <c r="KW12" s="14"/>
      <c r="KX12" s="14"/>
      <c r="KY12" s="14"/>
      <c r="KZ12" s="14"/>
      <c r="LA12" s="14"/>
      <c r="LB12" s="14"/>
      <c r="LC12" s="14"/>
      <c r="LD12" s="14"/>
      <c r="LE12" s="14"/>
      <c r="LF12" s="14"/>
      <c r="LG12" s="14"/>
      <c r="LH12" s="14"/>
      <c r="LI12" s="14"/>
      <c r="LJ12" s="14"/>
      <c r="LK12" s="14"/>
      <c r="LL12" s="14"/>
      <c r="LM12" s="14"/>
      <c r="LN12" s="14"/>
      <c r="LO12" s="14"/>
      <c r="LP12" s="14"/>
      <c r="LQ12" s="14"/>
      <c r="LR12" s="14"/>
      <c r="LS12" s="14"/>
      <c r="LT12" s="14"/>
      <c r="LU12" s="14"/>
      <c r="LV12" s="14"/>
      <c r="LW12" s="14"/>
      <c r="LX12" s="14"/>
      <c r="LY12" s="14"/>
      <c r="LZ12" s="14"/>
      <c r="MA12" s="14"/>
      <c r="MB12" s="14"/>
      <c r="MC12" s="14"/>
      <c r="MD12" s="14"/>
      <c r="ME12" s="14"/>
      <c r="MF12" s="14"/>
      <c r="MG12" s="14"/>
      <c r="MH12" s="14"/>
      <c r="MI12" s="14"/>
      <c r="MJ12" s="14"/>
      <c r="MK12" s="14"/>
      <c r="ML12" s="14"/>
      <c r="MM12" s="14"/>
      <c r="MN12" s="14"/>
      <c r="MO12" s="14"/>
      <c r="MP12" s="14"/>
      <c r="MQ12" s="14"/>
      <c r="MR12" s="14"/>
      <c r="MS12" s="14"/>
      <c r="MT12" s="14"/>
      <c r="MU12" s="14"/>
      <c r="MV12" s="14"/>
      <c r="MW12" s="14"/>
      <c r="MX12" s="14"/>
      <c r="MY12" s="14"/>
      <c r="MZ12" s="14"/>
      <c r="NA12" s="14"/>
      <c r="NB12" s="14"/>
      <c r="NC12" s="14"/>
      <c r="ND12" s="14"/>
      <c r="NE12" s="14"/>
      <c r="NF12" s="14"/>
      <c r="NG12" s="14"/>
      <c r="NH12" s="14"/>
      <c r="NI12" s="14"/>
      <c r="NJ12" s="14"/>
      <c r="NK12" s="14"/>
      <c r="NL12" s="14"/>
      <c r="NM12" s="14"/>
      <c r="NN12" s="14"/>
      <c r="NO12" s="14"/>
      <c r="NP12" s="14"/>
      <c r="NQ12" s="14"/>
      <c r="NR12" s="14"/>
      <c r="NS12" s="14"/>
      <c r="NT12" s="14"/>
      <c r="NU12" s="14"/>
      <c r="NV12" s="14"/>
      <c r="NW12" s="14"/>
      <c r="NX12" s="14"/>
      <c r="NY12" s="14"/>
      <c r="NZ12" s="14"/>
      <c r="OA12" s="14"/>
      <c r="OB12" s="14"/>
      <c r="OC12" s="14"/>
      <c r="OD12" s="14"/>
      <c r="OE12" s="14"/>
      <c r="OF12" s="14"/>
      <c r="OG12" s="14"/>
      <c r="OH12" s="14"/>
      <c r="OI12" s="14"/>
      <c r="OJ12" s="14"/>
      <c r="OK12" s="14"/>
      <c r="OL12" s="14"/>
      <c r="OM12" s="14"/>
      <c r="ON12" s="14"/>
      <c r="OO12" s="14"/>
      <c r="OP12" s="14"/>
      <c r="OQ12" s="14"/>
      <c r="OR12" s="14"/>
      <c r="OS12" s="14"/>
      <c r="OT12" s="14"/>
      <c r="OU12" s="14"/>
      <c r="OV12" s="14"/>
      <c r="OW12" s="14"/>
    </row>
    <row r="13" spans="1:413">
      <c r="A13" s="37" t="s">
        <v>13</v>
      </c>
      <c r="B13" s="35" t="s">
        <v>14</v>
      </c>
      <c r="C13" s="24">
        <v>1</v>
      </c>
      <c r="D13" s="42"/>
      <c r="E13" s="30">
        <v>44094</v>
      </c>
      <c r="F13" s="18">
        <f>E13 + 65</f>
        <v>44159</v>
      </c>
      <c r="G13" s="6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  <c r="GI13" s="14"/>
      <c r="GJ13" s="14"/>
      <c r="GK13" s="14"/>
      <c r="GL13" s="14"/>
      <c r="GM13" s="14"/>
      <c r="GN13" s="14"/>
      <c r="GO13" s="14"/>
      <c r="GP13" s="14"/>
      <c r="GQ13" s="14"/>
      <c r="GR13" s="14"/>
      <c r="GS13" s="14"/>
      <c r="GT13" s="14"/>
      <c r="GU13" s="14"/>
      <c r="GV13" s="14"/>
      <c r="GW13" s="14"/>
      <c r="GX13" s="14"/>
      <c r="GY13" s="14"/>
      <c r="GZ13" s="14"/>
      <c r="HA13" s="14"/>
      <c r="HB13" s="14"/>
      <c r="HC13" s="14"/>
      <c r="HD13" s="14"/>
      <c r="HE13" s="14"/>
      <c r="HF13" s="14"/>
      <c r="HG13" s="14"/>
      <c r="HH13" s="14"/>
      <c r="HI13" s="14"/>
      <c r="HJ13" s="14"/>
      <c r="HK13" s="14"/>
      <c r="HL13" s="14"/>
      <c r="HM13" s="14"/>
      <c r="HN13" s="14"/>
      <c r="HO13" s="14"/>
      <c r="HP13" s="14"/>
      <c r="HQ13" s="14"/>
      <c r="HR13" s="14"/>
      <c r="HS13" s="14"/>
      <c r="HT13" s="14"/>
      <c r="HU13" s="14"/>
      <c r="HV13" s="14"/>
      <c r="HW13" s="14"/>
      <c r="HX13" s="14"/>
      <c r="HY13" s="14"/>
      <c r="HZ13" s="14"/>
      <c r="IA13" s="14"/>
      <c r="IB13" s="14"/>
      <c r="IC13" s="14"/>
      <c r="ID13" s="14"/>
      <c r="IE13" s="14"/>
      <c r="IF13" s="14"/>
      <c r="IG13" s="14"/>
      <c r="IH13" s="14"/>
      <c r="II13" s="14"/>
      <c r="IJ13" s="14"/>
      <c r="IK13" s="14"/>
      <c r="IL13" s="14"/>
      <c r="IM13" s="14"/>
      <c r="IN13" s="14"/>
      <c r="IO13" s="14"/>
      <c r="IP13" s="14"/>
      <c r="IQ13" s="14"/>
      <c r="IR13" s="14"/>
      <c r="IS13" s="14"/>
      <c r="IT13" s="14"/>
      <c r="IU13" s="14"/>
      <c r="IV13" s="14"/>
      <c r="IW13" s="14"/>
      <c r="IX13" s="14"/>
      <c r="IY13" s="14"/>
      <c r="IZ13" s="14"/>
      <c r="JA13" s="14"/>
      <c r="JB13" s="14"/>
      <c r="JC13" s="14"/>
      <c r="JD13" s="14"/>
      <c r="JE13" s="14"/>
      <c r="JF13" s="14"/>
      <c r="JG13" s="14"/>
      <c r="JH13" s="14"/>
      <c r="JI13" s="14"/>
      <c r="JJ13" s="14"/>
      <c r="JK13" s="14"/>
      <c r="JL13" s="14"/>
      <c r="JM13" s="14"/>
      <c r="JN13" s="14"/>
      <c r="JO13" s="14"/>
      <c r="JP13" s="14"/>
      <c r="JQ13" s="14"/>
      <c r="JR13" s="14"/>
      <c r="JS13" s="14"/>
      <c r="JT13" s="14"/>
      <c r="JU13" s="14"/>
      <c r="JV13" s="14"/>
      <c r="JW13" s="14"/>
      <c r="JX13" s="14"/>
      <c r="JY13" s="14"/>
      <c r="JZ13" s="14"/>
      <c r="KA13" s="14"/>
      <c r="KB13" s="14"/>
      <c r="KC13" s="14"/>
      <c r="KD13" s="14"/>
      <c r="KE13" s="14"/>
      <c r="KF13" s="14"/>
      <c r="KG13" s="14"/>
      <c r="KH13" s="14"/>
      <c r="KI13" s="14"/>
      <c r="KJ13" s="14"/>
      <c r="KK13" s="14"/>
      <c r="KL13" s="14"/>
      <c r="KM13" s="14"/>
      <c r="KN13" s="14"/>
      <c r="KO13" s="14"/>
      <c r="KP13" s="14"/>
      <c r="KQ13" s="14"/>
      <c r="KR13" s="14"/>
      <c r="KS13" s="14"/>
      <c r="KT13" s="14"/>
      <c r="KU13" s="14"/>
      <c r="KV13" s="14"/>
      <c r="KW13" s="14"/>
      <c r="KX13" s="14"/>
      <c r="KY13" s="14"/>
      <c r="KZ13" s="14"/>
      <c r="LA13" s="14"/>
      <c r="LB13" s="14"/>
      <c r="LC13" s="14"/>
      <c r="LD13" s="14"/>
      <c r="LE13" s="14"/>
      <c r="LF13" s="14"/>
      <c r="LG13" s="14"/>
      <c r="LH13" s="14"/>
      <c r="LI13" s="14"/>
      <c r="LJ13" s="14"/>
      <c r="LK13" s="14"/>
      <c r="LL13" s="14"/>
      <c r="LM13" s="14"/>
      <c r="LN13" s="14"/>
      <c r="LO13" s="14"/>
      <c r="LP13" s="14"/>
      <c r="LQ13" s="14"/>
      <c r="LR13" s="14"/>
      <c r="LS13" s="14"/>
      <c r="LT13" s="14"/>
      <c r="LU13" s="14"/>
      <c r="LV13" s="14"/>
      <c r="LW13" s="14"/>
      <c r="LX13" s="14"/>
      <c r="LY13" s="14"/>
      <c r="LZ13" s="14"/>
      <c r="MA13" s="14"/>
      <c r="MB13" s="14"/>
      <c r="MC13" s="14"/>
      <c r="MD13" s="14"/>
      <c r="ME13" s="14"/>
      <c r="MF13" s="14"/>
      <c r="MG13" s="14"/>
      <c r="MH13" s="14"/>
      <c r="MI13" s="14"/>
      <c r="MJ13" s="14"/>
      <c r="MK13" s="14"/>
      <c r="ML13" s="14"/>
      <c r="MM13" s="14"/>
      <c r="MN13" s="14"/>
      <c r="MO13" s="14"/>
      <c r="MP13" s="14"/>
      <c r="MQ13" s="14"/>
      <c r="MR13" s="14"/>
      <c r="MS13" s="14"/>
      <c r="MT13" s="14"/>
      <c r="MU13" s="14"/>
      <c r="MV13" s="14"/>
      <c r="MW13" s="14"/>
      <c r="MX13" s="14"/>
      <c r="MY13" s="14"/>
      <c r="MZ13" s="14"/>
      <c r="NA13" s="14"/>
      <c r="NB13" s="14"/>
      <c r="NC13" s="14"/>
      <c r="ND13" s="14"/>
      <c r="NE13" s="14"/>
      <c r="NF13" s="14"/>
      <c r="NG13" s="14"/>
      <c r="NH13" s="14"/>
      <c r="NI13" s="14"/>
      <c r="NJ13" s="14"/>
      <c r="NK13" s="14"/>
      <c r="NL13" s="14"/>
      <c r="NM13" s="14"/>
      <c r="NN13" s="14"/>
      <c r="NO13" s="14"/>
      <c r="NP13" s="14"/>
      <c r="NQ13" s="14"/>
      <c r="NR13" s="14"/>
      <c r="NS13" s="14"/>
      <c r="NT13" s="14"/>
      <c r="NU13" s="14"/>
      <c r="NV13" s="14"/>
      <c r="NW13" s="14"/>
      <c r="NX13" s="14"/>
      <c r="NY13" s="14"/>
      <c r="NZ13" s="14"/>
      <c r="OA13" s="14"/>
      <c r="OB13" s="14"/>
      <c r="OC13" s="14"/>
      <c r="OD13" s="14"/>
      <c r="OE13" s="14"/>
      <c r="OF13" s="14"/>
      <c r="OG13" s="14"/>
      <c r="OH13" s="14"/>
      <c r="OI13" s="14"/>
      <c r="OJ13" s="14"/>
      <c r="OK13" s="14"/>
      <c r="OL13" s="14"/>
      <c r="OM13" s="14"/>
      <c r="ON13" s="14"/>
      <c r="OO13" s="14"/>
      <c r="OP13" s="14"/>
      <c r="OQ13" s="14"/>
      <c r="OR13" s="14"/>
      <c r="OS13" s="14"/>
      <c r="OT13" s="14"/>
      <c r="OU13" s="14"/>
      <c r="OV13" s="14"/>
      <c r="OW13" s="14"/>
    </row>
    <row r="14" spans="1:413">
      <c r="A14" s="37" t="s">
        <v>15</v>
      </c>
      <c r="B14" s="35" t="s">
        <v>10</v>
      </c>
      <c r="C14" s="24">
        <v>1</v>
      </c>
      <c r="D14" s="42"/>
      <c r="E14" s="30">
        <v>44096</v>
      </c>
      <c r="F14" s="18">
        <f>E14 + 21</f>
        <v>44117</v>
      </c>
      <c r="G14" s="6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4"/>
      <c r="GZ14" s="14"/>
      <c r="HA14" s="14"/>
      <c r="HB14" s="14"/>
      <c r="HC14" s="14"/>
      <c r="HD14" s="14"/>
      <c r="HE14" s="14"/>
      <c r="HF14" s="14"/>
      <c r="HG14" s="14"/>
      <c r="HH14" s="14"/>
      <c r="HI14" s="14"/>
      <c r="HJ14" s="14"/>
      <c r="HK14" s="14"/>
      <c r="HL14" s="14"/>
      <c r="HM14" s="14"/>
      <c r="HN14" s="14"/>
      <c r="HO14" s="14"/>
      <c r="HP14" s="14"/>
      <c r="HQ14" s="14"/>
      <c r="HR14" s="14"/>
      <c r="HS14" s="14"/>
      <c r="HT14" s="14"/>
      <c r="HU14" s="14"/>
      <c r="HV14" s="14"/>
      <c r="HW14" s="14"/>
      <c r="HX14" s="14"/>
      <c r="HY14" s="14"/>
      <c r="HZ14" s="14"/>
      <c r="IA14" s="14"/>
      <c r="IB14" s="14"/>
      <c r="IC14" s="14"/>
      <c r="ID14" s="14"/>
      <c r="IE14" s="14"/>
      <c r="IF14" s="14"/>
      <c r="IG14" s="14"/>
      <c r="IH14" s="14"/>
      <c r="II14" s="14"/>
      <c r="IJ14" s="14"/>
      <c r="IK14" s="14"/>
      <c r="IL14" s="14"/>
      <c r="IM14" s="14"/>
      <c r="IN14" s="14"/>
      <c r="IO14" s="14"/>
      <c r="IP14" s="14"/>
      <c r="IQ14" s="14"/>
      <c r="IR14" s="14"/>
      <c r="IS14" s="14"/>
      <c r="IT14" s="14"/>
      <c r="IU14" s="14"/>
      <c r="IV14" s="14"/>
      <c r="IW14" s="14"/>
      <c r="IX14" s="14"/>
      <c r="IY14" s="14"/>
      <c r="IZ14" s="14"/>
      <c r="JA14" s="14"/>
      <c r="JB14" s="14"/>
      <c r="JC14" s="14"/>
      <c r="JD14" s="14"/>
      <c r="JE14" s="14"/>
      <c r="JF14" s="14"/>
      <c r="JG14" s="14"/>
      <c r="JH14" s="14"/>
      <c r="JI14" s="14"/>
      <c r="JJ14" s="14"/>
      <c r="JK14" s="14"/>
      <c r="JL14" s="14"/>
      <c r="JM14" s="14"/>
      <c r="JN14" s="14"/>
      <c r="JO14" s="14"/>
      <c r="JP14" s="14"/>
      <c r="JQ14" s="14"/>
      <c r="JR14" s="14"/>
      <c r="JS14" s="14"/>
      <c r="JT14" s="14"/>
      <c r="JU14" s="14"/>
      <c r="JV14" s="14"/>
      <c r="JW14" s="14"/>
      <c r="JX14" s="14"/>
      <c r="JY14" s="14"/>
      <c r="JZ14" s="14"/>
      <c r="KA14" s="14"/>
      <c r="KB14" s="14"/>
      <c r="KC14" s="14"/>
      <c r="KD14" s="14"/>
      <c r="KE14" s="14"/>
      <c r="KF14" s="14"/>
      <c r="KG14" s="14"/>
      <c r="KH14" s="14"/>
      <c r="KI14" s="14"/>
      <c r="KJ14" s="14"/>
      <c r="KK14" s="14"/>
      <c r="KL14" s="14"/>
      <c r="KM14" s="14"/>
      <c r="KN14" s="14"/>
      <c r="KO14" s="14"/>
      <c r="KP14" s="14"/>
      <c r="KQ14" s="14"/>
      <c r="KR14" s="14"/>
      <c r="KS14" s="14"/>
      <c r="KT14" s="14"/>
      <c r="KU14" s="14"/>
      <c r="KV14" s="14"/>
      <c r="KW14" s="14"/>
      <c r="KX14" s="14"/>
      <c r="KY14" s="14"/>
      <c r="KZ14" s="14"/>
      <c r="LA14" s="14"/>
      <c r="LB14" s="14"/>
      <c r="LC14" s="14"/>
      <c r="LD14" s="14"/>
      <c r="LE14" s="14"/>
      <c r="LF14" s="14"/>
      <c r="LG14" s="14"/>
      <c r="LH14" s="14"/>
      <c r="LI14" s="14"/>
      <c r="LJ14" s="14"/>
      <c r="LK14" s="14"/>
      <c r="LL14" s="14"/>
      <c r="LM14" s="14"/>
      <c r="LN14" s="14"/>
      <c r="LO14" s="14"/>
      <c r="LP14" s="14"/>
      <c r="LQ14" s="14"/>
      <c r="LR14" s="14"/>
      <c r="LS14" s="14"/>
      <c r="LT14" s="14"/>
      <c r="LU14" s="14"/>
      <c r="LV14" s="14"/>
      <c r="LW14" s="14"/>
      <c r="LX14" s="14"/>
      <c r="LY14" s="14"/>
      <c r="LZ14" s="14"/>
      <c r="MA14" s="14"/>
      <c r="MB14" s="14"/>
      <c r="MC14" s="14"/>
      <c r="MD14" s="14"/>
      <c r="ME14" s="14"/>
      <c r="MF14" s="14"/>
      <c r="MG14" s="14"/>
      <c r="MH14" s="14"/>
      <c r="MI14" s="14"/>
      <c r="MJ14" s="14"/>
      <c r="MK14" s="14"/>
      <c r="ML14" s="14"/>
      <c r="MM14" s="14"/>
      <c r="MN14" s="14"/>
      <c r="MO14" s="14"/>
      <c r="MP14" s="14"/>
      <c r="MQ14" s="14"/>
      <c r="MR14" s="14"/>
      <c r="MS14" s="14"/>
      <c r="MT14" s="14"/>
      <c r="MU14" s="14"/>
      <c r="MV14" s="14"/>
      <c r="MW14" s="14"/>
      <c r="MX14" s="14"/>
      <c r="MY14" s="14"/>
      <c r="MZ14" s="14"/>
      <c r="NA14" s="14"/>
      <c r="NB14" s="14"/>
      <c r="NC14" s="14"/>
      <c r="ND14" s="14"/>
      <c r="NE14" s="14"/>
      <c r="NF14" s="14"/>
      <c r="NG14" s="14"/>
      <c r="NH14" s="14"/>
      <c r="NI14" s="14"/>
      <c r="NJ14" s="14"/>
      <c r="NK14" s="14"/>
      <c r="NL14" s="14"/>
      <c r="NM14" s="14"/>
      <c r="NN14" s="14"/>
      <c r="NO14" s="14"/>
      <c r="NP14" s="14"/>
      <c r="NQ14" s="14"/>
      <c r="NR14" s="14"/>
      <c r="NS14" s="14"/>
      <c r="NT14" s="14"/>
      <c r="NU14" s="14"/>
      <c r="NV14" s="14"/>
      <c r="NW14" s="14"/>
      <c r="NX14" s="14"/>
      <c r="NY14" s="14"/>
      <c r="NZ14" s="14"/>
      <c r="OA14" s="14"/>
      <c r="OB14" s="14"/>
      <c r="OC14" s="14"/>
      <c r="OD14" s="14"/>
      <c r="OE14" s="14"/>
      <c r="OF14" s="14"/>
      <c r="OG14" s="14"/>
      <c r="OH14" s="14"/>
      <c r="OI14" s="14"/>
      <c r="OJ14" s="14"/>
      <c r="OK14" s="14"/>
      <c r="OL14" s="14"/>
      <c r="OM14" s="14"/>
      <c r="ON14" s="14"/>
      <c r="OO14" s="14"/>
      <c r="OP14" s="14"/>
      <c r="OQ14" s="14"/>
      <c r="OR14" s="14"/>
      <c r="OS14" s="14"/>
      <c r="OT14" s="14"/>
      <c r="OU14" s="14"/>
      <c r="OV14" s="14"/>
      <c r="OW14" s="14"/>
    </row>
    <row r="15" spans="1:413">
      <c r="A15" s="37" t="s">
        <v>16</v>
      </c>
      <c r="B15" s="35" t="s">
        <v>17</v>
      </c>
      <c r="C15" s="24">
        <v>0.8</v>
      </c>
      <c r="D15" s="42"/>
      <c r="E15" s="30">
        <v>44097</v>
      </c>
      <c r="F15" s="18">
        <f>E15 + 55</f>
        <v>44152</v>
      </c>
      <c r="G15" s="6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4"/>
      <c r="IV15" s="14"/>
      <c r="IW15" s="14"/>
      <c r="IX15" s="14"/>
      <c r="IY15" s="14"/>
      <c r="IZ15" s="14"/>
      <c r="JA15" s="14"/>
      <c r="JB15" s="14"/>
      <c r="JC15" s="14"/>
      <c r="JD15" s="14"/>
      <c r="JE15" s="14"/>
      <c r="JF15" s="14"/>
      <c r="JG15" s="14"/>
      <c r="JH15" s="14"/>
      <c r="JI15" s="14"/>
      <c r="JJ15" s="14"/>
      <c r="JK15" s="14"/>
      <c r="JL15" s="14"/>
      <c r="JM15" s="14"/>
      <c r="JN15" s="14"/>
      <c r="JO15" s="14"/>
      <c r="JP15" s="14"/>
      <c r="JQ15" s="14"/>
      <c r="JR15" s="14"/>
      <c r="JS15" s="14"/>
      <c r="JT15" s="14"/>
      <c r="JU15" s="14"/>
      <c r="JV15" s="14"/>
      <c r="JW15" s="14"/>
      <c r="JX15" s="14"/>
      <c r="JY15" s="14"/>
      <c r="JZ15" s="14"/>
      <c r="KA15" s="14"/>
      <c r="KB15" s="14"/>
      <c r="KC15" s="14"/>
      <c r="KD15" s="14"/>
      <c r="KE15" s="14"/>
      <c r="KF15" s="14"/>
      <c r="KG15" s="14"/>
      <c r="KH15" s="14"/>
      <c r="KI15" s="14"/>
      <c r="KJ15" s="14"/>
      <c r="KK15" s="14"/>
      <c r="KL15" s="14"/>
      <c r="KM15" s="14"/>
      <c r="KN15" s="14"/>
      <c r="KO15" s="14"/>
      <c r="KP15" s="14"/>
      <c r="KQ15" s="14"/>
      <c r="KR15" s="14"/>
      <c r="KS15" s="14"/>
      <c r="KT15" s="14"/>
      <c r="KU15" s="14"/>
      <c r="KV15" s="14"/>
      <c r="KW15" s="14"/>
      <c r="KX15" s="14"/>
      <c r="KY15" s="14"/>
      <c r="KZ15" s="14"/>
      <c r="LA15" s="14"/>
      <c r="LB15" s="14"/>
      <c r="LC15" s="14"/>
      <c r="LD15" s="14"/>
      <c r="LE15" s="14"/>
      <c r="LF15" s="14"/>
      <c r="LG15" s="14"/>
      <c r="LH15" s="14"/>
      <c r="LI15" s="14"/>
      <c r="LJ15" s="14"/>
      <c r="LK15" s="14"/>
      <c r="LL15" s="14"/>
      <c r="LM15" s="14"/>
      <c r="LN15" s="14"/>
      <c r="LO15" s="14"/>
      <c r="LP15" s="14"/>
      <c r="LQ15" s="14"/>
      <c r="LR15" s="14"/>
      <c r="LS15" s="14"/>
      <c r="LT15" s="14"/>
      <c r="LU15" s="14"/>
      <c r="LV15" s="14"/>
      <c r="LW15" s="14"/>
      <c r="LX15" s="14"/>
      <c r="LY15" s="14"/>
      <c r="LZ15" s="14"/>
      <c r="MA15" s="14"/>
      <c r="MB15" s="14"/>
      <c r="MC15" s="14"/>
      <c r="MD15" s="14"/>
      <c r="ME15" s="14"/>
      <c r="MF15" s="14"/>
      <c r="MG15" s="14"/>
      <c r="MH15" s="14"/>
      <c r="MI15" s="14"/>
      <c r="MJ15" s="14"/>
      <c r="MK15" s="14"/>
      <c r="ML15" s="14"/>
      <c r="MM15" s="14"/>
      <c r="MN15" s="14"/>
      <c r="MO15" s="14"/>
      <c r="MP15" s="14"/>
      <c r="MQ15" s="14"/>
      <c r="MR15" s="14"/>
      <c r="MS15" s="14"/>
      <c r="MT15" s="14"/>
      <c r="MU15" s="14"/>
      <c r="MV15" s="14"/>
      <c r="MW15" s="14"/>
      <c r="MX15" s="14"/>
      <c r="MY15" s="14"/>
      <c r="MZ15" s="14"/>
      <c r="NA15" s="14"/>
      <c r="NB15" s="14"/>
      <c r="NC15" s="14"/>
      <c r="ND15" s="14"/>
      <c r="NE15" s="14"/>
      <c r="NF15" s="14"/>
      <c r="NG15" s="14"/>
      <c r="NH15" s="14"/>
      <c r="NI15" s="14"/>
      <c r="NJ15" s="14"/>
      <c r="NK15" s="14"/>
      <c r="NL15" s="14"/>
      <c r="NM15" s="14"/>
      <c r="NN15" s="14"/>
      <c r="NO15" s="14"/>
      <c r="NP15" s="14"/>
      <c r="NQ15" s="14"/>
      <c r="NR15" s="14"/>
      <c r="NS15" s="14"/>
      <c r="NT15" s="14"/>
      <c r="NU15" s="14"/>
      <c r="NV15" s="14"/>
      <c r="NW15" s="14"/>
      <c r="NX15" s="14"/>
      <c r="NY15" s="14"/>
      <c r="NZ15" s="14"/>
      <c r="OA15" s="14"/>
      <c r="OB15" s="14"/>
      <c r="OC15" s="14"/>
      <c r="OD15" s="14"/>
      <c r="OE15" s="14"/>
      <c r="OF15" s="14"/>
      <c r="OG15" s="14"/>
      <c r="OH15" s="14"/>
      <c r="OI15" s="14"/>
      <c r="OJ15" s="14"/>
      <c r="OK15" s="14"/>
      <c r="OL15" s="14"/>
      <c r="OM15" s="14"/>
      <c r="ON15" s="14"/>
      <c r="OO15" s="14"/>
      <c r="OP15" s="14"/>
      <c r="OQ15" s="14"/>
      <c r="OR15" s="14"/>
      <c r="OS15" s="14"/>
      <c r="OT15" s="14"/>
      <c r="OU15" s="14"/>
      <c r="OV15" s="14"/>
      <c r="OW15" s="14"/>
    </row>
    <row r="16" spans="1:413">
      <c r="A16" s="37" t="s">
        <v>18</v>
      </c>
      <c r="B16" s="35" t="s">
        <v>19</v>
      </c>
      <c r="C16" s="24">
        <v>0.95</v>
      </c>
      <c r="D16" s="42"/>
      <c r="E16" s="30">
        <v>44097</v>
      </c>
      <c r="F16" s="18">
        <f>E16 + 55</f>
        <v>44152</v>
      </c>
      <c r="G16" s="6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4"/>
      <c r="GZ16" s="14"/>
      <c r="HA16" s="14"/>
      <c r="HB16" s="14"/>
      <c r="HC16" s="14"/>
      <c r="HD16" s="14"/>
      <c r="HE16" s="14"/>
      <c r="HF16" s="14"/>
      <c r="HG16" s="14"/>
      <c r="HH16" s="14"/>
      <c r="HI16" s="14"/>
      <c r="HJ16" s="14"/>
      <c r="HK16" s="14"/>
      <c r="HL16" s="14"/>
      <c r="HM16" s="14"/>
      <c r="HN16" s="14"/>
      <c r="HO16" s="14"/>
      <c r="HP16" s="14"/>
      <c r="HQ16" s="14"/>
      <c r="HR16" s="14"/>
      <c r="HS16" s="14"/>
      <c r="HT16" s="14"/>
      <c r="HU16" s="14"/>
      <c r="HV16" s="14"/>
      <c r="HW16" s="14"/>
      <c r="HX16" s="14"/>
      <c r="HY16" s="14"/>
      <c r="HZ16" s="14"/>
      <c r="IA16" s="14"/>
      <c r="IB16" s="14"/>
      <c r="IC16" s="14"/>
      <c r="ID16" s="14"/>
      <c r="IE16" s="14"/>
      <c r="IF16" s="14"/>
      <c r="IG16" s="14"/>
      <c r="IH16" s="14"/>
      <c r="II16" s="14"/>
      <c r="IJ16" s="14"/>
      <c r="IK16" s="14"/>
      <c r="IL16" s="14"/>
      <c r="IM16" s="14"/>
      <c r="IN16" s="14"/>
      <c r="IO16" s="14"/>
      <c r="IP16" s="14"/>
      <c r="IQ16" s="14"/>
      <c r="IR16" s="14"/>
      <c r="IS16" s="14"/>
      <c r="IT16" s="14"/>
      <c r="IU16" s="14"/>
      <c r="IV16" s="14"/>
      <c r="IW16" s="14"/>
      <c r="IX16" s="14"/>
      <c r="IY16" s="14"/>
      <c r="IZ16" s="14"/>
      <c r="JA16" s="14"/>
      <c r="JB16" s="14"/>
      <c r="JC16" s="14"/>
      <c r="JD16" s="14"/>
      <c r="JE16" s="14"/>
      <c r="JF16" s="14"/>
      <c r="JG16" s="14"/>
      <c r="JH16" s="14"/>
      <c r="JI16" s="14"/>
      <c r="JJ16" s="14"/>
      <c r="JK16" s="14"/>
      <c r="JL16" s="14"/>
      <c r="JM16" s="14"/>
      <c r="JN16" s="14"/>
      <c r="JO16" s="14"/>
      <c r="JP16" s="14"/>
      <c r="JQ16" s="14"/>
      <c r="JR16" s="14"/>
      <c r="JS16" s="14"/>
      <c r="JT16" s="14"/>
      <c r="JU16" s="14"/>
      <c r="JV16" s="14"/>
      <c r="JW16" s="14"/>
      <c r="JX16" s="14"/>
      <c r="JY16" s="14"/>
      <c r="JZ16" s="14"/>
      <c r="KA16" s="14"/>
      <c r="KB16" s="14"/>
      <c r="KC16" s="14"/>
      <c r="KD16" s="14"/>
      <c r="KE16" s="14"/>
      <c r="KF16" s="14"/>
      <c r="KG16" s="14"/>
      <c r="KH16" s="14"/>
      <c r="KI16" s="14"/>
      <c r="KJ16" s="14"/>
      <c r="KK16" s="14"/>
      <c r="KL16" s="14"/>
      <c r="KM16" s="14"/>
      <c r="KN16" s="14"/>
      <c r="KO16" s="14"/>
      <c r="KP16" s="14"/>
      <c r="KQ16" s="14"/>
      <c r="KR16" s="14"/>
      <c r="KS16" s="14"/>
      <c r="KT16" s="14"/>
      <c r="KU16" s="14"/>
      <c r="KV16" s="14"/>
      <c r="KW16" s="14"/>
      <c r="KX16" s="14"/>
      <c r="KY16" s="14"/>
      <c r="KZ16" s="14"/>
      <c r="LA16" s="14"/>
      <c r="LB16" s="14"/>
      <c r="LC16" s="14"/>
      <c r="LD16" s="14"/>
      <c r="LE16" s="14"/>
      <c r="LF16" s="14"/>
      <c r="LG16" s="14"/>
      <c r="LH16" s="14"/>
      <c r="LI16" s="14"/>
      <c r="LJ16" s="14"/>
      <c r="LK16" s="14"/>
      <c r="LL16" s="14"/>
      <c r="LM16" s="14"/>
      <c r="LN16" s="14"/>
      <c r="LO16" s="14"/>
      <c r="LP16" s="14"/>
      <c r="LQ16" s="14"/>
      <c r="LR16" s="14"/>
      <c r="LS16" s="14"/>
      <c r="LT16" s="14"/>
      <c r="LU16" s="14"/>
      <c r="LV16" s="14"/>
      <c r="LW16" s="14"/>
      <c r="LX16" s="14"/>
      <c r="LY16" s="14"/>
      <c r="LZ16" s="14"/>
      <c r="MA16" s="14"/>
      <c r="MB16" s="14"/>
      <c r="MC16" s="14"/>
      <c r="MD16" s="14"/>
      <c r="ME16" s="14"/>
      <c r="MF16" s="14"/>
      <c r="MG16" s="14"/>
      <c r="MH16" s="14"/>
      <c r="MI16" s="14"/>
      <c r="MJ16" s="14"/>
      <c r="MK16" s="14"/>
      <c r="ML16" s="14"/>
      <c r="MM16" s="14"/>
      <c r="MN16" s="14"/>
      <c r="MO16" s="14"/>
      <c r="MP16" s="14"/>
      <c r="MQ16" s="14"/>
      <c r="MR16" s="14"/>
      <c r="MS16" s="14"/>
      <c r="MT16" s="14"/>
      <c r="MU16" s="14"/>
      <c r="MV16" s="14"/>
      <c r="MW16" s="14"/>
      <c r="MX16" s="14"/>
      <c r="MY16" s="14"/>
      <c r="MZ16" s="14"/>
      <c r="NA16" s="14"/>
      <c r="NB16" s="14"/>
      <c r="NC16" s="14"/>
      <c r="ND16" s="14"/>
      <c r="NE16" s="14"/>
      <c r="NF16" s="14"/>
      <c r="NG16" s="14"/>
      <c r="NH16" s="14"/>
      <c r="NI16" s="14"/>
      <c r="NJ16" s="14"/>
      <c r="NK16" s="14"/>
      <c r="NL16" s="14"/>
      <c r="NM16" s="14"/>
      <c r="NN16" s="14"/>
      <c r="NO16" s="14"/>
      <c r="NP16" s="14"/>
      <c r="NQ16" s="14"/>
      <c r="NR16" s="14"/>
      <c r="NS16" s="14"/>
      <c r="NT16" s="14"/>
      <c r="NU16" s="14"/>
      <c r="NV16" s="14"/>
      <c r="NW16" s="14"/>
      <c r="NX16" s="14"/>
      <c r="NY16" s="14"/>
      <c r="NZ16" s="14"/>
      <c r="OA16" s="14"/>
      <c r="OB16" s="14"/>
      <c r="OC16" s="14"/>
      <c r="OD16" s="14"/>
      <c r="OE16" s="14"/>
      <c r="OF16" s="14"/>
      <c r="OG16" s="14"/>
      <c r="OH16" s="14"/>
      <c r="OI16" s="14"/>
      <c r="OJ16" s="14"/>
      <c r="OK16" s="14"/>
      <c r="OL16" s="14"/>
      <c r="OM16" s="14"/>
      <c r="ON16" s="14"/>
      <c r="OO16" s="14"/>
      <c r="OP16" s="14"/>
      <c r="OQ16" s="14"/>
      <c r="OR16" s="14"/>
      <c r="OS16" s="14"/>
      <c r="OT16" s="14"/>
      <c r="OU16" s="14"/>
      <c r="OV16" s="14"/>
      <c r="OW16" s="14"/>
    </row>
    <row r="17" spans="1:413">
      <c r="A17" s="37" t="s">
        <v>20</v>
      </c>
      <c r="B17" s="35" t="s">
        <v>21</v>
      </c>
      <c r="C17" s="24">
        <v>1</v>
      </c>
      <c r="D17" s="42"/>
      <c r="E17" s="30">
        <v>44099</v>
      </c>
      <c r="F17" s="18">
        <f>E17 + 10</f>
        <v>44109</v>
      </c>
      <c r="G17" s="6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/>
      <c r="GT17" s="14"/>
      <c r="GU17" s="14"/>
      <c r="GV17" s="14"/>
      <c r="GW17" s="14"/>
      <c r="GX17" s="14"/>
      <c r="GY17" s="14"/>
      <c r="GZ17" s="14"/>
      <c r="HA17" s="14"/>
      <c r="HB17" s="14"/>
      <c r="HC17" s="14"/>
      <c r="HD17" s="14"/>
      <c r="HE17" s="14"/>
      <c r="HF17" s="14"/>
      <c r="HG17" s="14"/>
      <c r="HH17" s="14"/>
      <c r="HI17" s="14"/>
      <c r="HJ17" s="14"/>
      <c r="HK17" s="14"/>
      <c r="HL17" s="14"/>
      <c r="HM17" s="14"/>
      <c r="HN17" s="14"/>
      <c r="HO17" s="14"/>
      <c r="HP17" s="14"/>
      <c r="HQ17" s="14"/>
      <c r="HR17" s="14"/>
      <c r="HS17" s="14"/>
      <c r="HT17" s="14"/>
      <c r="HU17" s="14"/>
      <c r="HV17" s="14"/>
      <c r="HW17" s="14"/>
      <c r="HX17" s="14"/>
      <c r="HY17" s="14"/>
      <c r="HZ17" s="14"/>
      <c r="IA17" s="14"/>
      <c r="IB17" s="14"/>
      <c r="IC17" s="14"/>
      <c r="ID17" s="14"/>
      <c r="IE17" s="14"/>
      <c r="IF17" s="14"/>
      <c r="IG17" s="14"/>
      <c r="IH17" s="14"/>
      <c r="II17" s="14"/>
      <c r="IJ17" s="14"/>
      <c r="IK17" s="14"/>
      <c r="IL17" s="14"/>
      <c r="IM17" s="14"/>
      <c r="IN17" s="14"/>
      <c r="IO17" s="14"/>
      <c r="IP17" s="14"/>
      <c r="IQ17" s="14"/>
      <c r="IR17" s="14"/>
      <c r="IS17" s="14"/>
      <c r="IT17" s="14"/>
      <c r="IU17" s="14"/>
      <c r="IV17" s="14"/>
      <c r="IW17" s="14"/>
      <c r="IX17" s="14"/>
      <c r="IY17" s="14"/>
      <c r="IZ17" s="14"/>
      <c r="JA17" s="14"/>
      <c r="JB17" s="14"/>
      <c r="JC17" s="14"/>
      <c r="JD17" s="14"/>
      <c r="JE17" s="14"/>
      <c r="JF17" s="14"/>
      <c r="JG17" s="14"/>
      <c r="JH17" s="14"/>
      <c r="JI17" s="14"/>
      <c r="JJ17" s="14"/>
      <c r="JK17" s="14"/>
      <c r="JL17" s="14"/>
      <c r="JM17" s="14"/>
      <c r="JN17" s="14"/>
      <c r="JO17" s="14"/>
      <c r="JP17" s="14"/>
      <c r="JQ17" s="14"/>
      <c r="JR17" s="14"/>
      <c r="JS17" s="14"/>
      <c r="JT17" s="14"/>
      <c r="JU17" s="14"/>
      <c r="JV17" s="14"/>
      <c r="JW17" s="14"/>
      <c r="JX17" s="14"/>
      <c r="JY17" s="14"/>
      <c r="JZ17" s="14"/>
      <c r="KA17" s="14"/>
      <c r="KB17" s="14"/>
      <c r="KC17" s="14"/>
      <c r="KD17" s="14"/>
      <c r="KE17" s="14"/>
      <c r="KF17" s="14"/>
      <c r="KG17" s="14"/>
      <c r="KH17" s="14"/>
      <c r="KI17" s="14"/>
      <c r="KJ17" s="14"/>
      <c r="KK17" s="14"/>
      <c r="KL17" s="14"/>
      <c r="KM17" s="14"/>
      <c r="KN17" s="14"/>
      <c r="KO17" s="14"/>
      <c r="KP17" s="14"/>
      <c r="KQ17" s="14"/>
      <c r="KR17" s="14"/>
      <c r="KS17" s="14"/>
      <c r="KT17" s="14"/>
      <c r="KU17" s="14"/>
      <c r="KV17" s="14"/>
      <c r="KW17" s="14"/>
      <c r="KX17" s="14"/>
      <c r="KY17" s="14"/>
      <c r="KZ17" s="14"/>
      <c r="LA17" s="14"/>
      <c r="LB17" s="14"/>
      <c r="LC17" s="14"/>
      <c r="LD17" s="14"/>
      <c r="LE17" s="14"/>
      <c r="LF17" s="14"/>
      <c r="LG17" s="14"/>
      <c r="LH17" s="14"/>
      <c r="LI17" s="14"/>
      <c r="LJ17" s="14"/>
      <c r="LK17" s="14"/>
      <c r="LL17" s="14"/>
      <c r="LM17" s="14"/>
      <c r="LN17" s="14"/>
      <c r="LO17" s="14"/>
      <c r="LP17" s="14"/>
      <c r="LQ17" s="14"/>
      <c r="LR17" s="14"/>
      <c r="LS17" s="14"/>
      <c r="LT17" s="14"/>
      <c r="LU17" s="14"/>
      <c r="LV17" s="14"/>
      <c r="LW17" s="14"/>
      <c r="LX17" s="14"/>
      <c r="LY17" s="14"/>
      <c r="LZ17" s="14"/>
      <c r="MA17" s="14"/>
      <c r="MB17" s="14"/>
      <c r="MC17" s="14"/>
      <c r="MD17" s="14"/>
      <c r="ME17" s="14"/>
      <c r="MF17" s="14"/>
      <c r="MG17" s="14"/>
      <c r="MH17" s="14"/>
      <c r="MI17" s="14"/>
      <c r="MJ17" s="14"/>
      <c r="MK17" s="14"/>
      <c r="ML17" s="14"/>
      <c r="MM17" s="14"/>
      <c r="MN17" s="14"/>
      <c r="MO17" s="14"/>
      <c r="MP17" s="14"/>
      <c r="MQ17" s="14"/>
      <c r="MR17" s="14"/>
      <c r="MS17" s="14"/>
      <c r="MT17" s="14"/>
      <c r="MU17" s="14"/>
      <c r="MV17" s="14"/>
      <c r="MW17" s="14"/>
      <c r="MX17" s="14"/>
      <c r="MY17" s="14"/>
      <c r="MZ17" s="14"/>
      <c r="NA17" s="14"/>
      <c r="NB17" s="14"/>
      <c r="NC17" s="14"/>
      <c r="ND17" s="14"/>
      <c r="NE17" s="14"/>
      <c r="NF17" s="14"/>
      <c r="NG17" s="14"/>
      <c r="NH17" s="14"/>
      <c r="NI17" s="14"/>
      <c r="NJ17" s="14"/>
      <c r="NK17" s="14"/>
      <c r="NL17" s="14"/>
      <c r="NM17" s="14"/>
      <c r="NN17" s="14"/>
      <c r="NO17" s="14"/>
      <c r="NP17" s="14"/>
      <c r="NQ17" s="14"/>
      <c r="NR17" s="14"/>
      <c r="NS17" s="14"/>
      <c r="NT17" s="14"/>
      <c r="NU17" s="14"/>
      <c r="NV17" s="14"/>
      <c r="NW17" s="14"/>
      <c r="NX17" s="14"/>
      <c r="NY17" s="14"/>
      <c r="NZ17" s="14"/>
      <c r="OA17" s="14"/>
      <c r="OB17" s="14"/>
      <c r="OC17" s="14"/>
      <c r="OD17" s="14"/>
      <c r="OE17" s="14"/>
      <c r="OF17" s="14"/>
      <c r="OG17" s="14"/>
      <c r="OH17" s="14"/>
      <c r="OI17" s="14"/>
      <c r="OJ17" s="14"/>
      <c r="OK17" s="14"/>
      <c r="OL17" s="14"/>
      <c r="OM17" s="14"/>
      <c r="ON17" s="14"/>
      <c r="OO17" s="14"/>
      <c r="OP17" s="14"/>
      <c r="OQ17" s="14"/>
      <c r="OR17" s="14"/>
      <c r="OS17" s="14"/>
      <c r="OT17" s="14"/>
      <c r="OU17" s="14"/>
      <c r="OV17" s="14"/>
      <c r="OW17" s="14"/>
    </row>
    <row r="18" spans="1:413">
      <c r="A18" s="37" t="s">
        <v>22</v>
      </c>
      <c r="B18" s="35" t="s">
        <v>23</v>
      </c>
      <c r="C18" s="24">
        <v>0.85</v>
      </c>
      <c r="D18" s="42"/>
      <c r="E18" s="30">
        <v>44102</v>
      </c>
      <c r="F18" s="18">
        <f>E18+53</f>
        <v>44155</v>
      </c>
      <c r="G18" s="6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  <c r="GI18" s="14"/>
      <c r="GJ18" s="14"/>
      <c r="GK18" s="14"/>
      <c r="GL18" s="14"/>
      <c r="GM18" s="14"/>
      <c r="GN18" s="14"/>
      <c r="GO18" s="14"/>
      <c r="GP18" s="14"/>
      <c r="GQ18" s="14"/>
      <c r="GR18" s="14"/>
      <c r="GS18" s="14"/>
      <c r="GT18" s="14"/>
      <c r="GU18" s="14"/>
      <c r="GV18" s="14"/>
      <c r="GW18" s="14"/>
      <c r="GX18" s="14"/>
      <c r="GY18" s="14"/>
      <c r="GZ18" s="14"/>
      <c r="HA18" s="14"/>
      <c r="HB18" s="14"/>
      <c r="HC18" s="14"/>
      <c r="HD18" s="14"/>
      <c r="HE18" s="14"/>
      <c r="HF18" s="14"/>
      <c r="HG18" s="14"/>
      <c r="HH18" s="14"/>
      <c r="HI18" s="14"/>
      <c r="HJ18" s="14"/>
      <c r="HK18" s="14"/>
      <c r="HL18" s="14"/>
      <c r="HM18" s="14"/>
      <c r="HN18" s="14"/>
      <c r="HO18" s="14"/>
      <c r="HP18" s="14"/>
      <c r="HQ18" s="14"/>
      <c r="HR18" s="14"/>
      <c r="HS18" s="14"/>
      <c r="HT18" s="14"/>
      <c r="HU18" s="14"/>
      <c r="HV18" s="14"/>
      <c r="HW18" s="14"/>
      <c r="HX18" s="14"/>
      <c r="HY18" s="14"/>
      <c r="HZ18" s="14"/>
      <c r="IA18" s="14"/>
      <c r="IB18" s="14"/>
      <c r="IC18" s="14"/>
      <c r="ID18" s="14"/>
      <c r="IE18" s="14"/>
      <c r="IF18" s="14"/>
      <c r="IG18" s="14"/>
      <c r="IH18" s="14"/>
      <c r="II18" s="14"/>
      <c r="IJ18" s="14"/>
      <c r="IK18" s="14"/>
      <c r="IL18" s="14"/>
      <c r="IM18" s="14"/>
      <c r="IN18" s="14"/>
      <c r="IO18" s="14"/>
      <c r="IP18" s="14"/>
      <c r="IQ18" s="14"/>
      <c r="IR18" s="14"/>
      <c r="IS18" s="14"/>
      <c r="IT18" s="14"/>
      <c r="IU18" s="14"/>
      <c r="IV18" s="14"/>
      <c r="IW18" s="14"/>
      <c r="IX18" s="14"/>
      <c r="IY18" s="14"/>
      <c r="IZ18" s="14"/>
      <c r="JA18" s="14"/>
      <c r="JB18" s="14"/>
      <c r="JC18" s="14"/>
      <c r="JD18" s="14"/>
      <c r="JE18" s="14"/>
      <c r="JF18" s="14"/>
      <c r="JG18" s="14"/>
      <c r="JH18" s="14"/>
      <c r="JI18" s="14"/>
      <c r="JJ18" s="14"/>
      <c r="JK18" s="14"/>
      <c r="JL18" s="14"/>
      <c r="JM18" s="14"/>
      <c r="JN18" s="14"/>
      <c r="JO18" s="14"/>
      <c r="JP18" s="14"/>
      <c r="JQ18" s="14"/>
      <c r="JR18" s="14"/>
      <c r="JS18" s="14"/>
      <c r="JT18" s="14"/>
      <c r="JU18" s="14"/>
      <c r="JV18" s="14"/>
      <c r="JW18" s="14"/>
      <c r="JX18" s="14"/>
      <c r="JY18" s="14"/>
      <c r="JZ18" s="14"/>
      <c r="KA18" s="14"/>
      <c r="KB18" s="14"/>
      <c r="KC18" s="14"/>
      <c r="KD18" s="14"/>
      <c r="KE18" s="14"/>
      <c r="KF18" s="14"/>
      <c r="KG18" s="14"/>
      <c r="KH18" s="14"/>
      <c r="KI18" s="14"/>
      <c r="KJ18" s="14"/>
      <c r="KK18" s="14"/>
      <c r="KL18" s="14"/>
      <c r="KM18" s="14"/>
      <c r="KN18" s="14"/>
      <c r="KO18" s="14"/>
      <c r="KP18" s="14"/>
      <c r="KQ18" s="14"/>
      <c r="KR18" s="14"/>
      <c r="KS18" s="14"/>
      <c r="KT18" s="14"/>
      <c r="KU18" s="14"/>
      <c r="KV18" s="14"/>
      <c r="KW18" s="14"/>
      <c r="KX18" s="14"/>
      <c r="KY18" s="14"/>
      <c r="KZ18" s="14"/>
      <c r="LA18" s="14"/>
      <c r="LB18" s="14"/>
      <c r="LC18" s="14"/>
      <c r="LD18" s="14"/>
      <c r="LE18" s="14"/>
      <c r="LF18" s="14"/>
      <c r="LG18" s="14"/>
      <c r="LH18" s="14"/>
      <c r="LI18" s="14"/>
      <c r="LJ18" s="14"/>
      <c r="LK18" s="14"/>
      <c r="LL18" s="14"/>
      <c r="LM18" s="14"/>
      <c r="LN18" s="14"/>
      <c r="LO18" s="14"/>
      <c r="LP18" s="14"/>
      <c r="LQ18" s="14"/>
      <c r="LR18" s="14"/>
      <c r="LS18" s="14"/>
      <c r="LT18" s="14"/>
      <c r="LU18" s="14"/>
      <c r="LV18" s="14"/>
      <c r="LW18" s="14"/>
      <c r="LX18" s="14"/>
      <c r="LY18" s="14"/>
      <c r="LZ18" s="14"/>
      <c r="MA18" s="14"/>
      <c r="MB18" s="14"/>
      <c r="MC18" s="14"/>
      <c r="MD18" s="14"/>
      <c r="ME18" s="14"/>
      <c r="MF18" s="14"/>
      <c r="MG18" s="14"/>
      <c r="MH18" s="14"/>
      <c r="MI18" s="14"/>
      <c r="MJ18" s="14"/>
      <c r="MK18" s="14"/>
      <c r="ML18" s="14"/>
      <c r="MM18" s="14"/>
      <c r="MN18" s="14"/>
      <c r="MO18" s="14"/>
      <c r="MP18" s="14"/>
      <c r="MQ18" s="14"/>
      <c r="MR18" s="14"/>
      <c r="MS18" s="14"/>
      <c r="MT18" s="14"/>
      <c r="MU18" s="14"/>
      <c r="MV18" s="14"/>
      <c r="MW18" s="14"/>
      <c r="MX18" s="14"/>
      <c r="MY18" s="14"/>
      <c r="MZ18" s="14"/>
      <c r="NA18" s="14"/>
      <c r="NB18" s="14"/>
      <c r="NC18" s="14"/>
      <c r="ND18" s="14"/>
      <c r="NE18" s="14"/>
      <c r="NF18" s="14"/>
      <c r="NG18" s="14"/>
      <c r="NH18" s="14"/>
      <c r="NI18" s="14"/>
      <c r="NJ18" s="14"/>
      <c r="NK18" s="14"/>
      <c r="NL18" s="14"/>
      <c r="NM18" s="14"/>
      <c r="NN18" s="14"/>
      <c r="NO18" s="14"/>
      <c r="NP18" s="14"/>
      <c r="NQ18" s="14"/>
      <c r="NR18" s="14"/>
      <c r="NS18" s="14"/>
      <c r="NT18" s="14"/>
      <c r="NU18" s="14"/>
      <c r="NV18" s="14"/>
      <c r="NW18" s="14"/>
      <c r="NX18" s="14"/>
      <c r="NY18" s="14"/>
      <c r="NZ18" s="14"/>
      <c r="OA18" s="14"/>
      <c r="OB18" s="14"/>
      <c r="OC18" s="14"/>
      <c r="OD18" s="14"/>
      <c r="OE18" s="14"/>
      <c r="OF18" s="14"/>
      <c r="OG18" s="14"/>
      <c r="OH18" s="14"/>
      <c r="OI18" s="14"/>
      <c r="OJ18" s="14"/>
      <c r="OK18" s="14"/>
      <c r="OL18" s="14"/>
      <c r="OM18" s="14"/>
      <c r="ON18" s="14"/>
      <c r="OO18" s="14"/>
      <c r="OP18" s="14"/>
      <c r="OQ18" s="14"/>
      <c r="OR18" s="14"/>
      <c r="OS18" s="14"/>
      <c r="OT18" s="14"/>
      <c r="OU18" s="14"/>
      <c r="OV18" s="14"/>
      <c r="OW18" s="14"/>
    </row>
    <row r="19" spans="1:413">
      <c r="A19" s="37" t="s">
        <v>24</v>
      </c>
      <c r="B19" s="35" t="s">
        <v>25</v>
      </c>
      <c r="C19" s="24">
        <v>0.9</v>
      </c>
      <c r="D19" s="42"/>
      <c r="E19" s="30">
        <v>44103</v>
      </c>
      <c r="F19" s="18">
        <f>E19+45</f>
        <v>44148</v>
      </c>
      <c r="G19" s="6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  <c r="IV19" s="14"/>
      <c r="IW19" s="14"/>
      <c r="IX19" s="14"/>
      <c r="IY19" s="14"/>
      <c r="IZ19" s="14"/>
      <c r="JA19" s="14"/>
      <c r="JB19" s="14"/>
      <c r="JC19" s="14"/>
      <c r="JD19" s="14"/>
      <c r="JE19" s="14"/>
      <c r="JF19" s="14"/>
      <c r="JG19" s="14"/>
      <c r="JH19" s="14"/>
      <c r="JI19" s="14"/>
      <c r="JJ19" s="14"/>
      <c r="JK19" s="14"/>
      <c r="JL19" s="14"/>
      <c r="JM19" s="14"/>
      <c r="JN19" s="14"/>
      <c r="JO19" s="14"/>
      <c r="JP19" s="14"/>
      <c r="JQ19" s="14"/>
      <c r="JR19" s="14"/>
      <c r="JS19" s="14"/>
      <c r="JT19" s="14"/>
      <c r="JU19" s="14"/>
      <c r="JV19" s="14"/>
      <c r="JW19" s="14"/>
      <c r="JX19" s="14"/>
      <c r="JY19" s="14"/>
      <c r="JZ19" s="14"/>
      <c r="KA19" s="14"/>
      <c r="KB19" s="14"/>
      <c r="KC19" s="14"/>
      <c r="KD19" s="14"/>
      <c r="KE19" s="14"/>
      <c r="KF19" s="14"/>
      <c r="KG19" s="14"/>
      <c r="KH19" s="14"/>
      <c r="KI19" s="14"/>
      <c r="KJ19" s="14"/>
      <c r="KK19" s="14"/>
      <c r="KL19" s="14"/>
      <c r="KM19" s="14"/>
      <c r="KN19" s="14"/>
      <c r="KO19" s="14"/>
      <c r="KP19" s="14"/>
      <c r="KQ19" s="14"/>
      <c r="KR19" s="14"/>
      <c r="KS19" s="14"/>
      <c r="KT19" s="14"/>
      <c r="KU19" s="14"/>
      <c r="KV19" s="14"/>
      <c r="KW19" s="14"/>
      <c r="KX19" s="14"/>
      <c r="KY19" s="14"/>
      <c r="KZ19" s="14"/>
      <c r="LA19" s="14"/>
      <c r="LB19" s="14"/>
      <c r="LC19" s="14"/>
      <c r="LD19" s="14"/>
      <c r="LE19" s="14"/>
      <c r="LF19" s="14"/>
      <c r="LG19" s="14"/>
      <c r="LH19" s="14"/>
      <c r="LI19" s="14"/>
      <c r="LJ19" s="14"/>
      <c r="LK19" s="14"/>
      <c r="LL19" s="14"/>
      <c r="LM19" s="14"/>
      <c r="LN19" s="14"/>
      <c r="LO19" s="14"/>
      <c r="LP19" s="14"/>
      <c r="LQ19" s="14"/>
      <c r="LR19" s="14"/>
      <c r="LS19" s="14"/>
      <c r="LT19" s="14"/>
      <c r="LU19" s="14"/>
      <c r="LV19" s="14"/>
      <c r="LW19" s="14"/>
      <c r="LX19" s="14"/>
      <c r="LY19" s="14"/>
      <c r="LZ19" s="14"/>
      <c r="MA19" s="14"/>
      <c r="MB19" s="14"/>
      <c r="MC19" s="14"/>
      <c r="MD19" s="14"/>
      <c r="ME19" s="14"/>
      <c r="MF19" s="14"/>
      <c r="MG19" s="14"/>
      <c r="MH19" s="14"/>
      <c r="MI19" s="14"/>
      <c r="MJ19" s="14"/>
      <c r="MK19" s="14"/>
      <c r="ML19" s="14"/>
      <c r="MM19" s="14"/>
      <c r="MN19" s="14"/>
      <c r="MO19" s="14"/>
      <c r="MP19" s="14"/>
      <c r="MQ19" s="14"/>
      <c r="MR19" s="14"/>
      <c r="MS19" s="14"/>
      <c r="MT19" s="14"/>
      <c r="MU19" s="14"/>
      <c r="MV19" s="14"/>
      <c r="MW19" s="14"/>
      <c r="MX19" s="14"/>
      <c r="MY19" s="14"/>
      <c r="MZ19" s="14"/>
      <c r="NA19" s="14"/>
      <c r="NB19" s="14"/>
      <c r="NC19" s="14"/>
      <c r="ND19" s="14"/>
      <c r="NE19" s="14"/>
      <c r="NF19" s="14"/>
      <c r="NG19" s="14"/>
      <c r="NH19" s="14"/>
      <c r="NI19" s="14"/>
      <c r="NJ19" s="14"/>
      <c r="NK19" s="14"/>
      <c r="NL19" s="14"/>
      <c r="NM19" s="14"/>
      <c r="NN19" s="14"/>
      <c r="NO19" s="14"/>
      <c r="NP19" s="14"/>
      <c r="NQ19" s="14"/>
      <c r="NR19" s="14"/>
      <c r="NS19" s="14"/>
      <c r="NT19" s="14"/>
      <c r="NU19" s="14"/>
      <c r="NV19" s="14"/>
      <c r="NW19" s="14"/>
      <c r="NX19" s="14"/>
      <c r="NY19" s="14"/>
      <c r="NZ19" s="14"/>
      <c r="OA19" s="14"/>
      <c r="OB19" s="14"/>
      <c r="OC19" s="14"/>
      <c r="OD19" s="14"/>
      <c r="OE19" s="14"/>
      <c r="OF19" s="14"/>
      <c r="OG19" s="14"/>
      <c r="OH19" s="14"/>
      <c r="OI19" s="14"/>
      <c r="OJ19" s="14"/>
      <c r="OK19" s="14"/>
      <c r="OL19" s="14"/>
      <c r="OM19" s="14"/>
      <c r="ON19" s="14"/>
      <c r="OO19" s="14"/>
      <c r="OP19" s="14"/>
      <c r="OQ19" s="14"/>
      <c r="OR19" s="14"/>
      <c r="OS19" s="14"/>
      <c r="OT19" s="14"/>
      <c r="OU19" s="14"/>
      <c r="OV19" s="14"/>
      <c r="OW19" s="14"/>
    </row>
    <row r="20" spans="1:413">
      <c r="A20" s="37" t="s">
        <v>26</v>
      </c>
      <c r="B20" s="35" t="s">
        <v>25</v>
      </c>
      <c r="C20" s="24">
        <v>0</v>
      </c>
      <c r="D20" s="42"/>
      <c r="E20" s="30">
        <f>F19</f>
        <v>44148</v>
      </c>
      <c r="F20" s="18">
        <f>E20 + 14</f>
        <v>44162</v>
      </c>
      <c r="G20" s="6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  <c r="GI20" s="14"/>
      <c r="GJ20" s="14"/>
      <c r="GK20" s="14"/>
      <c r="GL20" s="14"/>
      <c r="GM20" s="14"/>
      <c r="GN20" s="14"/>
      <c r="GO20" s="14"/>
      <c r="GP20" s="14"/>
      <c r="GQ20" s="14"/>
      <c r="GR20" s="14"/>
      <c r="GS20" s="14"/>
      <c r="GT20" s="14"/>
      <c r="GU20" s="14"/>
      <c r="GV20" s="14"/>
      <c r="GW20" s="14"/>
      <c r="GX20" s="14"/>
      <c r="GY20" s="14"/>
      <c r="GZ20" s="14"/>
      <c r="HA20" s="14"/>
      <c r="HB20" s="14"/>
      <c r="HC20" s="14"/>
      <c r="HD20" s="14"/>
      <c r="HE20" s="14"/>
      <c r="HF20" s="14"/>
      <c r="HG20" s="14"/>
      <c r="HH20" s="14"/>
      <c r="HI20" s="14"/>
      <c r="HJ20" s="14"/>
      <c r="HK20" s="14"/>
      <c r="HL20" s="14"/>
      <c r="HM20" s="14"/>
      <c r="HN20" s="14"/>
      <c r="HO20" s="14"/>
      <c r="HP20" s="14"/>
      <c r="HQ20" s="14"/>
      <c r="HR20" s="14"/>
      <c r="HS20" s="14"/>
      <c r="HT20" s="14"/>
      <c r="HU20" s="14"/>
      <c r="HV20" s="14"/>
      <c r="HW20" s="14"/>
      <c r="HX20" s="14"/>
      <c r="HY20" s="14"/>
      <c r="HZ20" s="14"/>
      <c r="IA20" s="14"/>
      <c r="IB20" s="14"/>
      <c r="IC20" s="14"/>
      <c r="ID20" s="14"/>
      <c r="IE20" s="14"/>
      <c r="IF20" s="14"/>
      <c r="IG20" s="14"/>
      <c r="IH20" s="14"/>
      <c r="II20" s="14"/>
      <c r="IJ20" s="14"/>
      <c r="IK20" s="14"/>
      <c r="IL20" s="14"/>
      <c r="IM20" s="14"/>
      <c r="IN20" s="14"/>
      <c r="IO20" s="14"/>
      <c r="IP20" s="14"/>
      <c r="IQ20" s="14"/>
      <c r="IR20" s="14"/>
      <c r="IS20" s="14"/>
      <c r="IT20" s="14"/>
      <c r="IU20" s="14"/>
      <c r="IV20" s="14"/>
      <c r="IW20" s="14"/>
      <c r="IX20" s="14"/>
      <c r="IY20" s="14"/>
      <c r="IZ20" s="14"/>
      <c r="JA20" s="14"/>
      <c r="JB20" s="14"/>
      <c r="JC20" s="14"/>
      <c r="JD20" s="14"/>
      <c r="JE20" s="14"/>
      <c r="JF20" s="14"/>
      <c r="JG20" s="14"/>
      <c r="JH20" s="14"/>
      <c r="JI20" s="14"/>
      <c r="JJ20" s="14"/>
      <c r="JK20" s="14"/>
      <c r="JL20" s="14"/>
      <c r="JM20" s="14"/>
      <c r="JN20" s="14"/>
      <c r="JO20" s="14"/>
      <c r="JP20" s="14"/>
      <c r="JQ20" s="14"/>
      <c r="JR20" s="14"/>
      <c r="JS20" s="14"/>
      <c r="JT20" s="14"/>
      <c r="JU20" s="14"/>
      <c r="JV20" s="14"/>
      <c r="JW20" s="14"/>
      <c r="JX20" s="14"/>
      <c r="JY20" s="14"/>
      <c r="JZ20" s="14"/>
      <c r="KA20" s="14"/>
      <c r="KB20" s="14"/>
      <c r="KC20" s="14"/>
      <c r="KD20" s="14"/>
      <c r="KE20" s="14"/>
      <c r="KF20" s="14"/>
      <c r="KG20" s="14"/>
      <c r="KH20" s="14"/>
      <c r="KI20" s="14"/>
      <c r="KJ20" s="14"/>
      <c r="KK20" s="14"/>
      <c r="KL20" s="14"/>
      <c r="KM20" s="14"/>
      <c r="KN20" s="14"/>
      <c r="KO20" s="14"/>
      <c r="KP20" s="14"/>
      <c r="KQ20" s="14"/>
      <c r="KR20" s="14"/>
      <c r="KS20" s="14"/>
      <c r="KT20" s="14"/>
      <c r="KU20" s="14"/>
      <c r="KV20" s="14"/>
      <c r="KW20" s="14"/>
      <c r="KX20" s="14"/>
      <c r="KY20" s="14"/>
      <c r="KZ20" s="14"/>
      <c r="LA20" s="14"/>
      <c r="LB20" s="14"/>
      <c r="LC20" s="14"/>
      <c r="LD20" s="14"/>
      <c r="LE20" s="14"/>
      <c r="LF20" s="14"/>
      <c r="LG20" s="14"/>
      <c r="LH20" s="14"/>
      <c r="LI20" s="14"/>
      <c r="LJ20" s="14"/>
      <c r="LK20" s="14"/>
      <c r="LL20" s="14"/>
      <c r="LM20" s="14"/>
      <c r="LN20" s="14"/>
      <c r="LO20" s="14"/>
      <c r="LP20" s="14"/>
      <c r="LQ20" s="14"/>
      <c r="LR20" s="14"/>
      <c r="LS20" s="14"/>
      <c r="LT20" s="14"/>
      <c r="LU20" s="14"/>
      <c r="LV20" s="14"/>
      <c r="LW20" s="14"/>
      <c r="LX20" s="14"/>
      <c r="LY20" s="14"/>
      <c r="LZ20" s="14"/>
      <c r="MA20" s="14"/>
      <c r="MB20" s="14"/>
      <c r="MC20" s="14"/>
      <c r="MD20" s="14"/>
      <c r="ME20" s="14"/>
      <c r="MF20" s="14"/>
      <c r="MG20" s="14"/>
      <c r="MH20" s="14"/>
      <c r="MI20" s="14"/>
      <c r="MJ20" s="14"/>
      <c r="MK20" s="14"/>
      <c r="ML20" s="14"/>
      <c r="MM20" s="14"/>
      <c r="MN20" s="14"/>
      <c r="MO20" s="14"/>
      <c r="MP20" s="14"/>
      <c r="MQ20" s="14"/>
      <c r="MR20" s="14"/>
      <c r="MS20" s="14"/>
      <c r="MT20" s="14"/>
      <c r="MU20" s="14"/>
      <c r="MV20" s="14"/>
      <c r="MW20" s="14"/>
      <c r="MX20" s="14"/>
      <c r="MY20" s="14"/>
      <c r="MZ20" s="14"/>
      <c r="NA20" s="14"/>
      <c r="NB20" s="14"/>
      <c r="NC20" s="14"/>
      <c r="ND20" s="14"/>
      <c r="NE20" s="14"/>
      <c r="NF20" s="14"/>
      <c r="NG20" s="14"/>
      <c r="NH20" s="14"/>
      <c r="NI20" s="14"/>
      <c r="NJ20" s="14"/>
      <c r="NK20" s="14"/>
      <c r="NL20" s="14"/>
      <c r="NM20" s="14"/>
      <c r="NN20" s="14"/>
      <c r="NO20" s="14"/>
      <c r="NP20" s="14"/>
      <c r="NQ20" s="14"/>
      <c r="NR20" s="14"/>
      <c r="NS20" s="14"/>
      <c r="NT20" s="14"/>
      <c r="NU20" s="14"/>
      <c r="NV20" s="14"/>
      <c r="NW20" s="14"/>
      <c r="NX20" s="14"/>
      <c r="NY20" s="14"/>
      <c r="NZ20" s="14"/>
      <c r="OA20" s="14"/>
      <c r="OB20" s="14"/>
      <c r="OC20" s="14"/>
      <c r="OD20" s="14"/>
      <c r="OE20" s="14"/>
      <c r="OF20" s="14"/>
      <c r="OG20" s="14"/>
      <c r="OH20" s="14"/>
      <c r="OI20" s="14"/>
      <c r="OJ20" s="14"/>
      <c r="OK20" s="14"/>
      <c r="OL20" s="14"/>
      <c r="OM20" s="14"/>
      <c r="ON20" s="14"/>
      <c r="OO20" s="14"/>
      <c r="OP20" s="14"/>
      <c r="OQ20" s="14"/>
      <c r="OR20" s="14"/>
      <c r="OS20" s="14"/>
      <c r="OT20" s="14"/>
      <c r="OU20" s="14"/>
      <c r="OV20" s="14"/>
      <c r="OW20" s="14"/>
    </row>
    <row r="21" spans="1:413">
      <c r="A21" s="37" t="s">
        <v>27</v>
      </c>
      <c r="B21" s="35" t="s">
        <v>10</v>
      </c>
      <c r="C21" s="24">
        <v>1</v>
      </c>
      <c r="D21" s="42"/>
      <c r="E21" s="30">
        <v>44131</v>
      </c>
      <c r="F21" s="18">
        <v>44145</v>
      </c>
      <c r="G21" s="6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  <c r="IH21" s="14"/>
      <c r="II21" s="14"/>
      <c r="IJ21" s="14"/>
      <c r="IK21" s="14"/>
      <c r="IL21" s="14"/>
      <c r="IM21" s="14"/>
      <c r="IN21" s="14"/>
      <c r="IO21" s="14"/>
      <c r="IP21" s="14"/>
      <c r="IQ21" s="14"/>
      <c r="IR21" s="14"/>
      <c r="IS21" s="14"/>
      <c r="IT21" s="14"/>
      <c r="IU21" s="14"/>
      <c r="IV21" s="14"/>
      <c r="IW21" s="14"/>
      <c r="IX21" s="14"/>
      <c r="IY21" s="14"/>
      <c r="IZ21" s="14"/>
      <c r="JA21" s="14"/>
      <c r="JB21" s="14"/>
      <c r="JC21" s="14"/>
      <c r="JD21" s="14"/>
      <c r="JE21" s="14"/>
      <c r="JF21" s="14"/>
      <c r="JG21" s="14"/>
      <c r="JH21" s="14"/>
      <c r="JI21" s="14"/>
      <c r="JJ21" s="14"/>
      <c r="JK21" s="14"/>
      <c r="JL21" s="14"/>
      <c r="JM21" s="14"/>
      <c r="JN21" s="14"/>
      <c r="JO21" s="14"/>
      <c r="JP21" s="14"/>
      <c r="JQ21" s="14"/>
      <c r="JR21" s="14"/>
      <c r="JS21" s="14"/>
      <c r="JT21" s="14"/>
      <c r="JU21" s="14"/>
      <c r="JV21" s="14"/>
      <c r="JW21" s="14"/>
      <c r="JX21" s="14"/>
      <c r="JY21" s="14"/>
      <c r="JZ21" s="14"/>
      <c r="KA21" s="14"/>
      <c r="KB21" s="14"/>
      <c r="KC21" s="14"/>
      <c r="KD21" s="14"/>
      <c r="KE21" s="14"/>
      <c r="KF21" s="14"/>
      <c r="KG21" s="14"/>
      <c r="KH21" s="14"/>
      <c r="KI21" s="14"/>
      <c r="KJ21" s="14"/>
      <c r="KK21" s="14"/>
      <c r="KL21" s="14"/>
      <c r="KM21" s="14"/>
      <c r="KN21" s="14"/>
      <c r="KO21" s="14"/>
      <c r="KP21" s="14"/>
      <c r="KQ21" s="14"/>
      <c r="KR21" s="14"/>
      <c r="KS21" s="14"/>
      <c r="KT21" s="14"/>
      <c r="KU21" s="14"/>
      <c r="KV21" s="14"/>
      <c r="KW21" s="14"/>
      <c r="KX21" s="14"/>
      <c r="KY21" s="14"/>
      <c r="KZ21" s="14"/>
      <c r="LA21" s="14"/>
      <c r="LB21" s="14"/>
      <c r="LC21" s="14"/>
      <c r="LD21" s="14"/>
      <c r="LE21" s="14"/>
      <c r="LF21" s="14"/>
      <c r="LG21" s="14"/>
      <c r="LH21" s="14"/>
      <c r="LI21" s="14"/>
      <c r="LJ21" s="14"/>
      <c r="LK21" s="14"/>
      <c r="LL21" s="14"/>
      <c r="LM21" s="14"/>
      <c r="LN21" s="14"/>
      <c r="LO21" s="14"/>
      <c r="LP21" s="14"/>
      <c r="LQ21" s="14"/>
      <c r="LR21" s="14"/>
      <c r="LS21" s="14"/>
      <c r="LT21" s="14"/>
      <c r="LU21" s="14"/>
      <c r="LV21" s="14"/>
      <c r="LW21" s="14"/>
      <c r="LX21" s="14"/>
      <c r="LY21" s="14"/>
      <c r="LZ21" s="14"/>
      <c r="MA21" s="14"/>
      <c r="MB21" s="14"/>
      <c r="MC21" s="14"/>
      <c r="MD21" s="14"/>
      <c r="ME21" s="14"/>
      <c r="MF21" s="14"/>
      <c r="MG21" s="14"/>
      <c r="MH21" s="14"/>
      <c r="MI21" s="14"/>
      <c r="MJ21" s="14"/>
      <c r="MK21" s="14"/>
      <c r="ML21" s="14"/>
      <c r="MM21" s="14"/>
      <c r="MN21" s="14"/>
      <c r="MO21" s="14"/>
      <c r="MP21" s="14"/>
      <c r="MQ21" s="14"/>
      <c r="MR21" s="14"/>
      <c r="MS21" s="14"/>
      <c r="MT21" s="14"/>
      <c r="MU21" s="14"/>
      <c r="MV21" s="14"/>
      <c r="MW21" s="14"/>
      <c r="MX21" s="14"/>
      <c r="MY21" s="14"/>
      <c r="MZ21" s="14"/>
      <c r="NA21" s="14"/>
      <c r="NB21" s="14"/>
      <c r="NC21" s="14"/>
      <c r="ND21" s="14"/>
      <c r="NE21" s="14"/>
      <c r="NF21" s="14"/>
      <c r="NG21" s="14"/>
      <c r="NH21" s="14"/>
      <c r="NI21" s="14"/>
      <c r="NJ21" s="14"/>
      <c r="NK21" s="14"/>
      <c r="NL21" s="14"/>
      <c r="NM21" s="14"/>
      <c r="NN21" s="14"/>
      <c r="NO21" s="14"/>
      <c r="NP21" s="14"/>
      <c r="NQ21" s="14"/>
      <c r="NR21" s="14"/>
      <c r="NS21" s="14"/>
      <c r="NT21" s="14"/>
      <c r="NU21" s="14"/>
      <c r="NV21" s="14"/>
      <c r="NW21" s="14"/>
      <c r="NX21" s="14"/>
      <c r="NY21" s="14"/>
      <c r="NZ21" s="14"/>
      <c r="OA21" s="14"/>
      <c r="OB21" s="14"/>
      <c r="OC21" s="14"/>
      <c r="OD21" s="14"/>
      <c r="OE21" s="14"/>
      <c r="OF21" s="14"/>
      <c r="OG21" s="14"/>
      <c r="OH21" s="14"/>
      <c r="OI21" s="14"/>
      <c r="OJ21" s="14"/>
      <c r="OK21" s="14"/>
      <c r="OL21" s="14"/>
      <c r="OM21" s="14"/>
      <c r="ON21" s="14"/>
      <c r="OO21" s="14"/>
      <c r="OP21" s="14"/>
      <c r="OQ21" s="14"/>
      <c r="OR21" s="14"/>
      <c r="OS21" s="14"/>
      <c r="OT21" s="14"/>
      <c r="OU21" s="14"/>
      <c r="OV21" s="14"/>
      <c r="OW21" s="14"/>
    </row>
    <row r="22" spans="1:413">
      <c r="A22" s="37" t="s">
        <v>28</v>
      </c>
      <c r="B22" s="35" t="s">
        <v>29</v>
      </c>
      <c r="C22" s="24">
        <v>0</v>
      </c>
      <c r="D22" s="42"/>
      <c r="E22" s="30">
        <v>44228</v>
      </c>
      <c r="F22" s="18">
        <f>E22+14</f>
        <v>44242</v>
      </c>
      <c r="G22" s="6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  <c r="GC22" s="14"/>
      <c r="GD22" s="14"/>
      <c r="GE22" s="14"/>
      <c r="GF22" s="14"/>
      <c r="GG22" s="14"/>
      <c r="GH22" s="14"/>
      <c r="GI22" s="14"/>
      <c r="GJ22" s="14"/>
      <c r="GK22" s="14"/>
      <c r="GL22" s="14"/>
      <c r="GM22" s="14"/>
      <c r="GN22" s="14"/>
      <c r="GO22" s="14"/>
      <c r="GP22" s="14"/>
      <c r="GQ22" s="14"/>
      <c r="GR22" s="14"/>
      <c r="GS22" s="14"/>
      <c r="GT22" s="14"/>
      <c r="GU22" s="14"/>
      <c r="GV22" s="14"/>
      <c r="GW22" s="14"/>
      <c r="GX22" s="14"/>
      <c r="GY22" s="14"/>
      <c r="GZ22" s="14"/>
      <c r="HA22" s="14"/>
      <c r="HB22" s="14"/>
      <c r="HC22" s="14"/>
      <c r="HD22" s="14"/>
      <c r="HE22" s="14"/>
      <c r="HF22" s="14"/>
      <c r="HG22" s="14"/>
      <c r="HH22" s="14"/>
      <c r="HI22" s="14"/>
      <c r="HJ22" s="14"/>
      <c r="HK22" s="14"/>
      <c r="HL22" s="14"/>
      <c r="HM22" s="14"/>
      <c r="HN22" s="14"/>
      <c r="HO22" s="14"/>
      <c r="HP22" s="14"/>
      <c r="HQ22" s="14"/>
      <c r="HR22" s="14"/>
      <c r="HS22" s="14"/>
      <c r="HT22" s="14"/>
      <c r="HU22" s="14"/>
      <c r="HV22" s="14"/>
      <c r="HW22" s="14"/>
      <c r="HX22" s="14"/>
      <c r="HY22" s="14"/>
      <c r="HZ22" s="14"/>
      <c r="IA22" s="14"/>
      <c r="IB22" s="14"/>
      <c r="IC22" s="14"/>
      <c r="ID22" s="14"/>
      <c r="IE22" s="14"/>
      <c r="IF22" s="14"/>
      <c r="IG22" s="14"/>
      <c r="IH22" s="14"/>
      <c r="II22" s="14"/>
      <c r="IJ22" s="14"/>
      <c r="IK22" s="14"/>
      <c r="IL22" s="14"/>
      <c r="IM22" s="14"/>
      <c r="IN22" s="14"/>
      <c r="IO22" s="14"/>
      <c r="IP22" s="14"/>
      <c r="IQ22" s="14"/>
      <c r="IR22" s="14"/>
      <c r="IS22" s="14"/>
      <c r="IT22" s="14"/>
      <c r="IU22" s="14"/>
      <c r="IV22" s="14"/>
      <c r="IW22" s="14"/>
      <c r="IX22" s="14"/>
      <c r="IY22" s="14"/>
      <c r="IZ22" s="14"/>
      <c r="JA22" s="14"/>
      <c r="JB22" s="14"/>
      <c r="JC22" s="14"/>
      <c r="JD22" s="14"/>
      <c r="JE22" s="14"/>
      <c r="JF22" s="14"/>
      <c r="JG22" s="14"/>
      <c r="JH22" s="14"/>
      <c r="JI22" s="14"/>
      <c r="JJ22" s="14"/>
      <c r="JK22" s="14"/>
      <c r="JL22" s="14"/>
      <c r="JM22" s="14"/>
      <c r="JN22" s="14"/>
      <c r="JO22" s="14"/>
      <c r="JP22" s="14"/>
      <c r="JQ22" s="14"/>
      <c r="JR22" s="14"/>
      <c r="JS22" s="14"/>
      <c r="JT22" s="14"/>
      <c r="JU22" s="14"/>
      <c r="JV22" s="14"/>
      <c r="JW22" s="14"/>
      <c r="JX22" s="14"/>
      <c r="JY22" s="14"/>
      <c r="JZ22" s="14"/>
      <c r="KA22" s="14"/>
      <c r="KB22" s="14"/>
      <c r="KC22" s="14"/>
      <c r="KD22" s="14"/>
      <c r="KE22" s="14"/>
      <c r="KF22" s="14"/>
      <c r="KG22" s="14"/>
      <c r="KH22" s="14"/>
      <c r="KI22" s="14"/>
      <c r="KJ22" s="14"/>
      <c r="KK22" s="14"/>
      <c r="KL22" s="14"/>
      <c r="KM22" s="14"/>
      <c r="KN22" s="14"/>
      <c r="KO22" s="14"/>
      <c r="KP22" s="14"/>
      <c r="KQ22" s="14"/>
      <c r="KR22" s="14"/>
      <c r="KS22" s="14"/>
      <c r="KT22" s="14"/>
      <c r="KU22" s="14"/>
      <c r="KV22" s="14"/>
      <c r="KW22" s="14"/>
      <c r="KX22" s="14"/>
      <c r="KY22" s="14"/>
      <c r="KZ22" s="14"/>
      <c r="LA22" s="14"/>
      <c r="LB22" s="14"/>
      <c r="LC22" s="14"/>
      <c r="LD22" s="14"/>
      <c r="LE22" s="14"/>
      <c r="LF22" s="14"/>
      <c r="LG22" s="14"/>
      <c r="LH22" s="14"/>
      <c r="LI22" s="14"/>
      <c r="LJ22" s="14"/>
      <c r="LK22" s="14"/>
      <c r="LL22" s="14"/>
      <c r="LM22" s="14"/>
      <c r="LN22" s="14"/>
      <c r="LO22" s="14"/>
      <c r="LP22" s="14"/>
      <c r="LQ22" s="14"/>
      <c r="LR22" s="14"/>
      <c r="LS22" s="14"/>
      <c r="LT22" s="14"/>
      <c r="LU22" s="14"/>
      <c r="LV22" s="14"/>
      <c r="LW22" s="14"/>
      <c r="LX22" s="14"/>
      <c r="LY22" s="14"/>
      <c r="LZ22" s="14"/>
      <c r="MA22" s="14"/>
      <c r="MB22" s="14"/>
      <c r="MC22" s="14"/>
      <c r="MD22" s="14"/>
      <c r="ME22" s="14"/>
      <c r="MF22" s="14"/>
      <c r="MG22" s="14"/>
      <c r="MH22" s="14"/>
      <c r="MI22" s="14"/>
      <c r="MJ22" s="14"/>
      <c r="MK22" s="14"/>
      <c r="ML22" s="14"/>
      <c r="MM22" s="14"/>
      <c r="MN22" s="14"/>
      <c r="MO22" s="14"/>
      <c r="MP22" s="14"/>
      <c r="MQ22" s="14"/>
      <c r="MR22" s="14"/>
      <c r="MS22" s="14"/>
      <c r="MT22" s="14"/>
      <c r="MU22" s="14"/>
      <c r="MV22" s="14"/>
      <c r="MW22" s="14"/>
      <c r="MX22" s="14"/>
      <c r="MY22" s="14"/>
      <c r="MZ22" s="14"/>
      <c r="NA22" s="14"/>
      <c r="NB22" s="14"/>
      <c r="NC22" s="14"/>
      <c r="ND22" s="14"/>
      <c r="NE22" s="14"/>
      <c r="NF22" s="14"/>
      <c r="NG22" s="14"/>
      <c r="NH22" s="14"/>
      <c r="NI22" s="14"/>
      <c r="NJ22" s="14"/>
      <c r="NK22" s="14"/>
      <c r="NL22" s="14"/>
      <c r="NM22" s="14"/>
      <c r="NN22" s="14"/>
      <c r="NO22" s="14"/>
      <c r="NP22" s="14"/>
      <c r="NQ22" s="14"/>
      <c r="NR22" s="14"/>
      <c r="NS22" s="14"/>
      <c r="NT22" s="14"/>
      <c r="NU22" s="14"/>
      <c r="NV22" s="14"/>
      <c r="NW22" s="14"/>
      <c r="NX22" s="14"/>
      <c r="NY22" s="14"/>
      <c r="NZ22" s="14"/>
      <c r="OA22" s="14"/>
      <c r="OB22" s="14"/>
      <c r="OC22" s="14"/>
      <c r="OD22" s="14"/>
      <c r="OE22" s="14"/>
      <c r="OF22" s="14"/>
      <c r="OG22" s="14"/>
      <c r="OH22" s="14"/>
      <c r="OI22" s="14"/>
      <c r="OJ22" s="14"/>
      <c r="OK22" s="14"/>
      <c r="OL22" s="14"/>
      <c r="OM22" s="14"/>
      <c r="ON22" s="14"/>
      <c r="OO22" s="14"/>
      <c r="OP22" s="14"/>
      <c r="OQ22" s="14"/>
      <c r="OR22" s="14"/>
      <c r="OS22" s="14"/>
      <c r="OT22" s="14"/>
      <c r="OU22" s="14"/>
      <c r="OV22" s="14"/>
      <c r="OW22" s="14"/>
    </row>
    <row r="23" spans="1:413">
      <c r="A23" s="37" t="s">
        <v>30</v>
      </c>
      <c r="B23" s="35" t="s">
        <v>31</v>
      </c>
      <c r="C23" s="24">
        <v>0</v>
      </c>
      <c r="D23" s="42"/>
      <c r="E23" s="30">
        <v>36937</v>
      </c>
      <c r="F23" s="18">
        <f ca="1">TODAY()</f>
        <v>44280</v>
      </c>
      <c r="G23" s="6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  <c r="GC23" s="14"/>
      <c r="GD23" s="14"/>
      <c r="GE23" s="14"/>
      <c r="GF23" s="14"/>
      <c r="GG23" s="14"/>
      <c r="GH23" s="14"/>
      <c r="GI23" s="14"/>
      <c r="GJ23" s="14"/>
      <c r="GK23" s="14"/>
      <c r="GL23" s="14"/>
      <c r="GM23" s="14"/>
      <c r="GN23" s="14"/>
      <c r="GO23" s="14"/>
      <c r="GP23" s="14"/>
      <c r="GQ23" s="14"/>
      <c r="GR23" s="14"/>
      <c r="GS23" s="14"/>
      <c r="GT23" s="14"/>
      <c r="GU23" s="14"/>
      <c r="GV23" s="14"/>
      <c r="GW23" s="14"/>
      <c r="GX23" s="14"/>
      <c r="GY23" s="14"/>
      <c r="GZ23" s="14"/>
      <c r="HA23" s="14"/>
      <c r="HB23" s="14"/>
      <c r="HC23" s="14"/>
      <c r="HD23" s="14"/>
      <c r="HE23" s="14"/>
      <c r="HF23" s="14"/>
      <c r="HG23" s="14"/>
      <c r="HH23" s="14"/>
      <c r="HI23" s="14"/>
      <c r="HJ23" s="14"/>
      <c r="HK23" s="14"/>
      <c r="HL23" s="14"/>
      <c r="HM23" s="14"/>
      <c r="HN23" s="14"/>
      <c r="HO23" s="14"/>
      <c r="HP23" s="14"/>
      <c r="HQ23" s="14"/>
      <c r="HR23" s="14"/>
      <c r="HS23" s="14"/>
      <c r="HT23" s="14"/>
      <c r="HU23" s="14"/>
      <c r="HV23" s="14"/>
      <c r="HW23" s="14"/>
      <c r="HX23" s="14"/>
      <c r="HY23" s="14"/>
      <c r="HZ23" s="14"/>
      <c r="IA23" s="14"/>
      <c r="IB23" s="14"/>
      <c r="IC23" s="14"/>
      <c r="ID23" s="14"/>
      <c r="IE23" s="14"/>
      <c r="IF23" s="14"/>
      <c r="IG23" s="14"/>
      <c r="IH23" s="14"/>
      <c r="II23" s="14"/>
      <c r="IJ23" s="14"/>
      <c r="IK23" s="14"/>
      <c r="IL23" s="14"/>
      <c r="IM23" s="14"/>
      <c r="IN23" s="14"/>
      <c r="IO23" s="14"/>
      <c r="IP23" s="14"/>
      <c r="IQ23" s="14"/>
      <c r="IR23" s="14"/>
      <c r="IS23" s="14"/>
      <c r="IT23" s="14"/>
      <c r="IU23" s="14"/>
      <c r="IV23" s="14"/>
      <c r="IW23" s="14"/>
      <c r="IX23" s="14"/>
      <c r="IY23" s="14"/>
      <c r="IZ23" s="14"/>
      <c r="JA23" s="14"/>
      <c r="JB23" s="14"/>
      <c r="JC23" s="14"/>
      <c r="JD23" s="14"/>
      <c r="JE23" s="14"/>
      <c r="JF23" s="14"/>
      <c r="JG23" s="14"/>
      <c r="JH23" s="14"/>
      <c r="JI23" s="14"/>
      <c r="JJ23" s="14"/>
      <c r="JK23" s="14"/>
      <c r="JL23" s="14"/>
      <c r="JM23" s="14"/>
      <c r="JN23" s="14"/>
      <c r="JO23" s="14"/>
      <c r="JP23" s="14"/>
      <c r="JQ23" s="14"/>
      <c r="JR23" s="14"/>
      <c r="JS23" s="14"/>
      <c r="JT23" s="14"/>
      <c r="JU23" s="14"/>
      <c r="JV23" s="14"/>
      <c r="JW23" s="14"/>
      <c r="JX23" s="14"/>
      <c r="JY23" s="14"/>
      <c r="JZ23" s="14"/>
      <c r="KA23" s="14"/>
      <c r="KB23" s="14"/>
      <c r="KC23" s="14"/>
      <c r="KD23" s="14"/>
      <c r="KE23" s="14"/>
      <c r="KF23" s="14"/>
      <c r="KG23" s="14"/>
      <c r="KH23" s="14"/>
      <c r="KI23" s="14"/>
      <c r="KJ23" s="14"/>
      <c r="KK23" s="14"/>
      <c r="KL23" s="14"/>
      <c r="KM23" s="14"/>
      <c r="KN23" s="14"/>
      <c r="KO23" s="14"/>
      <c r="KP23" s="14"/>
      <c r="KQ23" s="14"/>
      <c r="KR23" s="14"/>
      <c r="KS23" s="14"/>
      <c r="KT23" s="14"/>
      <c r="KU23" s="14"/>
      <c r="KV23" s="14"/>
      <c r="KW23" s="14"/>
      <c r="KX23" s="14"/>
      <c r="KY23" s="14"/>
      <c r="KZ23" s="14"/>
      <c r="LA23" s="14"/>
      <c r="LB23" s="14"/>
      <c r="LC23" s="14"/>
      <c r="LD23" s="14"/>
      <c r="LE23" s="14"/>
      <c r="LF23" s="14"/>
      <c r="LG23" s="14"/>
      <c r="LH23" s="14"/>
      <c r="LI23" s="14"/>
      <c r="LJ23" s="14"/>
      <c r="LK23" s="14"/>
      <c r="LL23" s="14"/>
      <c r="LM23" s="14"/>
      <c r="LN23" s="14"/>
      <c r="LO23" s="14"/>
      <c r="LP23" s="14"/>
      <c r="LQ23" s="14"/>
      <c r="LR23" s="14"/>
      <c r="LS23" s="14"/>
      <c r="LT23" s="14"/>
      <c r="LU23" s="14"/>
      <c r="LV23" s="14"/>
      <c r="LW23" s="14"/>
      <c r="LX23" s="14"/>
      <c r="LY23" s="14"/>
      <c r="LZ23" s="14"/>
      <c r="MA23" s="14"/>
      <c r="MB23" s="14"/>
      <c r="MC23" s="14"/>
      <c r="MD23" s="14"/>
      <c r="ME23" s="14"/>
      <c r="MF23" s="14"/>
      <c r="MG23" s="14"/>
      <c r="MH23" s="14"/>
      <c r="MI23" s="14"/>
      <c r="MJ23" s="14"/>
      <c r="MK23" s="14"/>
      <c r="ML23" s="14"/>
      <c r="MM23" s="14"/>
      <c r="MN23" s="14"/>
      <c r="MO23" s="14"/>
      <c r="MP23" s="14"/>
      <c r="MQ23" s="14"/>
      <c r="MR23" s="14"/>
      <c r="MS23" s="14"/>
      <c r="MT23" s="14"/>
      <c r="MU23" s="14"/>
      <c r="MV23" s="14"/>
      <c r="MW23" s="14"/>
      <c r="MX23" s="14"/>
      <c r="MY23" s="14"/>
      <c r="MZ23" s="14"/>
      <c r="NA23" s="14"/>
      <c r="NB23" s="14"/>
      <c r="NC23" s="14"/>
      <c r="ND23" s="14"/>
      <c r="NE23" s="14"/>
      <c r="NF23" s="14"/>
      <c r="NG23" s="14"/>
      <c r="NH23" s="14"/>
      <c r="NI23" s="14"/>
      <c r="NJ23" s="14"/>
      <c r="NK23" s="14"/>
      <c r="NL23" s="14"/>
      <c r="NM23" s="14"/>
      <c r="NN23" s="14"/>
      <c r="NO23" s="14"/>
      <c r="NP23" s="14"/>
      <c r="NQ23" s="14"/>
      <c r="NR23" s="14"/>
      <c r="NS23" s="14"/>
      <c r="NT23" s="14"/>
      <c r="NU23" s="14"/>
      <c r="NV23" s="14"/>
      <c r="NW23" s="14"/>
      <c r="NX23" s="14"/>
      <c r="NY23" s="14"/>
      <c r="NZ23" s="14"/>
      <c r="OA23" s="14"/>
      <c r="OB23" s="14"/>
      <c r="OC23" s="14"/>
      <c r="OD23" s="14"/>
      <c r="OE23" s="14"/>
      <c r="OF23" s="14"/>
      <c r="OG23" s="14"/>
      <c r="OH23" s="14"/>
      <c r="OI23" s="14"/>
      <c r="OJ23" s="14"/>
      <c r="OK23" s="14"/>
      <c r="OL23" s="14"/>
      <c r="OM23" s="14"/>
      <c r="ON23" s="14"/>
      <c r="OO23" s="14"/>
      <c r="OP23" s="14"/>
      <c r="OQ23" s="14"/>
      <c r="OR23" s="14"/>
      <c r="OS23" s="14"/>
      <c r="OT23" s="14"/>
      <c r="OU23" s="14"/>
      <c r="OV23" s="14"/>
      <c r="OW23" s="14"/>
    </row>
    <row r="24" spans="1:413">
      <c r="A24" s="37" t="s">
        <v>32</v>
      </c>
      <c r="B24" s="35" t="s">
        <v>33</v>
      </c>
      <c r="C24" s="24">
        <v>0.1</v>
      </c>
      <c r="D24" s="42"/>
      <c r="E24" s="30">
        <v>44270</v>
      </c>
      <c r="F24" s="18">
        <f ca="1">TODAY()</f>
        <v>44280</v>
      </c>
      <c r="G24" s="6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  <c r="GI24" s="14"/>
      <c r="GJ24" s="14"/>
      <c r="GK24" s="14"/>
      <c r="GL24" s="14"/>
      <c r="GM24" s="14"/>
      <c r="GN24" s="14"/>
      <c r="GO24" s="14"/>
      <c r="GP24" s="14"/>
      <c r="GQ24" s="14"/>
      <c r="GR24" s="14"/>
      <c r="GS24" s="14"/>
      <c r="GT24" s="14"/>
      <c r="GU24" s="14"/>
      <c r="GV24" s="14"/>
      <c r="GW24" s="14"/>
      <c r="GX24" s="14"/>
      <c r="GY24" s="14"/>
      <c r="GZ24" s="14"/>
      <c r="HA24" s="14"/>
      <c r="HB24" s="14"/>
      <c r="HC24" s="14"/>
      <c r="HD24" s="14"/>
      <c r="HE24" s="14"/>
      <c r="HF24" s="14"/>
      <c r="HG24" s="14"/>
      <c r="HH24" s="14"/>
      <c r="HI24" s="14"/>
      <c r="HJ24" s="14"/>
      <c r="HK24" s="14"/>
      <c r="HL24" s="14"/>
      <c r="HM24" s="14"/>
      <c r="HN24" s="14"/>
      <c r="HO24" s="14"/>
      <c r="HP24" s="14"/>
      <c r="HQ24" s="14"/>
      <c r="HR24" s="14"/>
      <c r="HS24" s="14"/>
      <c r="HT24" s="14"/>
      <c r="HU24" s="14"/>
      <c r="HV24" s="14"/>
      <c r="HW24" s="14"/>
      <c r="HX24" s="14"/>
      <c r="HY24" s="14"/>
      <c r="HZ24" s="14"/>
      <c r="IA24" s="14"/>
      <c r="IB24" s="14"/>
      <c r="IC24" s="14"/>
      <c r="ID24" s="14"/>
      <c r="IE24" s="14"/>
      <c r="IF24" s="14"/>
      <c r="IG24" s="14"/>
      <c r="IH24" s="14"/>
      <c r="II24" s="14"/>
      <c r="IJ24" s="14"/>
      <c r="IK24" s="14"/>
      <c r="IL24" s="14"/>
      <c r="IM24" s="14"/>
      <c r="IN24" s="14"/>
      <c r="IO24" s="14"/>
      <c r="IP24" s="14"/>
      <c r="IQ24" s="14"/>
      <c r="IR24" s="14"/>
      <c r="IS24" s="14"/>
      <c r="IT24" s="14"/>
      <c r="IU24" s="14"/>
      <c r="IV24" s="14"/>
      <c r="IW24" s="14"/>
      <c r="IX24" s="14"/>
      <c r="IY24" s="14"/>
      <c r="IZ24" s="14"/>
      <c r="JA24" s="14"/>
      <c r="JB24" s="14"/>
      <c r="JC24" s="14"/>
      <c r="JD24" s="14"/>
      <c r="JE24" s="14"/>
      <c r="JF24" s="14"/>
      <c r="JG24" s="14"/>
      <c r="JH24" s="14"/>
      <c r="JI24" s="14"/>
      <c r="JJ24" s="14"/>
      <c r="JK24" s="14"/>
      <c r="JL24" s="14"/>
      <c r="JM24" s="14"/>
      <c r="JN24" s="14"/>
      <c r="JO24" s="14"/>
      <c r="JP24" s="14"/>
      <c r="JQ24" s="14"/>
      <c r="JR24" s="14"/>
      <c r="JS24" s="14"/>
      <c r="JT24" s="14"/>
      <c r="JU24" s="14"/>
      <c r="JV24" s="14"/>
      <c r="JW24" s="14"/>
      <c r="JX24" s="14"/>
      <c r="JY24" s="14"/>
      <c r="JZ24" s="14"/>
      <c r="KA24" s="14"/>
      <c r="KB24" s="14"/>
      <c r="KC24" s="14"/>
      <c r="KD24" s="14"/>
      <c r="KE24" s="14"/>
      <c r="KF24" s="14"/>
      <c r="KG24" s="14"/>
      <c r="KH24" s="14"/>
      <c r="KI24" s="14"/>
      <c r="KJ24" s="14"/>
      <c r="KK24" s="14"/>
      <c r="KL24" s="14"/>
      <c r="KM24" s="14"/>
      <c r="KN24" s="14"/>
      <c r="KO24" s="14"/>
      <c r="KP24" s="14"/>
      <c r="KQ24" s="14"/>
      <c r="KR24" s="14"/>
      <c r="KS24" s="14"/>
      <c r="KT24" s="14"/>
      <c r="KU24" s="14"/>
      <c r="KV24" s="14"/>
      <c r="KW24" s="14"/>
      <c r="KX24" s="14"/>
      <c r="KY24" s="14"/>
      <c r="KZ24" s="14"/>
      <c r="LA24" s="14"/>
      <c r="LB24" s="14"/>
      <c r="LC24" s="14"/>
      <c r="LD24" s="14"/>
      <c r="LE24" s="14"/>
      <c r="LF24" s="14"/>
      <c r="LG24" s="14"/>
      <c r="LH24" s="14"/>
      <c r="LI24" s="14"/>
      <c r="LJ24" s="14"/>
      <c r="LK24" s="14"/>
      <c r="LL24" s="14"/>
      <c r="LM24" s="14"/>
      <c r="LN24" s="14"/>
      <c r="LO24" s="14"/>
      <c r="LP24" s="14"/>
      <c r="LQ24" s="14"/>
      <c r="LR24" s="14"/>
      <c r="LS24" s="14"/>
      <c r="LT24" s="14"/>
      <c r="LU24" s="14"/>
      <c r="LV24" s="14"/>
      <c r="LW24" s="14"/>
      <c r="LX24" s="14"/>
      <c r="LY24" s="14"/>
      <c r="LZ24" s="14"/>
      <c r="MA24" s="14"/>
      <c r="MB24" s="14"/>
      <c r="MC24" s="14"/>
      <c r="MD24" s="14"/>
      <c r="ME24" s="14"/>
      <c r="MF24" s="14"/>
      <c r="MG24" s="14"/>
      <c r="MH24" s="14"/>
      <c r="MI24" s="14"/>
      <c r="MJ24" s="14"/>
      <c r="MK24" s="14"/>
      <c r="ML24" s="14"/>
      <c r="MM24" s="14"/>
      <c r="MN24" s="14"/>
      <c r="MO24" s="14"/>
      <c r="MP24" s="14"/>
      <c r="MQ24" s="14"/>
      <c r="MR24" s="14"/>
      <c r="MS24" s="14"/>
      <c r="MT24" s="14"/>
      <c r="MU24" s="14"/>
      <c r="MV24" s="14"/>
      <c r="MW24" s="14"/>
      <c r="MX24" s="14"/>
      <c r="MY24" s="14"/>
      <c r="MZ24" s="14"/>
      <c r="NA24" s="14"/>
      <c r="NB24" s="14"/>
      <c r="NC24" s="14"/>
      <c r="ND24" s="14"/>
      <c r="NE24" s="14"/>
      <c r="NF24" s="14"/>
      <c r="NG24" s="14"/>
      <c r="NH24" s="14"/>
      <c r="NI24" s="14"/>
      <c r="NJ24" s="14"/>
      <c r="NK24" s="14"/>
      <c r="NL24" s="14"/>
      <c r="NM24" s="14"/>
      <c r="NN24" s="14"/>
      <c r="NO24" s="14"/>
      <c r="NP24" s="14"/>
      <c r="NQ24" s="14"/>
      <c r="NR24" s="14"/>
      <c r="NS24" s="14"/>
      <c r="NT24" s="14"/>
      <c r="NU24" s="14"/>
      <c r="NV24" s="14"/>
      <c r="NW24" s="14"/>
      <c r="NX24" s="14"/>
      <c r="NY24" s="14"/>
      <c r="NZ24" s="14"/>
      <c r="OA24" s="14"/>
      <c r="OB24" s="14"/>
      <c r="OC24" s="14"/>
      <c r="OD24" s="14"/>
      <c r="OE24" s="14"/>
      <c r="OF24" s="14"/>
      <c r="OG24" s="14"/>
      <c r="OH24" s="14"/>
      <c r="OI24" s="14"/>
      <c r="OJ24" s="14"/>
      <c r="OK24" s="14"/>
      <c r="OL24" s="14"/>
      <c r="OM24" s="14"/>
      <c r="ON24" s="14"/>
      <c r="OO24" s="14"/>
      <c r="OP24" s="14"/>
      <c r="OQ24" s="14"/>
      <c r="OR24" s="14"/>
      <c r="OS24" s="14"/>
      <c r="OT24" s="14"/>
      <c r="OU24" s="14"/>
      <c r="OV24" s="14"/>
      <c r="OW24" s="14"/>
    </row>
    <row r="25" spans="1:413">
      <c r="A25" s="37"/>
      <c r="B25" s="35"/>
      <c r="C25" s="24"/>
      <c r="D25" s="42"/>
      <c r="E25" s="30"/>
      <c r="F25" s="18"/>
      <c r="G25" s="6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  <c r="GB25" s="14"/>
      <c r="GC25" s="14"/>
      <c r="GD25" s="14"/>
      <c r="GE25" s="14"/>
      <c r="GF25" s="14"/>
      <c r="GG25" s="14"/>
      <c r="GH25" s="14"/>
      <c r="GI25" s="14"/>
      <c r="GJ25" s="14"/>
      <c r="GK25" s="14"/>
      <c r="GL25" s="14"/>
      <c r="GM25" s="14"/>
      <c r="GN25" s="14"/>
      <c r="GO25" s="14"/>
      <c r="GP25" s="14"/>
      <c r="GQ25" s="14"/>
      <c r="GR25" s="14"/>
      <c r="GS25" s="14"/>
      <c r="GT25" s="14"/>
      <c r="GU25" s="14"/>
      <c r="GV25" s="14"/>
      <c r="GW25" s="14"/>
      <c r="GX25" s="14"/>
      <c r="GY25" s="14"/>
      <c r="GZ25" s="14"/>
      <c r="HA25" s="14"/>
      <c r="HB25" s="14"/>
      <c r="HC25" s="14"/>
      <c r="HD25" s="14"/>
      <c r="HE25" s="14"/>
      <c r="HF25" s="14"/>
      <c r="HG25" s="14"/>
      <c r="HH25" s="14"/>
      <c r="HI25" s="14"/>
      <c r="HJ25" s="14"/>
      <c r="HK25" s="14"/>
      <c r="HL25" s="14"/>
      <c r="HM25" s="14"/>
      <c r="HN25" s="14"/>
      <c r="HO25" s="14"/>
      <c r="HP25" s="14"/>
      <c r="HQ25" s="14"/>
      <c r="HR25" s="14"/>
      <c r="HS25" s="14"/>
      <c r="HT25" s="14"/>
      <c r="HU25" s="14"/>
      <c r="HV25" s="14"/>
      <c r="HW25" s="14"/>
      <c r="HX25" s="14"/>
      <c r="HY25" s="14"/>
      <c r="HZ25" s="14"/>
      <c r="IA25" s="14"/>
      <c r="IB25" s="14"/>
      <c r="IC25" s="14"/>
      <c r="ID25" s="14"/>
      <c r="IE25" s="14"/>
      <c r="IF25" s="14"/>
      <c r="IG25" s="14"/>
      <c r="IH25" s="14"/>
      <c r="II25" s="14"/>
      <c r="IJ25" s="14"/>
      <c r="IK25" s="14"/>
      <c r="IL25" s="14"/>
      <c r="IM25" s="14"/>
      <c r="IN25" s="14"/>
      <c r="IO25" s="14"/>
      <c r="IP25" s="14"/>
      <c r="IQ25" s="14"/>
      <c r="IR25" s="14"/>
      <c r="IS25" s="14"/>
      <c r="IT25" s="14"/>
      <c r="IU25" s="14"/>
      <c r="IV25" s="14"/>
      <c r="IW25" s="14"/>
      <c r="IX25" s="14"/>
      <c r="IY25" s="14"/>
      <c r="IZ25" s="14"/>
      <c r="JA25" s="14"/>
      <c r="JB25" s="14"/>
      <c r="JC25" s="14"/>
      <c r="JD25" s="14"/>
      <c r="JE25" s="14"/>
      <c r="JF25" s="14"/>
      <c r="JG25" s="14"/>
      <c r="JH25" s="14"/>
      <c r="JI25" s="14"/>
      <c r="JJ25" s="14"/>
      <c r="JK25" s="14"/>
      <c r="JL25" s="14"/>
      <c r="JM25" s="14"/>
      <c r="JN25" s="14"/>
      <c r="JO25" s="14"/>
      <c r="JP25" s="14"/>
      <c r="JQ25" s="14"/>
      <c r="JR25" s="14"/>
      <c r="JS25" s="14"/>
      <c r="JT25" s="14"/>
      <c r="JU25" s="14"/>
      <c r="JV25" s="14"/>
      <c r="JW25" s="14"/>
      <c r="JX25" s="14"/>
      <c r="JY25" s="14"/>
      <c r="JZ25" s="14"/>
      <c r="KA25" s="14"/>
      <c r="KB25" s="14"/>
      <c r="KC25" s="14"/>
      <c r="KD25" s="14"/>
      <c r="KE25" s="14"/>
      <c r="KF25" s="14"/>
      <c r="KG25" s="14"/>
      <c r="KH25" s="14"/>
      <c r="KI25" s="14"/>
      <c r="KJ25" s="14"/>
      <c r="KK25" s="14"/>
      <c r="KL25" s="14"/>
      <c r="KM25" s="14"/>
      <c r="KN25" s="14"/>
      <c r="KO25" s="14"/>
      <c r="KP25" s="14"/>
      <c r="KQ25" s="14"/>
      <c r="KR25" s="14"/>
      <c r="KS25" s="14"/>
      <c r="KT25" s="14"/>
      <c r="KU25" s="14"/>
      <c r="KV25" s="14"/>
      <c r="KW25" s="14"/>
      <c r="KX25" s="14"/>
      <c r="KY25" s="14"/>
      <c r="KZ25" s="14"/>
      <c r="LA25" s="14"/>
      <c r="LB25" s="14"/>
      <c r="LC25" s="14"/>
      <c r="LD25" s="14"/>
      <c r="LE25" s="14"/>
      <c r="LF25" s="14"/>
      <c r="LG25" s="14"/>
      <c r="LH25" s="14"/>
      <c r="LI25" s="14"/>
      <c r="LJ25" s="14"/>
      <c r="LK25" s="14"/>
      <c r="LL25" s="14"/>
      <c r="LM25" s="14"/>
      <c r="LN25" s="14"/>
      <c r="LO25" s="14"/>
      <c r="LP25" s="14"/>
      <c r="LQ25" s="14"/>
      <c r="LR25" s="14"/>
      <c r="LS25" s="14"/>
      <c r="LT25" s="14"/>
      <c r="LU25" s="14"/>
      <c r="LV25" s="14"/>
      <c r="LW25" s="14"/>
      <c r="LX25" s="14"/>
      <c r="LY25" s="14"/>
      <c r="LZ25" s="14"/>
      <c r="MA25" s="14"/>
      <c r="MB25" s="14"/>
      <c r="MC25" s="14"/>
      <c r="MD25" s="14"/>
      <c r="ME25" s="14"/>
      <c r="MF25" s="14"/>
      <c r="MG25" s="14"/>
      <c r="MH25" s="14"/>
      <c r="MI25" s="14"/>
      <c r="MJ25" s="14"/>
      <c r="MK25" s="14"/>
      <c r="ML25" s="14"/>
      <c r="MM25" s="14"/>
      <c r="MN25" s="14"/>
      <c r="MO25" s="14"/>
      <c r="MP25" s="14"/>
      <c r="MQ25" s="14"/>
      <c r="MR25" s="14"/>
      <c r="MS25" s="14"/>
      <c r="MT25" s="14"/>
      <c r="MU25" s="14"/>
      <c r="MV25" s="14"/>
      <c r="MW25" s="14"/>
      <c r="MX25" s="14"/>
      <c r="MY25" s="14"/>
      <c r="MZ25" s="14"/>
      <c r="NA25" s="14"/>
      <c r="NB25" s="14"/>
      <c r="NC25" s="14"/>
      <c r="ND25" s="14"/>
      <c r="NE25" s="14"/>
      <c r="NF25" s="14"/>
      <c r="NG25" s="14"/>
      <c r="NH25" s="14"/>
      <c r="NI25" s="14"/>
      <c r="NJ25" s="14"/>
      <c r="NK25" s="14"/>
      <c r="NL25" s="14"/>
      <c r="NM25" s="14"/>
      <c r="NN25" s="14"/>
      <c r="NO25" s="14"/>
      <c r="NP25" s="14"/>
      <c r="NQ25" s="14"/>
      <c r="NR25" s="14"/>
      <c r="NS25" s="14"/>
      <c r="NT25" s="14"/>
      <c r="NU25" s="14"/>
      <c r="NV25" s="14"/>
      <c r="NW25" s="14"/>
      <c r="NX25" s="14"/>
      <c r="NY25" s="14"/>
      <c r="NZ25" s="14"/>
      <c r="OA25" s="14"/>
      <c r="OB25" s="14"/>
      <c r="OC25" s="14"/>
      <c r="OD25" s="14"/>
      <c r="OE25" s="14"/>
      <c r="OF25" s="14"/>
      <c r="OG25" s="14"/>
      <c r="OH25" s="14"/>
      <c r="OI25" s="14"/>
      <c r="OJ25" s="14"/>
      <c r="OK25" s="14"/>
      <c r="OL25" s="14"/>
      <c r="OM25" s="14"/>
      <c r="ON25" s="14"/>
      <c r="OO25" s="14"/>
      <c r="OP25" s="14"/>
      <c r="OQ25" s="14"/>
      <c r="OR25" s="14"/>
      <c r="OS25" s="14"/>
      <c r="OT25" s="14"/>
      <c r="OU25" s="14"/>
      <c r="OV25" s="14"/>
      <c r="OW25" s="14"/>
    </row>
    <row r="26" spans="1:413">
      <c r="A26" s="37"/>
      <c r="B26" s="35"/>
      <c r="C26" s="24"/>
      <c r="D26" s="42"/>
      <c r="E26" s="30"/>
      <c r="F26" s="18"/>
      <c r="G26" s="6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  <c r="FL26" s="14"/>
      <c r="FM26" s="14"/>
      <c r="FN26" s="14"/>
      <c r="FO26" s="14"/>
      <c r="FP26" s="14"/>
      <c r="FQ26" s="14"/>
      <c r="FR26" s="14"/>
      <c r="FS26" s="14"/>
      <c r="FT26" s="14"/>
      <c r="FU26" s="14"/>
      <c r="FV26" s="14"/>
      <c r="FW26" s="14"/>
      <c r="FX26" s="14"/>
      <c r="FY26" s="14"/>
      <c r="FZ26" s="14"/>
      <c r="GA26" s="14"/>
      <c r="GB26" s="14"/>
      <c r="GC26" s="14"/>
      <c r="GD26" s="14"/>
      <c r="GE26" s="14"/>
      <c r="GF26" s="14"/>
      <c r="GG26" s="14"/>
      <c r="GH26" s="14"/>
      <c r="GI26" s="14"/>
      <c r="GJ26" s="14"/>
      <c r="GK26" s="14"/>
      <c r="GL26" s="14"/>
      <c r="GM26" s="14"/>
      <c r="GN26" s="14"/>
      <c r="GO26" s="14"/>
      <c r="GP26" s="14"/>
      <c r="GQ26" s="14"/>
      <c r="GR26" s="14"/>
      <c r="GS26" s="14"/>
      <c r="GT26" s="14"/>
      <c r="GU26" s="14"/>
      <c r="GV26" s="14"/>
      <c r="GW26" s="14"/>
      <c r="GX26" s="14"/>
      <c r="GY26" s="14"/>
      <c r="GZ26" s="14"/>
      <c r="HA26" s="14"/>
      <c r="HB26" s="14"/>
      <c r="HC26" s="14"/>
      <c r="HD26" s="14"/>
      <c r="HE26" s="14"/>
      <c r="HF26" s="14"/>
      <c r="HG26" s="14"/>
      <c r="HH26" s="14"/>
      <c r="HI26" s="14"/>
      <c r="HJ26" s="14"/>
      <c r="HK26" s="14"/>
      <c r="HL26" s="14"/>
      <c r="HM26" s="14"/>
      <c r="HN26" s="14"/>
      <c r="HO26" s="14"/>
      <c r="HP26" s="14"/>
      <c r="HQ26" s="14"/>
      <c r="HR26" s="14"/>
      <c r="HS26" s="14"/>
      <c r="HT26" s="14"/>
      <c r="HU26" s="14"/>
      <c r="HV26" s="14"/>
      <c r="HW26" s="14"/>
      <c r="HX26" s="14"/>
      <c r="HY26" s="14"/>
      <c r="HZ26" s="14"/>
      <c r="IA26" s="14"/>
      <c r="IB26" s="14"/>
      <c r="IC26" s="14"/>
      <c r="ID26" s="14"/>
      <c r="IE26" s="14"/>
      <c r="IF26" s="14"/>
      <c r="IG26" s="14"/>
      <c r="IH26" s="14"/>
      <c r="II26" s="14"/>
      <c r="IJ26" s="14"/>
      <c r="IK26" s="14"/>
      <c r="IL26" s="14"/>
      <c r="IM26" s="14"/>
      <c r="IN26" s="14"/>
      <c r="IO26" s="14"/>
      <c r="IP26" s="14"/>
      <c r="IQ26" s="14"/>
      <c r="IR26" s="14"/>
      <c r="IS26" s="14"/>
      <c r="IT26" s="14"/>
      <c r="IU26" s="14"/>
      <c r="IV26" s="14"/>
      <c r="IW26" s="14"/>
      <c r="IX26" s="14"/>
      <c r="IY26" s="14"/>
      <c r="IZ26" s="14"/>
      <c r="JA26" s="14"/>
      <c r="JB26" s="14"/>
      <c r="JC26" s="14"/>
      <c r="JD26" s="14"/>
      <c r="JE26" s="14"/>
      <c r="JF26" s="14"/>
      <c r="JG26" s="14"/>
      <c r="JH26" s="14"/>
      <c r="JI26" s="14"/>
      <c r="JJ26" s="14"/>
      <c r="JK26" s="14"/>
      <c r="JL26" s="14"/>
      <c r="JM26" s="14"/>
      <c r="JN26" s="14"/>
      <c r="JO26" s="14"/>
      <c r="JP26" s="14"/>
      <c r="JQ26" s="14"/>
      <c r="JR26" s="14"/>
      <c r="JS26" s="14"/>
      <c r="JT26" s="14"/>
      <c r="JU26" s="14"/>
      <c r="JV26" s="14"/>
      <c r="JW26" s="14"/>
      <c r="JX26" s="14"/>
      <c r="JY26" s="14"/>
      <c r="JZ26" s="14"/>
      <c r="KA26" s="14"/>
      <c r="KB26" s="14"/>
      <c r="KC26" s="14"/>
      <c r="KD26" s="14"/>
      <c r="KE26" s="14"/>
      <c r="KF26" s="14"/>
      <c r="KG26" s="14"/>
      <c r="KH26" s="14"/>
      <c r="KI26" s="14"/>
      <c r="KJ26" s="14"/>
      <c r="KK26" s="14"/>
      <c r="KL26" s="14"/>
      <c r="KM26" s="14"/>
      <c r="KN26" s="14"/>
      <c r="KO26" s="14"/>
      <c r="KP26" s="14"/>
      <c r="KQ26" s="14"/>
      <c r="KR26" s="14"/>
      <c r="KS26" s="14"/>
      <c r="KT26" s="14"/>
      <c r="KU26" s="14"/>
      <c r="KV26" s="14"/>
      <c r="KW26" s="14"/>
      <c r="KX26" s="14"/>
      <c r="KY26" s="14"/>
      <c r="KZ26" s="14"/>
      <c r="LA26" s="14"/>
      <c r="LB26" s="14"/>
      <c r="LC26" s="14"/>
      <c r="LD26" s="14"/>
      <c r="LE26" s="14"/>
      <c r="LF26" s="14"/>
      <c r="LG26" s="14"/>
      <c r="LH26" s="14"/>
      <c r="LI26" s="14"/>
      <c r="LJ26" s="14"/>
      <c r="LK26" s="14"/>
      <c r="LL26" s="14"/>
      <c r="LM26" s="14"/>
      <c r="LN26" s="14"/>
      <c r="LO26" s="14"/>
      <c r="LP26" s="14"/>
      <c r="LQ26" s="14"/>
      <c r="LR26" s="14"/>
      <c r="LS26" s="14"/>
      <c r="LT26" s="14"/>
      <c r="LU26" s="14"/>
      <c r="LV26" s="14"/>
      <c r="LW26" s="14"/>
      <c r="LX26" s="14"/>
      <c r="LY26" s="14"/>
      <c r="LZ26" s="14"/>
      <c r="MA26" s="14"/>
      <c r="MB26" s="14"/>
      <c r="MC26" s="14"/>
      <c r="MD26" s="14"/>
      <c r="ME26" s="14"/>
      <c r="MF26" s="14"/>
      <c r="MG26" s="14"/>
      <c r="MH26" s="14"/>
      <c r="MI26" s="14"/>
      <c r="MJ26" s="14"/>
      <c r="MK26" s="14"/>
      <c r="ML26" s="14"/>
      <c r="MM26" s="14"/>
      <c r="MN26" s="14"/>
      <c r="MO26" s="14"/>
      <c r="MP26" s="14"/>
      <c r="MQ26" s="14"/>
      <c r="MR26" s="14"/>
      <c r="MS26" s="14"/>
      <c r="MT26" s="14"/>
      <c r="MU26" s="14"/>
      <c r="MV26" s="14"/>
      <c r="MW26" s="14"/>
      <c r="MX26" s="14"/>
      <c r="MY26" s="14"/>
      <c r="MZ26" s="14"/>
      <c r="NA26" s="14"/>
      <c r="NB26" s="14"/>
      <c r="NC26" s="14"/>
      <c r="ND26" s="14"/>
      <c r="NE26" s="14"/>
      <c r="NF26" s="14"/>
      <c r="NG26" s="14"/>
      <c r="NH26" s="14"/>
      <c r="NI26" s="14"/>
      <c r="NJ26" s="14"/>
      <c r="NK26" s="14"/>
      <c r="NL26" s="14"/>
      <c r="NM26" s="14"/>
      <c r="NN26" s="14"/>
      <c r="NO26" s="14"/>
      <c r="NP26" s="14"/>
      <c r="NQ26" s="14"/>
      <c r="NR26" s="14"/>
      <c r="NS26" s="14"/>
      <c r="NT26" s="14"/>
      <c r="NU26" s="14"/>
      <c r="NV26" s="14"/>
      <c r="NW26" s="14"/>
      <c r="NX26" s="14"/>
      <c r="NY26" s="14"/>
      <c r="NZ26" s="14"/>
      <c r="OA26" s="14"/>
      <c r="OB26" s="14"/>
      <c r="OC26" s="14"/>
      <c r="OD26" s="14"/>
      <c r="OE26" s="14"/>
      <c r="OF26" s="14"/>
      <c r="OG26" s="14"/>
      <c r="OH26" s="14"/>
      <c r="OI26" s="14"/>
      <c r="OJ26" s="14"/>
      <c r="OK26" s="14"/>
      <c r="OL26" s="14"/>
      <c r="OM26" s="14"/>
      <c r="ON26" s="14"/>
      <c r="OO26" s="14"/>
      <c r="OP26" s="14"/>
      <c r="OQ26" s="14"/>
      <c r="OR26" s="14"/>
      <c r="OS26" s="14"/>
      <c r="OT26" s="14"/>
      <c r="OU26" s="14"/>
      <c r="OV26" s="14"/>
      <c r="OW26" s="14"/>
    </row>
    <row r="27" spans="1:413">
      <c r="A27" s="34" t="s">
        <v>34</v>
      </c>
      <c r="B27" s="25"/>
      <c r="C27" s="27"/>
      <c r="D27" s="41"/>
      <c r="E27" s="31"/>
      <c r="F27" s="19"/>
      <c r="G27" s="16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  <c r="HF27" s="17"/>
      <c r="HG27" s="17"/>
      <c r="HH27" s="17"/>
      <c r="HI27" s="17"/>
      <c r="HJ27" s="17"/>
      <c r="HK27" s="17"/>
      <c r="HL27" s="17"/>
      <c r="HM27" s="17"/>
      <c r="HN27" s="17"/>
      <c r="HO27" s="17"/>
      <c r="HP27" s="17"/>
      <c r="HQ27" s="17"/>
      <c r="HR27" s="17"/>
      <c r="HS27" s="17"/>
      <c r="HT27" s="17"/>
      <c r="HU27" s="17"/>
      <c r="HV27" s="17"/>
      <c r="HW27" s="17"/>
      <c r="HX27" s="17"/>
      <c r="HY27" s="17"/>
      <c r="HZ27" s="17"/>
      <c r="IA27" s="17"/>
      <c r="IB27" s="17"/>
      <c r="IC27" s="17"/>
      <c r="ID27" s="17"/>
      <c r="IE27" s="17"/>
      <c r="IF27" s="17"/>
      <c r="IG27" s="17"/>
      <c r="IH27" s="17"/>
      <c r="II27" s="17"/>
      <c r="IJ27" s="17"/>
      <c r="IK27" s="17"/>
      <c r="IL27" s="17"/>
      <c r="IM27" s="17"/>
      <c r="IN27" s="17"/>
      <c r="IO27" s="17"/>
      <c r="IP27" s="17"/>
      <c r="IQ27" s="17"/>
      <c r="IR27" s="17"/>
      <c r="IS27" s="17"/>
      <c r="IT27" s="17"/>
      <c r="IU27" s="17"/>
      <c r="IV27" s="17"/>
      <c r="IW27" s="17"/>
      <c r="IX27" s="17"/>
      <c r="IY27" s="17"/>
      <c r="IZ27" s="17"/>
      <c r="JA27" s="17"/>
      <c r="JB27" s="17"/>
      <c r="JC27" s="17"/>
      <c r="JD27" s="17"/>
      <c r="JE27" s="17"/>
      <c r="JF27" s="17"/>
      <c r="JG27" s="17"/>
      <c r="JH27" s="17"/>
      <c r="JI27" s="17"/>
      <c r="JJ27" s="17"/>
      <c r="JK27" s="17"/>
      <c r="JL27" s="17"/>
      <c r="JM27" s="17"/>
      <c r="JN27" s="17"/>
      <c r="JO27" s="17"/>
      <c r="JP27" s="17"/>
      <c r="JQ27" s="17"/>
      <c r="JR27" s="17"/>
      <c r="JS27" s="17"/>
      <c r="JT27" s="17"/>
      <c r="JU27" s="17"/>
      <c r="JV27" s="17"/>
      <c r="JW27" s="17"/>
      <c r="JX27" s="17"/>
      <c r="JY27" s="17"/>
      <c r="JZ27" s="17"/>
      <c r="KA27" s="17"/>
      <c r="KB27" s="17"/>
      <c r="KC27" s="17"/>
      <c r="KD27" s="17"/>
      <c r="KE27" s="17"/>
      <c r="KF27" s="17"/>
      <c r="KG27" s="17"/>
      <c r="KH27" s="17"/>
      <c r="KI27" s="17"/>
      <c r="KJ27" s="17"/>
      <c r="KK27" s="17"/>
      <c r="KL27" s="17"/>
      <c r="KM27" s="17"/>
      <c r="KN27" s="17"/>
      <c r="KO27" s="17"/>
      <c r="KP27" s="17"/>
      <c r="KQ27" s="17"/>
      <c r="KR27" s="17"/>
      <c r="KS27" s="17"/>
      <c r="KT27" s="17"/>
      <c r="KU27" s="17"/>
      <c r="KV27" s="17"/>
      <c r="KW27" s="17"/>
      <c r="KX27" s="17"/>
      <c r="KY27" s="17"/>
      <c r="KZ27" s="17"/>
      <c r="LA27" s="17"/>
      <c r="LB27" s="17"/>
      <c r="LC27" s="17"/>
      <c r="LD27" s="17"/>
      <c r="LE27" s="17"/>
      <c r="LF27" s="17"/>
      <c r="LG27" s="17"/>
      <c r="LH27" s="17"/>
      <c r="LI27" s="17"/>
      <c r="LJ27" s="17"/>
      <c r="LK27" s="17"/>
      <c r="LL27" s="17"/>
      <c r="LM27" s="17"/>
      <c r="LN27" s="17"/>
      <c r="LO27" s="17"/>
      <c r="LP27" s="17"/>
      <c r="LQ27" s="17"/>
      <c r="LR27" s="17"/>
      <c r="LS27" s="17"/>
      <c r="LT27" s="17"/>
      <c r="LU27" s="17"/>
      <c r="LV27" s="17"/>
      <c r="LW27" s="17"/>
      <c r="LX27" s="17"/>
      <c r="LY27" s="17"/>
      <c r="LZ27" s="17"/>
      <c r="MA27" s="17"/>
      <c r="MB27" s="17"/>
      <c r="MC27" s="17"/>
      <c r="MD27" s="17"/>
      <c r="ME27" s="17"/>
      <c r="MF27" s="17"/>
      <c r="MG27" s="17"/>
      <c r="MH27" s="17"/>
      <c r="MI27" s="17"/>
      <c r="MJ27" s="17"/>
      <c r="MK27" s="17"/>
      <c r="ML27" s="17"/>
      <c r="MM27" s="17"/>
      <c r="MN27" s="17"/>
      <c r="MO27" s="17"/>
      <c r="MP27" s="17"/>
      <c r="MQ27" s="17"/>
      <c r="MR27" s="17"/>
      <c r="MS27" s="17"/>
      <c r="MT27" s="17"/>
      <c r="MU27" s="17"/>
      <c r="MV27" s="17"/>
      <c r="MW27" s="17"/>
      <c r="MX27" s="17"/>
      <c r="MY27" s="17"/>
      <c r="MZ27" s="17"/>
      <c r="NA27" s="17"/>
      <c r="NB27" s="17"/>
      <c r="NC27" s="17"/>
      <c r="ND27" s="17"/>
      <c r="NE27" s="17"/>
      <c r="NF27" s="17"/>
      <c r="NG27" s="17"/>
      <c r="NH27" s="17"/>
      <c r="NI27" s="17"/>
      <c r="NJ27" s="17"/>
      <c r="NK27" s="17"/>
      <c r="NL27" s="17"/>
      <c r="NM27" s="17"/>
      <c r="NN27" s="17"/>
      <c r="NO27" s="17"/>
      <c r="NP27" s="17"/>
      <c r="NQ27" s="17"/>
      <c r="NR27" s="17"/>
      <c r="NS27" s="17"/>
      <c r="NT27" s="17"/>
      <c r="NU27" s="17"/>
      <c r="NV27" s="17"/>
      <c r="NW27" s="17"/>
      <c r="NX27" s="17"/>
      <c r="NY27" s="17"/>
      <c r="NZ27" s="17"/>
      <c r="OA27" s="17"/>
      <c r="OB27" s="17"/>
      <c r="OC27" s="17"/>
      <c r="OD27" s="17"/>
      <c r="OE27" s="17"/>
      <c r="OF27" s="17"/>
      <c r="OG27" s="17"/>
      <c r="OH27" s="17"/>
      <c r="OI27" s="17"/>
      <c r="OJ27" s="17"/>
      <c r="OK27" s="17"/>
      <c r="OL27" s="17"/>
      <c r="OM27" s="17"/>
      <c r="ON27" s="17"/>
      <c r="OO27" s="17"/>
      <c r="OP27" s="17"/>
      <c r="OQ27" s="17"/>
      <c r="OR27" s="17"/>
      <c r="OS27" s="17"/>
      <c r="OT27" s="17"/>
      <c r="OU27" s="17"/>
      <c r="OV27" s="17"/>
      <c r="OW27" s="17"/>
    </row>
    <row r="28" spans="1:413">
      <c r="A28" s="39" t="s">
        <v>35</v>
      </c>
      <c r="B28" s="38" t="s">
        <v>36</v>
      </c>
      <c r="C28" s="24">
        <v>1</v>
      </c>
      <c r="D28" s="42"/>
      <c r="E28" s="32">
        <v>44071</v>
      </c>
      <c r="F28" s="23">
        <f>E28 + 3</f>
        <v>44074</v>
      </c>
      <c r="G28" s="6"/>
      <c r="H28" s="14">
        <f t="shared" ca="1" si="446"/>
        <v>0</v>
      </c>
      <c r="I28" s="14">
        <f t="shared" ca="1" si="446"/>
        <v>0</v>
      </c>
      <c r="J28" s="14">
        <f t="shared" ca="1" si="446"/>
        <v>0</v>
      </c>
      <c r="K28" s="14">
        <f t="shared" ca="1" si="446"/>
        <v>0</v>
      </c>
      <c r="L28" s="14">
        <f t="shared" ca="1" si="446"/>
        <v>0</v>
      </c>
      <c r="M28" s="14">
        <f t="shared" ca="1" si="446"/>
        <v>0</v>
      </c>
      <c r="N28" s="14">
        <f t="shared" ca="1" si="446"/>
        <v>0</v>
      </c>
      <c r="O28" s="14">
        <f t="shared" ca="1" si="446"/>
        <v>0</v>
      </c>
      <c r="P28" s="14">
        <f t="shared" ca="1" si="446"/>
        <v>0</v>
      </c>
      <c r="Q28" s="14">
        <f t="shared" ca="1" si="446"/>
        <v>0</v>
      </c>
      <c r="R28" s="14">
        <f t="shared" ca="1" si="447"/>
        <v>0</v>
      </c>
      <c r="S28" s="14">
        <f t="shared" ca="1" si="447"/>
        <v>0</v>
      </c>
      <c r="T28" s="14">
        <f t="shared" ca="1" si="447"/>
        <v>0</v>
      </c>
      <c r="U28" s="14">
        <f t="shared" ca="1" si="447"/>
        <v>0</v>
      </c>
      <c r="V28" s="14">
        <f t="shared" ca="1" si="447"/>
        <v>0</v>
      </c>
      <c r="W28" s="14">
        <f t="shared" ca="1" si="447"/>
        <v>0</v>
      </c>
      <c r="X28" s="14">
        <f t="shared" ca="1" si="447"/>
        <v>0</v>
      </c>
      <c r="Y28" s="14">
        <f t="shared" ca="1" si="447"/>
        <v>0</v>
      </c>
      <c r="Z28" s="14">
        <f t="shared" ca="1" si="447"/>
        <v>0</v>
      </c>
      <c r="AA28" s="14">
        <f t="shared" ca="1" si="447"/>
        <v>0</v>
      </c>
      <c r="AB28" s="14">
        <f t="shared" ca="1" si="448"/>
        <v>0</v>
      </c>
      <c r="AC28" s="14">
        <f t="shared" ca="1" si="448"/>
        <v>0</v>
      </c>
      <c r="AD28" s="14">
        <f t="shared" ca="1" si="448"/>
        <v>0</v>
      </c>
      <c r="AE28" s="14">
        <f t="shared" ca="1" si="448"/>
        <v>0</v>
      </c>
      <c r="AF28" s="14">
        <f t="shared" ca="1" si="448"/>
        <v>0</v>
      </c>
      <c r="AG28" s="14">
        <f t="shared" ca="1" si="448"/>
        <v>0</v>
      </c>
      <c r="AH28" s="14">
        <f t="shared" ca="1" si="448"/>
        <v>0</v>
      </c>
      <c r="AI28" s="14">
        <f t="shared" ca="1" si="448"/>
        <v>0</v>
      </c>
      <c r="AJ28" s="14">
        <f t="shared" ca="1" si="448"/>
        <v>0</v>
      </c>
      <c r="AK28" s="14">
        <f t="shared" ca="1" si="448"/>
        <v>0</v>
      </c>
      <c r="AL28" s="14">
        <f t="shared" ca="1" si="449"/>
        <v>0</v>
      </c>
      <c r="AM28" s="14">
        <f t="shared" ca="1" si="449"/>
        <v>0</v>
      </c>
      <c r="AN28" s="14">
        <f t="shared" ca="1" si="449"/>
        <v>0</v>
      </c>
      <c r="AO28" s="14">
        <f t="shared" ca="1" si="449"/>
        <v>0</v>
      </c>
      <c r="AP28" s="14">
        <f t="shared" ca="1" si="449"/>
        <v>0</v>
      </c>
      <c r="AQ28" s="14">
        <f t="shared" ca="1" si="449"/>
        <v>0</v>
      </c>
      <c r="AR28" s="14">
        <f t="shared" ca="1" si="449"/>
        <v>0</v>
      </c>
      <c r="AS28" s="14">
        <f t="shared" ca="1" si="449"/>
        <v>0</v>
      </c>
      <c r="AT28" s="14">
        <f t="shared" ca="1" si="449"/>
        <v>0</v>
      </c>
      <c r="AU28" s="14">
        <f t="shared" ca="1" si="449"/>
        <v>0</v>
      </c>
      <c r="AV28" s="14">
        <f t="shared" ca="1" si="450"/>
        <v>0</v>
      </c>
      <c r="AW28" s="14">
        <f t="shared" ca="1" si="450"/>
        <v>0</v>
      </c>
      <c r="AX28" s="14">
        <f t="shared" ca="1" si="450"/>
        <v>0</v>
      </c>
      <c r="AY28" s="14">
        <f t="shared" ca="1" si="450"/>
        <v>0</v>
      </c>
      <c r="AZ28" s="14">
        <f t="shared" ca="1" si="450"/>
        <v>0</v>
      </c>
      <c r="BA28" s="14">
        <f t="shared" ca="1" si="450"/>
        <v>0</v>
      </c>
      <c r="BB28" s="14">
        <f t="shared" ca="1" si="450"/>
        <v>0</v>
      </c>
      <c r="BC28" s="14">
        <f t="shared" ca="1" si="450"/>
        <v>0</v>
      </c>
      <c r="BD28" s="14">
        <f t="shared" ca="1" si="450"/>
        <v>0</v>
      </c>
      <c r="BE28" s="14">
        <f t="shared" ca="1" si="450"/>
        <v>0</v>
      </c>
      <c r="BF28" s="14">
        <f t="shared" ca="1" si="451"/>
        <v>0</v>
      </c>
      <c r="BG28" s="14">
        <f t="shared" ca="1" si="451"/>
        <v>0</v>
      </c>
      <c r="BH28" s="14">
        <f t="shared" ca="1" si="451"/>
        <v>0</v>
      </c>
      <c r="BI28" s="14">
        <f t="shared" ca="1" si="451"/>
        <v>0</v>
      </c>
      <c r="BJ28" s="14">
        <f t="shared" ca="1" si="451"/>
        <v>0</v>
      </c>
      <c r="BK28" s="14">
        <f t="shared" ca="1" si="451"/>
        <v>0</v>
      </c>
      <c r="BL28" s="14">
        <f t="shared" ca="1" si="451"/>
        <v>0</v>
      </c>
      <c r="BM28" s="14">
        <f t="shared" ca="1" si="451"/>
        <v>0</v>
      </c>
      <c r="BN28" s="14">
        <f t="shared" ca="1" si="451"/>
        <v>0</v>
      </c>
      <c r="BO28" s="14">
        <f t="shared" ca="1" si="451"/>
        <v>0</v>
      </c>
      <c r="BP28" s="14">
        <f t="shared" ca="1" si="452"/>
        <v>0</v>
      </c>
      <c r="BQ28" s="14">
        <f t="shared" ca="1" si="452"/>
        <v>0</v>
      </c>
      <c r="BR28" s="14">
        <f t="shared" ca="1" si="452"/>
        <v>0</v>
      </c>
      <c r="BS28" s="14">
        <f t="shared" ca="1" si="452"/>
        <v>0</v>
      </c>
      <c r="BT28" s="14">
        <f t="shared" ca="1" si="452"/>
        <v>0</v>
      </c>
      <c r="BU28" s="14">
        <f t="shared" ca="1" si="452"/>
        <v>0</v>
      </c>
      <c r="BV28" s="14">
        <f t="shared" ca="1" si="452"/>
        <v>0</v>
      </c>
      <c r="BW28" s="14">
        <f t="shared" ca="1" si="452"/>
        <v>0</v>
      </c>
      <c r="BX28" s="14">
        <f t="shared" ca="1" si="452"/>
        <v>0</v>
      </c>
      <c r="BY28" s="14">
        <f t="shared" ca="1" si="452"/>
        <v>0</v>
      </c>
      <c r="BZ28" s="14">
        <f t="shared" ca="1" si="453"/>
        <v>0</v>
      </c>
      <c r="CA28" s="14">
        <f t="shared" ca="1" si="453"/>
        <v>0</v>
      </c>
      <c r="CB28" s="14">
        <f t="shared" ca="1" si="453"/>
        <v>0</v>
      </c>
      <c r="CC28" s="14">
        <f t="shared" ca="1" si="453"/>
        <v>0</v>
      </c>
      <c r="CD28" s="14">
        <f t="shared" ca="1" si="453"/>
        <v>0</v>
      </c>
      <c r="CE28" s="14">
        <f t="shared" ca="1" si="453"/>
        <v>0</v>
      </c>
      <c r="CF28" s="14">
        <f t="shared" ca="1" si="453"/>
        <v>0</v>
      </c>
      <c r="CG28" s="14">
        <f t="shared" ca="1" si="453"/>
        <v>0</v>
      </c>
      <c r="CH28" s="14">
        <f t="shared" ca="1" si="453"/>
        <v>0</v>
      </c>
      <c r="CI28" s="14">
        <f t="shared" ca="1" si="453"/>
        <v>0</v>
      </c>
      <c r="CJ28" s="14">
        <f t="shared" ca="1" si="454"/>
        <v>0</v>
      </c>
      <c r="CK28" s="14">
        <f t="shared" ca="1" si="454"/>
        <v>0</v>
      </c>
      <c r="CL28" s="14">
        <f t="shared" ca="1" si="454"/>
        <v>0</v>
      </c>
      <c r="CM28" s="14">
        <f t="shared" ca="1" si="454"/>
        <v>0</v>
      </c>
      <c r="CN28" s="14">
        <f t="shared" ca="1" si="454"/>
        <v>0</v>
      </c>
      <c r="CO28" s="14">
        <f t="shared" ca="1" si="454"/>
        <v>0</v>
      </c>
      <c r="CP28" s="14">
        <f t="shared" ca="1" si="454"/>
        <v>0</v>
      </c>
      <c r="CQ28" s="14">
        <f t="shared" ca="1" si="454"/>
        <v>0</v>
      </c>
      <c r="CR28" s="14">
        <f t="shared" ca="1" si="454"/>
        <v>0</v>
      </c>
      <c r="CS28" s="14">
        <f t="shared" ca="1" si="454"/>
        <v>0</v>
      </c>
      <c r="CT28" s="14">
        <f t="shared" ca="1" si="455"/>
        <v>0</v>
      </c>
      <c r="CU28" s="14">
        <f t="shared" ca="1" si="455"/>
        <v>0</v>
      </c>
      <c r="CV28" s="14">
        <f t="shared" ca="1" si="455"/>
        <v>0</v>
      </c>
      <c r="CW28" s="14">
        <f t="shared" ca="1" si="455"/>
        <v>0</v>
      </c>
      <c r="CX28" s="14">
        <f t="shared" ca="1" si="455"/>
        <v>0</v>
      </c>
      <c r="CY28" s="14">
        <f t="shared" ca="1" si="455"/>
        <v>0</v>
      </c>
      <c r="CZ28" s="14">
        <f t="shared" ca="1" si="455"/>
        <v>0</v>
      </c>
      <c r="DA28" s="14">
        <f t="shared" ca="1" si="455"/>
        <v>0</v>
      </c>
      <c r="DB28" s="14">
        <f t="shared" ca="1" si="455"/>
        <v>0</v>
      </c>
      <c r="DC28" s="14">
        <f t="shared" ca="1" si="455"/>
        <v>0</v>
      </c>
      <c r="DD28" s="14">
        <f t="shared" ca="1" si="456"/>
        <v>0</v>
      </c>
      <c r="DE28" s="14">
        <f t="shared" ca="1" si="456"/>
        <v>0</v>
      </c>
      <c r="DF28" s="14">
        <f t="shared" ca="1" si="456"/>
        <v>0</v>
      </c>
      <c r="DG28" s="14">
        <f t="shared" ca="1" si="456"/>
        <v>0</v>
      </c>
      <c r="DH28" s="14">
        <f t="shared" ca="1" si="456"/>
        <v>0</v>
      </c>
      <c r="DI28" s="14">
        <f t="shared" ca="1" si="456"/>
        <v>0</v>
      </c>
      <c r="DJ28" s="14">
        <f t="shared" ca="1" si="456"/>
        <v>0</v>
      </c>
      <c r="DK28" s="14">
        <f t="shared" ca="1" si="456"/>
        <v>0</v>
      </c>
      <c r="DL28" s="14">
        <f t="shared" ca="1" si="456"/>
        <v>0</v>
      </c>
      <c r="DM28" s="14">
        <f t="shared" ca="1" si="456"/>
        <v>0</v>
      </c>
      <c r="DN28" s="14">
        <f t="shared" ca="1" si="457"/>
        <v>0</v>
      </c>
      <c r="DO28" s="14">
        <f t="shared" ca="1" si="457"/>
        <v>0</v>
      </c>
      <c r="DP28" s="14">
        <f t="shared" ca="1" si="457"/>
        <v>0</v>
      </c>
      <c r="DQ28" s="14">
        <f t="shared" ca="1" si="457"/>
        <v>0</v>
      </c>
      <c r="DR28" s="14">
        <f t="shared" ca="1" si="457"/>
        <v>0</v>
      </c>
      <c r="DS28" s="14">
        <f t="shared" ca="1" si="457"/>
        <v>0</v>
      </c>
      <c r="DT28" s="14">
        <f t="shared" ca="1" si="457"/>
        <v>0</v>
      </c>
      <c r="DU28" s="14">
        <f t="shared" ca="1" si="457"/>
        <v>0</v>
      </c>
      <c r="DV28" s="14">
        <f t="shared" ca="1" si="457"/>
        <v>0</v>
      </c>
      <c r="DW28" s="14">
        <f t="shared" ca="1" si="457"/>
        <v>0</v>
      </c>
      <c r="DX28" s="14">
        <f t="shared" ca="1" si="458"/>
        <v>0</v>
      </c>
      <c r="DY28" s="14">
        <f t="shared" ca="1" si="458"/>
        <v>0</v>
      </c>
      <c r="DZ28" s="14">
        <f t="shared" ca="1" si="458"/>
        <v>0</v>
      </c>
      <c r="EA28" s="14">
        <f t="shared" ca="1" si="458"/>
        <v>0</v>
      </c>
      <c r="EB28" s="14">
        <f t="shared" ca="1" si="458"/>
        <v>0</v>
      </c>
      <c r="EC28" s="14">
        <f t="shared" ca="1" si="458"/>
        <v>0</v>
      </c>
      <c r="ED28" s="14">
        <f t="shared" ca="1" si="458"/>
        <v>0</v>
      </c>
      <c r="EE28" s="14">
        <f t="shared" ca="1" si="458"/>
        <v>0</v>
      </c>
      <c r="EF28" s="14">
        <f t="shared" ca="1" si="458"/>
        <v>0</v>
      </c>
      <c r="EG28" s="14">
        <f t="shared" ca="1" si="458"/>
        <v>0</v>
      </c>
      <c r="EH28" s="14">
        <f t="shared" ca="1" si="459"/>
        <v>0</v>
      </c>
      <c r="EI28" s="14">
        <f t="shared" ca="1" si="459"/>
        <v>0</v>
      </c>
      <c r="EJ28" s="14">
        <f t="shared" ca="1" si="459"/>
        <v>0</v>
      </c>
      <c r="EK28" s="14">
        <f t="shared" ca="1" si="459"/>
        <v>0</v>
      </c>
      <c r="EL28" s="14">
        <f t="shared" ca="1" si="459"/>
        <v>0</v>
      </c>
      <c r="EM28" s="14">
        <f t="shared" ca="1" si="459"/>
        <v>0</v>
      </c>
      <c r="EN28" s="14">
        <f t="shared" ca="1" si="459"/>
        <v>0</v>
      </c>
      <c r="EO28" s="14">
        <f t="shared" ca="1" si="459"/>
        <v>0</v>
      </c>
      <c r="EP28" s="14">
        <f t="shared" ca="1" si="459"/>
        <v>0</v>
      </c>
      <c r="EQ28" s="14">
        <f t="shared" ca="1" si="459"/>
        <v>0</v>
      </c>
      <c r="ER28" s="14">
        <f t="shared" ca="1" si="460"/>
        <v>0</v>
      </c>
      <c r="ES28" s="14">
        <f t="shared" ca="1" si="460"/>
        <v>0</v>
      </c>
      <c r="ET28" s="14">
        <f t="shared" ca="1" si="460"/>
        <v>0</v>
      </c>
      <c r="EU28" s="14">
        <f t="shared" ca="1" si="460"/>
        <v>0</v>
      </c>
      <c r="EV28" s="14">
        <f t="shared" ca="1" si="460"/>
        <v>0</v>
      </c>
      <c r="EW28" s="14">
        <f t="shared" ca="1" si="460"/>
        <v>0</v>
      </c>
      <c r="EX28" s="14">
        <f t="shared" ca="1" si="460"/>
        <v>0</v>
      </c>
      <c r="EY28" s="14">
        <f t="shared" ca="1" si="460"/>
        <v>0</v>
      </c>
      <c r="EZ28" s="14">
        <f t="shared" ca="1" si="460"/>
        <v>0</v>
      </c>
      <c r="FA28" s="14">
        <f t="shared" ca="1" si="460"/>
        <v>0</v>
      </c>
      <c r="FB28" s="14">
        <f t="shared" ca="1" si="461"/>
        <v>0</v>
      </c>
      <c r="FC28" s="14">
        <f t="shared" ca="1" si="461"/>
        <v>0</v>
      </c>
      <c r="FD28" s="14">
        <f t="shared" ca="1" si="461"/>
        <v>0</v>
      </c>
      <c r="FE28" s="14">
        <f t="shared" ca="1" si="461"/>
        <v>0</v>
      </c>
      <c r="FF28" s="14">
        <f t="shared" ca="1" si="461"/>
        <v>0</v>
      </c>
      <c r="FG28" s="14">
        <f t="shared" ca="1" si="461"/>
        <v>0</v>
      </c>
      <c r="FH28" s="14">
        <f t="shared" ca="1" si="461"/>
        <v>0</v>
      </c>
      <c r="FI28" s="14">
        <f t="shared" ca="1" si="461"/>
        <v>0</v>
      </c>
      <c r="FJ28" s="14">
        <f t="shared" ca="1" si="461"/>
        <v>0</v>
      </c>
      <c r="FK28" s="14">
        <f t="shared" ca="1" si="461"/>
        <v>0</v>
      </c>
      <c r="FL28" s="14">
        <f t="shared" ca="1" si="462"/>
        <v>0</v>
      </c>
      <c r="FM28" s="14">
        <f t="shared" ca="1" si="462"/>
        <v>0</v>
      </c>
      <c r="FN28" s="14">
        <f t="shared" ca="1" si="462"/>
        <v>0</v>
      </c>
      <c r="FO28" s="14">
        <f t="shared" ca="1" si="462"/>
        <v>0</v>
      </c>
      <c r="FP28" s="14">
        <f t="shared" ca="1" si="462"/>
        <v>0</v>
      </c>
      <c r="FQ28" s="14">
        <f t="shared" ca="1" si="462"/>
        <v>0</v>
      </c>
      <c r="FR28" s="14">
        <f t="shared" ca="1" si="462"/>
        <v>0</v>
      </c>
      <c r="FS28" s="14">
        <f t="shared" ca="1" si="462"/>
        <v>0</v>
      </c>
      <c r="FT28" s="14">
        <f t="shared" ca="1" si="462"/>
        <v>0</v>
      </c>
      <c r="FU28" s="14">
        <f t="shared" ca="1" si="462"/>
        <v>0</v>
      </c>
      <c r="FV28" s="14">
        <f t="shared" ca="1" si="463"/>
        <v>0</v>
      </c>
      <c r="FW28" s="14">
        <f t="shared" ca="1" si="463"/>
        <v>0</v>
      </c>
      <c r="FX28" s="14">
        <f t="shared" ca="1" si="463"/>
        <v>0</v>
      </c>
      <c r="FY28" s="14">
        <f t="shared" ca="1" si="463"/>
        <v>0</v>
      </c>
      <c r="FZ28" s="14">
        <f t="shared" ca="1" si="463"/>
        <v>0</v>
      </c>
      <c r="GA28" s="14">
        <f t="shared" ca="1" si="463"/>
        <v>0</v>
      </c>
      <c r="GB28" s="14">
        <f t="shared" ca="1" si="463"/>
        <v>0</v>
      </c>
      <c r="GC28" s="14">
        <f t="shared" ca="1" si="463"/>
        <v>0</v>
      </c>
      <c r="GD28" s="14">
        <f t="shared" ca="1" si="463"/>
        <v>0</v>
      </c>
      <c r="GE28" s="14">
        <f t="shared" ca="1" si="463"/>
        <v>0</v>
      </c>
      <c r="GF28" s="14">
        <f t="shared" ca="1" si="464"/>
        <v>0</v>
      </c>
      <c r="GG28" s="14">
        <f t="shared" ca="1" si="464"/>
        <v>0</v>
      </c>
      <c r="GH28" s="14">
        <f t="shared" ca="1" si="464"/>
        <v>0</v>
      </c>
      <c r="GI28" s="14">
        <f t="shared" ca="1" si="464"/>
        <v>0</v>
      </c>
      <c r="GJ28" s="14">
        <f t="shared" ca="1" si="464"/>
        <v>0</v>
      </c>
      <c r="GK28" s="14">
        <f t="shared" ca="1" si="464"/>
        <v>0</v>
      </c>
      <c r="GL28" s="14">
        <f t="shared" ca="1" si="464"/>
        <v>0</v>
      </c>
      <c r="GM28" s="14">
        <f t="shared" ca="1" si="464"/>
        <v>0</v>
      </c>
      <c r="GN28" s="14">
        <f t="shared" ca="1" si="464"/>
        <v>0</v>
      </c>
      <c r="GO28" s="14">
        <f t="shared" ca="1" si="464"/>
        <v>0</v>
      </c>
      <c r="GP28" s="14">
        <f t="shared" ca="1" si="465"/>
        <v>0</v>
      </c>
      <c r="GQ28" s="14">
        <f t="shared" ca="1" si="465"/>
        <v>0</v>
      </c>
      <c r="GR28" s="14">
        <f t="shared" ca="1" si="465"/>
        <v>0</v>
      </c>
      <c r="GS28" s="14">
        <f t="shared" ca="1" si="465"/>
        <v>0</v>
      </c>
      <c r="GT28" s="14">
        <f t="shared" ca="1" si="465"/>
        <v>0</v>
      </c>
      <c r="GU28" s="14">
        <f t="shared" ca="1" si="465"/>
        <v>0</v>
      </c>
      <c r="GV28" s="14">
        <f t="shared" ca="1" si="465"/>
        <v>0</v>
      </c>
      <c r="GW28" s="14">
        <f t="shared" ca="1" si="465"/>
        <v>0</v>
      </c>
      <c r="GX28" s="14">
        <f t="shared" ca="1" si="465"/>
        <v>0</v>
      </c>
      <c r="GY28" s="14">
        <f t="shared" ca="1" si="465"/>
        <v>0</v>
      </c>
      <c r="GZ28" s="14">
        <f t="shared" ca="1" si="466"/>
        <v>0</v>
      </c>
      <c r="HA28" s="14">
        <f t="shared" ca="1" si="466"/>
        <v>0</v>
      </c>
      <c r="HB28" s="14">
        <f t="shared" ca="1" si="466"/>
        <v>0</v>
      </c>
      <c r="HC28" s="14">
        <f t="shared" ca="1" si="466"/>
        <v>0</v>
      </c>
      <c r="HD28" s="14">
        <f t="shared" ca="1" si="466"/>
        <v>0</v>
      </c>
      <c r="HE28" s="14">
        <f t="shared" ca="1" si="466"/>
        <v>0</v>
      </c>
      <c r="HF28" s="14">
        <f t="shared" ca="1" si="466"/>
        <v>0</v>
      </c>
      <c r="HG28" s="14">
        <f t="shared" ca="1" si="466"/>
        <v>0</v>
      </c>
      <c r="HH28" s="14">
        <f t="shared" ca="1" si="466"/>
        <v>0</v>
      </c>
      <c r="HI28" s="14">
        <f t="shared" ca="1" si="466"/>
        <v>0</v>
      </c>
      <c r="HJ28" s="14">
        <f t="shared" ca="1" si="467"/>
        <v>0</v>
      </c>
      <c r="HK28" s="14">
        <f t="shared" ca="1" si="467"/>
        <v>0</v>
      </c>
      <c r="HL28" s="14">
        <f t="shared" ca="1" si="467"/>
        <v>0</v>
      </c>
      <c r="HM28" s="14">
        <f t="shared" ca="1" si="467"/>
        <v>0</v>
      </c>
      <c r="HN28" s="14">
        <f t="shared" ca="1" si="467"/>
        <v>0</v>
      </c>
      <c r="HO28" s="14">
        <f t="shared" ca="1" si="467"/>
        <v>0</v>
      </c>
      <c r="HP28" s="14">
        <f t="shared" ca="1" si="467"/>
        <v>0</v>
      </c>
      <c r="HQ28" s="14">
        <f t="shared" ca="1" si="467"/>
        <v>0</v>
      </c>
      <c r="HR28" s="14">
        <f t="shared" ca="1" si="467"/>
        <v>0</v>
      </c>
      <c r="HS28" s="14">
        <f t="shared" ca="1" si="467"/>
        <v>0</v>
      </c>
      <c r="HT28" s="14">
        <f t="shared" ca="1" si="468"/>
        <v>0</v>
      </c>
      <c r="HU28" s="14">
        <f t="shared" ca="1" si="468"/>
        <v>0</v>
      </c>
      <c r="HV28" s="14">
        <f t="shared" ca="1" si="468"/>
        <v>0</v>
      </c>
      <c r="HW28" s="14">
        <f t="shared" ca="1" si="468"/>
        <v>0</v>
      </c>
      <c r="HX28" s="14">
        <f t="shared" ca="1" si="468"/>
        <v>0</v>
      </c>
      <c r="HY28" s="14">
        <f t="shared" ca="1" si="468"/>
        <v>0</v>
      </c>
      <c r="HZ28" s="14">
        <f t="shared" ca="1" si="468"/>
        <v>0</v>
      </c>
      <c r="IA28" s="14">
        <f t="shared" ca="1" si="468"/>
        <v>0</v>
      </c>
      <c r="IB28" s="14">
        <f t="shared" ca="1" si="468"/>
        <v>0</v>
      </c>
      <c r="IC28" s="14">
        <f t="shared" ca="1" si="468"/>
        <v>0</v>
      </c>
      <c r="ID28" s="14">
        <f t="shared" ca="1" si="469"/>
        <v>0</v>
      </c>
      <c r="IE28" s="14">
        <f t="shared" ca="1" si="469"/>
        <v>0</v>
      </c>
      <c r="IF28" s="14">
        <f t="shared" ca="1" si="469"/>
        <v>0</v>
      </c>
      <c r="IG28" s="14">
        <f t="shared" ca="1" si="469"/>
        <v>0</v>
      </c>
      <c r="IH28" s="14">
        <f t="shared" ca="1" si="469"/>
        <v>0</v>
      </c>
      <c r="II28" s="14">
        <f t="shared" ca="1" si="469"/>
        <v>0</v>
      </c>
      <c r="IJ28" s="14">
        <f t="shared" ca="1" si="469"/>
        <v>0</v>
      </c>
      <c r="IK28" s="14">
        <f t="shared" ca="1" si="469"/>
        <v>0</v>
      </c>
      <c r="IL28" s="14">
        <f t="shared" ca="1" si="469"/>
        <v>0</v>
      </c>
      <c r="IM28" s="14">
        <f t="shared" ca="1" si="469"/>
        <v>0</v>
      </c>
      <c r="IN28" s="14">
        <f t="shared" ca="1" si="470"/>
        <v>0</v>
      </c>
      <c r="IO28" s="14">
        <f t="shared" ca="1" si="470"/>
        <v>0</v>
      </c>
      <c r="IP28" s="14">
        <f t="shared" ca="1" si="470"/>
        <v>0</v>
      </c>
      <c r="IQ28" s="14">
        <f t="shared" ca="1" si="470"/>
        <v>0</v>
      </c>
      <c r="IR28" s="14">
        <f t="shared" ca="1" si="470"/>
        <v>0</v>
      </c>
      <c r="IS28" s="14">
        <f t="shared" ca="1" si="470"/>
        <v>0</v>
      </c>
      <c r="IT28" s="14">
        <f t="shared" ca="1" si="470"/>
        <v>0</v>
      </c>
      <c r="IU28" s="14">
        <f t="shared" ca="1" si="470"/>
        <v>0</v>
      </c>
      <c r="IV28" s="14">
        <f t="shared" ca="1" si="470"/>
        <v>0</v>
      </c>
      <c r="IW28" s="14">
        <f t="shared" ca="1" si="470"/>
        <v>0</v>
      </c>
      <c r="IX28" s="14">
        <f t="shared" ca="1" si="471"/>
        <v>0</v>
      </c>
      <c r="IY28" s="14">
        <f t="shared" ca="1" si="471"/>
        <v>0</v>
      </c>
      <c r="IZ28" s="14">
        <f t="shared" ca="1" si="471"/>
        <v>0</v>
      </c>
      <c r="JA28" s="14">
        <f t="shared" ca="1" si="471"/>
        <v>0</v>
      </c>
      <c r="JB28" s="14">
        <f t="shared" ca="1" si="471"/>
        <v>0</v>
      </c>
      <c r="JC28" s="14">
        <f t="shared" ca="1" si="471"/>
        <v>0</v>
      </c>
      <c r="JD28" s="14">
        <f t="shared" ca="1" si="471"/>
        <v>0</v>
      </c>
      <c r="JE28" s="14">
        <f t="shared" ca="1" si="471"/>
        <v>0</v>
      </c>
      <c r="JF28" s="14">
        <f t="shared" ca="1" si="471"/>
        <v>0</v>
      </c>
      <c r="JG28" s="14">
        <f t="shared" ca="1" si="471"/>
        <v>0</v>
      </c>
      <c r="JH28" s="14">
        <f t="shared" ca="1" si="472"/>
        <v>0</v>
      </c>
      <c r="JI28" s="14">
        <f t="shared" ca="1" si="472"/>
        <v>0</v>
      </c>
      <c r="JJ28" s="14">
        <f t="shared" ca="1" si="472"/>
        <v>0</v>
      </c>
      <c r="JK28" s="14">
        <f t="shared" ca="1" si="472"/>
        <v>0</v>
      </c>
      <c r="JL28" s="14">
        <f t="shared" ca="1" si="472"/>
        <v>0</v>
      </c>
      <c r="JM28" s="14">
        <f t="shared" ca="1" si="472"/>
        <v>0</v>
      </c>
      <c r="JN28" s="14">
        <f t="shared" ca="1" si="472"/>
        <v>0</v>
      </c>
      <c r="JO28" s="14">
        <f t="shared" ca="1" si="472"/>
        <v>0</v>
      </c>
      <c r="JP28" s="14">
        <f t="shared" ca="1" si="472"/>
        <v>0</v>
      </c>
      <c r="JQ28" s="14">
        <f t="shared" ca="1" si="472"/>
        <v>0</v>
      </c>
      <c r="JR28" s="14">
        <f t="shared" ca="1" si="473"/>
        <v>0</v>
      </c>
      <c r="JS28" s="14">
        <f t="shared" ca="1" si="473"/>
        <v>0</v>
      </c>
      <c r="JT28" s="14">
        <f t="shared" ca="1" si="473"/>
        <v>0</v>
      </c>
      <c r="JU28" s="14">
        <f t="shared" ca="1" si="473"/>
        <v>0</v>
      </c>
      <c r="JV28" s="14">
        <f t="shared" ca="1" si="473"/>
        <v>0</v>
      </c>
      <c r="JW28" s="14">
        <f t="shared" ca="1" si="473"/>
        <v>0</v>
      </c>
      <c r="JX28" s="14">
        <f t="shared" ca="1" si="473"/>
        <v>0</v>
      </c>
      <c r="JY28" s="14">
        <f t="shared" ca="1" si="473"/>
        <v>0</v>
      </c>
      <c r="JZ28" s="14">
        <f t="shared" ca="1" si="473"/>
        <v>0</v>
      </c>
      <c r="KA28" s="14">
        <f t="shared" ca="1" si="473"/>
        <v>0</v>
      </c>
      <c r="KB28" s="14">
        <f t="shared" ca="1" si="474"/>
        <v>0</v>
      </c>
      <c r="KC28" s="14">
        <f t="shared" ca="1" si="474"/>
        <v>0</v>
      </c>
      <c r="KD28" s="14">
        <f t="shared" ca="1" si="474"/>
        <v>0</v>
      </c>
      <c r="KE28" s="14">
        <f t="shared" ca="1" si="474"/>
        <v>0</v>
      </c>
      <c r="KF28" s="14">
        <f t="shared" ca="1" si="474"/>
        <v>0</v>
      </c>
      <c r="KG28" s="14">
        <f t="shared" ca="1" si="474"/>
        <v>0</v>
      </c>
      <c r="KH28" s="14">
        <f t="shared" ca="1" si="474"/>
        <v>0</v>
      </c>
      <c r="KI28" s="14">
        <f t="shared" ca="1" si="474"/>
        <v>0</v>
      </c>
      <c r="KJ28" s="14">
        <f t="shared" ca="1" si="474"/>
        <v>0</v>
      </c>
      <c r="KK28" s="14">
        <f t="shared" ca="1" si="474"/>
        <v>0</v>
      </c>
      <c r="KL28" s="14">
        <f t="shared" ca="1" si="475"/>
        <v>0</v>
      </c>
      <c r="KM28" s="14">
        <f t="shared" ca="1" si="475"/>
        <v>0</v>
      </c>
      <c r="KN28" s="14">
        <f t="shared" ca="1" si="475"/>
        <v>0</v>
      </c>
      <c r="KO28" s="14">
        <f t="shared" ca="1" si="475"/>
        <v>0</v>
      </c>
      <c r="KP28" s="14">
        <f t="shared" ca="1" si="475"/>
        <v>0</v>
      </c>
      <c r="KQ28" s="14">
        <f t="shared" ca="1" si="475"/>
        <v>0</v>
      </c>
      <c r="KR28" s="14">
        <f t="shared" ca="1" si="475"/>
        <v>0</v>
      </c>
      <c r="KS28" s="14">
        <f t="shared" ca="1" si="475"/>
        <v>0</v>
      </c>
      <c r="KT28" s="14">
        <f t="shared" ca="1" si="475"/>
        <v>0</v>
      </c>
      <c r="KU28" s="14">
        <f t="shared" ca="1" si="475"/>
        <v>0</v>
      </c>
      <c r="KV28" s="14">
        <f t="shared" ca="1" si="476"/>
        <v>0</v>
      </c>
      <c r="KW28" s="14">
        <f t="shared" ca="1" si="476"/>
        <v>0</v>
      </c>
      <c r="KX28" s="14">
        <f t="shared" ca="1" si="476"/>
        <v>0</v>
      </c>
      <c r="KY28" s="14">
        <f t="shared" ca="1" si="476"/>
        <v>0</v>
      </c>
      <c r="KZ28" s="14">
        <f t="shared" ca="1" si="476"/>
        <v>0</v>
      </c>
      <c r="LA28" s="14">
        <f t="shared" ca="1" si="476"/>
        <v>0</v>
      </c>
      <c r="LB28" s="14">
        <f t="shared" ca="1" si="476"/>
        <v>0</v>
      </c>
      <c r="LC28" s="14">
        <f t="shared" ca="1" si="476"/>
        <v>0</v>
      </c>
      <c r="LD28" s="14">
        <f t="shared" ca="1" si="476"/>
        <v>0</v>
      </c>
      <c r="LE28" s="14">
        <f t="shared" ca="1" si="476"/>
        <v>0</v>
      </c>
      <c r="LF28" s="14">
        <f t="shared" ca="1" si="477"/>
        <v>0</v>
      </c>
      <c r="LG28" s="14">
        <f t="shared" ca="1" si="477"/>
        <v>0</v>
      </c>
      <c r="LH28" s="14">
        <f t="shared" ca="1" si="477"/>
        <v>0</v>
      </c>
      <c r="LI28" s="14">
        <f t="shared" ca="1" si="477"/>
        <v>0</v>
      </c>
      <c r="LJ28" s="14">
        <f t="shared" ca="1" si="477"/>
        <v>0</v>
      </c>
      <c r="LK28" s="14">
        <f t="shared" ca="1" si="477"/>
        <v>0</v>
      </c>
      <c r="LL28" s="14">
        <f t="shared" ca="1" si="477"/>
        <v>0</v>
      </c>
      <c r="LM28" s="14">
        <f t="shared" ca="1" si="477"/>
        <v>0</v>
      </c>
      <c r="LN28" s="14">
        <f t="shared" ca="1" si="477"/>
        <v>0</v>
      </c>
      <c r="LO28" s="14">
        <f t="shared" ca="1" si="477"/>
        <v>0</v>
      </c>
      <c r="LP28" s="14">
        <f t="shared" ca="1" si="478"/>
        <v>0</v>
      </c>
      <c r="LQ28" s="14">
        <f t="shared" ca="1" si="478"/>
        <v>0</v>
      </c>
      <c r="LR28" s="14">
        <f t="shared" ca="1" si="478"/>
        <v>0</v>
      </c>
      <c r="LS28" s="14">
        <f t="shared" ca="1" si="478"/>
        <v>0</v>
      </c>
      <c r="LT28" s="14">
        <f t="shared" ca="1" si="478"/>
        <v>0</v>
      </c>
      <c r="LU28" s="14">
        <f t="shared" ca="1" si="478"/>
        <v>0</v>
      </c>
      <c r="LV28" s="14">
        <f t="shared" ca="1" si="478"/>
        <v>0</v>
      </c>
      <c r="LW28" s="14">
        <f t="shared" ca="1" si="478"/>
        <v>0</v>
      </c>
      <c r="LX28" s="14">
        <f t="shared" ca="1" si="478"/>
        <v>0</v>
      </c>
      <c r="LY28" s="14">
        <f t="shared" ca="1" si="478"/>
        <v>0</v>
      </c>
      <c r="LZ28" s="14">
        <f t="shared" ca="1" si="479"/>
        <v>0</v>
      </c>
      <c r="MA28" s="14">
        <f t="shared" ca="1" si="479"/>
        <v>0</v>
      </c>
      <c r="MB28" s="14">
        <f t="shared" ca="1" si="479"/>
        <v>0</v>
      </c>
      <c r="MC28" s="14">
        <f t="shared" ca="1" si="479"/>
        <v>0</v>
      </c>
      <c r="MD28" s="14">
        <f t="shared" ca="1" si="479"/>
        <v>0</v>
      </c>
      <c r="ME28" s="14">
        <f t="shared" ca="1" si="479"/>
        <v>0</v>
      </c>
      <c r="MF28" s="14">
        <f t="shared" ca="1" si="479"/>
        <v>0</v>
      </c>
      <c r="MG28" s="14">
        <f t="shared" ca="1" si="479"/>
        <v>0</v>
      </c>
      <c r="MH28" s="14">
        <f t="shared" ca="1" si="479"/>
        <v>0</v>
      </c>
      <c r="MI28" s="14">
        <f t="shared" ca="1" si="479"/>
        <v>0</v>
      </c>
      <c r="MJ28" s="14">
        <f t="shared" ca="1" si="480"/>
        <v>0</v>
      </c>
      <c r="MK28" s="14">
        <f t="shared" ca="1" si="480"/>
        <v>0</v>
      </c>
      <c r="ML28" s="14">
        <f t="shared" ca="1" si="480"/>
        <v>0</v>
      </c>
      <c r="MM28" s="14">
        <f t="shared" ca="1" si="480"/>
        <v>0</v>
      </c>
      <c r="MN28" s="14">
        <f t="shared" ca="1" si="480"/>
        <v>0</v>
      </c>
      <c r="MO28" s="14">
        <f t="shared" ca="1" si="480"/>
        <v>0</v>
      </c>
      <c r="MP28" s="14">
        <f t="shared" ca="1" si="480"/>
        <v>0</v>
      </c>
      <c r="MQ28" s="14">
        <f t="shared" ca="1" si="480"/>
        <v>0</v>
      </c>
      <c r="MR28" s="14">
        <f t="shared" ca="1" si="480"/>
        <v>0</v>
      </c>
      <c r="MS28" s="14">
        <f t="shared" ca="1" si="480"/>
        <v>0</v>
      </c>
      <c r="MT28" s="14">
        <f t="shared" ca="1" si="481"/>
        <v>0</v>
      </c>
      <c r="MU28" s="14">
        <f t="shared" ca="1" si="481"/>
        <v>0</v>
      </c>
      <c r="MV28" s="14">
        <f t="shared" ca="1" si="481"/>
        <v>0</v>
      </c>
      <c r="MW28" s="14">
        <f t="shared" ca="1" si="481"/>
        <v>0</v>
      </c>
      <c r="MX28" s="14">
        <f t="shared" ca="1" si="481"/>
        <v>0</v>
      </c>
      <c r="MY28" s="14">
        <f t="shared" ca="1" si="481"/>
        <v>0</v>
      </c>
      <c r="MZ28" s="14">
        <f t="shared" ca="1" si="481"/>
        <v>0</v>
      </c>
      <c r="NA28" s="14">
        <f t="shared" ca="1" si="481"/>
        <v>0</v>
      </c>
      <c r="NB28" s="14">
        <f t="shared" ca="1" si="481"/>
        <v>0</v>
      </c>
      <c r="NC28" s="14">
        <f t="shared" ca="1" si="481"/>
        <v>0</v>
      </c>
      <c r="ND28" s="14">
        <f t="shared" ca="1" si="482"/>
        <v>0</v>
      </c>
      <c r="NE28" s="14">
        <f t="shared" ca="1" si="482"/>
        <v>0</v>
      </c>
      <c r="NF28" s="14">
        <f t="shared" ca="1" si="482"/>
        <v>0</v>
      </c>
      <c r="NG28" s="14">
        <f t="shared" ca="1" si="482"/>
        <v>0</v>
      </c>
      <c r="NH28" s="14">
        <f t="shared" ca="1" si="482"/>
        <v>0</v>
      </c>
      <c r="NI28" s="14">
        <f t="shared" ca="1" si="482"/>
        <v>0</v>
      </c>
      <c r="NJ28" s="14">
        <f t="shared" ca="1" si="482"/>
        <v>0</v>
      </c>
      <c r="NK28" s="14">
        <f t="shared" ca="1" si="482"/>
        <v>0</v>
      </c>
      <c r="NL28" s="14">
        <f t="shared" ca="1" si="482"/>
        <v>0</v>
      </c>
      <c r="NM28" s="14">
        <f t="shared" ca="1" si="482"/>
        <v>0</v>
      </c>
      <c r="NN28" s="14">
        <f t="shared" ca="1" si="483"/>
        <v>0</v>
      </c>
      <c r="NO28" s="14">
        <f t="shared" ca="1" si="483"/>
        <v>0</v>
      </c>
      <c r="NP28" s="14">
        <f t="shared" ca="1" si="483"/>
        <v>0</v>
      </c>
      <c r="NQ28" s="14">
        <f t="shared" ca="1" si="483"/>
        <v>0</v>
      </c>
      <c r="NR28" s="14">
        <f t="shared" ca="1" si="483"/>
        <v>0</v>
      </c>
      <c r="NS28" s="14">
        <f t="shared" ca="1" si="483"/>
        <v>0</v>
      </c>
      <c r="NT28" s="14">
        <f t="shared" ca="1" si="483"/>
        <v>0</v>
      </c>
      <c r="NU28" s="14">
        <f t="shared" ca="1" si="483"/>
        <v>0</v>
      </c>
      <c r="NV28" s="14">
        <f t="shared" ca="1" si="483"/>
        <v>0</v>
      </c>
      <c r="NW28" s="14">
        <f t="shared" ca="1" si="483"/>
        <v>0</v>
      </c>
      <c r="NX28" s="14">
        <f t="shared" ca="1" si="484"/>
        <v>0</v>
      </c>
      <c r="NY28" s="14">
        <f t="shared" ca="1" si="484"/>
        <v>0</v>
      </c>
      <c r="NZ28" s="14">
        <f t="shared" ca="1" si="484"/>
        <v>0</v>
      </c>
      <c r="OA28" s="14">
        <f t="shared" ca="1" si="484"/>
        <v>0</v>
      </c>
      <c r="OB28" s="14">
        <f t="shared" ca="1" si="484"/>
        <v>0</v>
      </c>
      <c r="OC28" s="14">
        <f t="shared" ca="1" si="484"/>
        <v>0</v>
      </c>
      <c r="OD28" s="14">
        <f t="shared" ca="1" si="484"/>
        <v>0</v>
      </c>
      <c r="OE28" s="14">
        <f t="shared" ca="1" si="484"/>
        <v>0</v>
      </c>
      <c r="OF28" s="14">
        <f t="shared" ca="1" si="484"/>
        <v>0</v>
      </c>
      <c r="OG28" s="14">
        <f t="shared" ca="1" si="484"/>
        <v>0</v>
      </c>
      <c r="OH28" s="14">
        <f t="shared" ca="1" si="485"/>
        <v>0</v>
      </c>
      <c r="OI28" s="14">
        <f t="shared" ca="1" si="485"/>
        <v>0</v>
      </c>
      <c r="OJ28" s="14">
        <f t="shared" ca="1" si="485"/>
        <v>0</v>
      </c>
      <c r="OK28" s="14">
        <f t="shared" ca="1" si="485"/>
        <v>0</v>
      </c>
      <c r="OL28" s="14">
        <f t="shared" ca="1" si="485"/>
        <v>0</v>
      </c>
      <c r="OM28" s="14">
        <f t="shared" ca="1" si="485"/>
        <v>0</v>
      </c>
      <c r="ON28" s="14">
        <f t="shared" ca="1" si="485"/>
        <v>0</v>
      </c>
      <c r="OO28" s="14">
        <f t="shared" ca="1" si="485"/>
        <v>0</v>
      </c>
      <c r="OP28" s="14">
        <f t="shared" ca="1" si="485"/>
        <v>0</v>
      </c>
      <c r="OQ28" s="14">
        <f t="shared" ca="1" si="485"/>
        <v>0</v>
      </c>
      <c r="OR28" s="14">
        <f t="shared" ca="1" si="486"/>
        <v>0</v>
      </c>
      <c r="OS28" s="14">
        <f t="shared" ca="1" si="486"/>
        <v>0</v>
      </c>
      <c r="OT28" s="14">
        <f t="shared" ca="1" si="486"/>
        <v>0</v>
      </c>
      <c r="OU28" s="14">
        <f t="shared" ca="1" si="486"/>
        <v>0</v>
      </c>
      <c r="OV28" s="14">
        <f t="shared" ca="1" si="486"/>
        <v>0</v>
      </c>
      <c r="OW28" s="14">
        <f t="shared" ca="1" si="486"/>
        <v>0</v>
      </c>
    </row>
    <row r="29" spans="1:413">
      <c r="A29" s="39" t="s">
        <v>37</v>
      </c>
      <c r="B29" s="38" t="s">
        <v>38</v>
      </c>
      <c r="C29" s="24">
        <v>1</v>
      </c>
      <c r="D29" s="42"/>
      <c r="E29" s="32">
        <v>44072</v>
      </c>
      <c r="F29" s="18">
        <f>E29 + 48</f>
        <v>44120</v>
      </c>
      <c r="G29" s="6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14"/>
      <c r="FA29" s="14"/>
      <c r="FB29" s="14"/>
      <c r="FC29" s="14"/>
      <c r="FD29" s="14"/>
      <c r="FE29" s="14"/>
      <c r="FF29" s="14"/>
      <c r="FG29" s="14"/>
      <c r="FH29" s="14"/>
      <c r="FI29" s="14"/>
      <c r="FJ29" s="14"/>
      <c r="FK29" s="14"/>
      <c r="FL29" s="14"/>
      <c r="FM29" s="14"/>
      <c r="FN29" s="14"/>
      <c r="FO29" s="14"/>
      <c r="FP29" s="14"/>
      <c r="FQ29" s="14"/>
      <c r="FR29" s="14"/>
      <c r="FS29" s="14"/>
      <c r="FT29" s="14"/>
      <c r="FU29" s="14"/>
      <c r="FV29" s="14"/>
      <c r="FW29" s="14"/>
      <c r="FX29" s="14"/>
      <c r="FY29" s="14"/>
      <c r="FZ29" s="14"/>
      <c r="GA29" s="14"/>
      <c r="GB29" s="14"/>
      <c r="GC29" s="14"/>
      <c r="GD29" s="14"/>
      <c r="GE29" s="14"/>
      <c r="GF29" s="14"/>
      <c r="GG29" s="14"/>
      <c r="GH29" s="14"/>
      <c r="GI29" s="14"/>
      <c r="GJ29" s="14"/>
      <c r="GK29" s="14"/>
      <c r="GL29" s="14"/>
      <c r="GM29" s="14"/>
      <c r="GN29" s="14"/>
      <c r="GO29" s="14"/>
      <c r="GP29" s="14"/>
      <c r="GQ29" s="14"/>
      <c r="GR29" s="14"/>
      <c r="GS29" s="14"/>
      <c r="GT29" s="14"/>
      <c r="GU29" s="14"/>
      <c r="GV29" s="14"/>
      <c r="GW29" s="14"/>
      <c r="GX29" s="14"/>
      <c r="GY29" s="14"/>
      <c r="GZ29" s="14"/>
      <c r="HA29" s="14"/>
      <c r="HB29" s="14"/>
      <c r="HC29" s="14"/>
      <c r="HD29" s="14"/>
      <c r="HE29" s="14"/>
      <c r="HF29" s="14"/>
      <c r="HG29" s="14"/>
      <c r="HH29" s="14"/>
      <c r="HI29" s="14"/>
      <c r="HJ29" s="14"/>
      <c r="HK29" s="14"/>
      <c r="HL29" s="14"/>
      <c r="HM29" s="14"/>
      <c r="HN29" s="14"/>
      <c r="HO29" s="14"/>
      <c r="HP29" s="14"/>
      <c r="HQ29" s="14"/>
      <c r="HR29" s="14"/>
      <c r="HS29" s="14"/>
      <c r="HT29" s="14"/>
      <c r="HU29" s="14"/>
      <c r="HV29" s="14"/>
      <c r="HW29" s="14"/>
      <c r="HX29" s="14"/>
      <c r="HY29" s="14"/>
      <c r="HZ29" s="14"/>
      <c r="IA29" s="14"/>
      <c r="IB29" s="14"/>
      <c r="IC29" s="14"/>
      <c r="ID29" s="14"/>
      <c r="IE29" s="14"/>
      <c r="IF29" s="14"/>
      <c r="IG29" s="14"/>
      <c r="IH29" s="14"/>
      <c r="II29" s="14"/>
      <c r="IJ29" s="14"/>
      <c r="IK29" s="14"/>
      <c r="IL29" s="14"/>
      <c r="IM29" s="14"/>
      <c r="IN29" s="14"/>
      <c r="IO29" s="14"/>
      <c r="IP29" s="14"/>
      <c r="IQ29" s="14"/>
      <c r="IR29" s="14"/>
      <c r="IS29" s="14"/>
      <c r="IT29" s="14"/>
      <c r="IU29" s="14"/>
      <c r="IV29" s="14"/>
      <c r="IW29" s="14"/>
      <c r="IX29" s="14"/>
      <c r="IY29" s="14"/>
      <c r="IZ29" s="14"/>
      <c r="JA29" s="14"/>
      <c r="JB29" s="14"/>
      <c r="JC29" s="14"/>
      <c r="JD29" s="14"/>
      <c r="JE29" s="14"/>
      <c r="JF29" s="14"/>
      <c r="JG29" s="14"/>
      <c r="JH29" s="14"/>
      <c r="JI29" s="14"/>
      <c r="JJ29" s="14"/>
      <c r="JK29" s="14"/>
      <c r="JL29" s="14"/>
      <c r="JM29" s="14"/>
      <c r="JN29" s="14"/>
      <c r="JO29" s="14"/>
      <c r="JP29" s="14"/>
      <c r="JQ29" s="14"/>
      <c r="JR29" s="14"/>
      <c r="JS29" s="14"/>
      <c r="JT29" s="14"/>
      <c r="JU29" s="14"/>
      <c r="JV29" s="14"/>
      <c r="JW29" s="14"/>
      <c r="JX29" s="14"/>
      <c r="JY29" s="14"/>
      <c r="JZ29" s="14"/>
      <c r="KA29" s="14"/>
      <c r="KB29" s="14"/>
      <c r="KC29" s="14"/>
      <c r="KD29" s="14"/>
      <c r="KE29" s="14"/>
      <c r="KF29" s="14"/>
      <c r="KG29" s="14"/>
      <c r="KH29" s="14"/>
      <c r="KI29" s="14"/>
      <c r="KJ29" s="14"/>
      <c r="KK29" s="14"/>
      <c r="KL29" s="14"/>
      <c r="KM29" s="14"/>
      <c r="KN29" s="14"/>
      <c r="KO29" s="14"/>
      <c r="KP29" s="14"/>
      <c r="KQ29" s="14"/>
      <c r="KR29" s="14"/>
      <c r="KS29" s="14"/>
      <c r="KT29" s="14"/>
      <c r="KU29" s="14"/>
      <c r="KV29" s="14"/>
      <c r="KW29" s="14"/>
      <c r="KX29" s="14"/>
      <c r="KY29" s="14"/>
      <c r="KZ29" s="14"/>
      <c r="LA29" s="14"/>
      <c r="LB29" s="14"/>
      <c r="LC29" s="14"/>
      <c r="LD29" s="14"/>
      <c r="LE29" s="14"/>
      <c r="LF29" s="14"/>
      <c r="LG29" s="14"/>
      <c r="LH29" s="14"/>
      <c r="LI29" s="14"/>
      <c r="LJ29" s="14"/>
      <c r="LK29" s="14"/>
      <c r="LL29" s="14"/>
      <c r="LM29" s="14"/>
      <c r="LN29" s="14"/>
      <c r="LO29" s="14"/>
      <c r="LP29" s="14"/>
      <c r="LQ29" s="14"/>
      <c r="LR29" s="14"/>
      <c r="LS29" s="14"/>
      <c r="LT29" s="14"/>
      <c r="LU29" s="14"/>
      <c r="LV29" s="14"/>
      <c r="LW29" s="14"/>
      <c r="LX29" s="14"/>
      <c r="LY29" s="14"/>
      <c r="LZ29" s="14"/>
      <c r="MA29" s="14"/>
      <c r="MB29" s="14"/>
      <c r="MC29" s="14"/>
      <c r="MD29" s="14"/>
      <c r="ME29" s="14"/>
      <c r="MF29" s="14"/>
      <c r="MG29" s="14"/>
      <c r="MH29" s="14"/>
      <c r="MI29" s="14"/>
      <c r="MJ29" s="14"/>
      <c r="MK29" s="14"/>
      <c r="ML29" s="14"/>
      <c r="MM29" s="14"/>
      <c r="MN29" s="14"/>
      <c r="MO29" s="14"/>
      <c r="MP29" s="14"/>
      <c r="MQ29" s="14"/>
      <c r="MR29" s="14"/>
      <c r="MS29" s="14"/>
      <c r="MT29" s="14"/>
      <c r="MU29" s="14"/>
      <c r="MV29" s="14"/>
      <c r="MW29" s="14"/>
      <c r="MX29" s="14"/>
      <c r="MY29" s="14"/>
      <c r="MZ29" s="14"/>
      <c r="NA29" s="14"/>
      <c r="NB29" s="14"/>
      <c r="NC29" s="14"/>
      <c r="ND29" s="14"/>
      <c r="NE29" s="14"/>
      <c r="NF29" s="14"/>
      <c r="NG29" s="14"/>
      <c r="NH29" s="14"/>
      <c r="NI29" s="14"/>
      <c r="NJ29" s="14"/>
      <c r="NK29" s="14"/>
      <c r="NL29" s="14"/>
      <c r="NM29" s="14"/>
      <c r="NN29" s="14"/>
      <c r="NO29" s="14"/>
      <c r="NP29" s="14"/>
      <c r="NQ29" s="14"/>
      <c r="NR29" s="14"/>
      <c r="NS29" s="14"/>
      <c r="NT29" s="14"/>
      <c r="NU29" s="14"/>
      <c r="NV29" s="14"/>
      <c r="NW29" s="14"/>
      <c r="NX29" s="14"/>
      <c r="NY29" s="14"/>
      <c r="NZ29" s="14"/>
      <c r="OA29" s="14"/>
      <c r="OB29" s="14"/>
      <c r="OC29" s="14"/>
      <c r="OD29" s="14"/>
      <c r="OE29" s="14"/>
      <c r="OF29" s="14"/>
      <c r="OG29" s="14"/>
      <c r="OH29" s="14"/>
      <c r="OI29" s="14"/>
      <c r="OJ29" s="14"/>
      <c r="OK29" s="14"/>
      <c r="OL29" s="14"/>
      <c r="OM29" s="14"/>
      <c r="ON29" s="14"/>
      <c r="OO29" s="14"/>
      <c r="OP29" s="14"/>
      <c r="OQ29" s="14"/>
      <c r="OR29" s="14"/>
      <c r="OS29" s="14"/>
      <c r="OT29" s="14"/>
      <c r="OU29" s="14"/>
      <c r="OV29" s="14"/>
      <c r="OW29" s="14"/>
    </row>
    <row r="30" spans="1:413">
      <c r="A30" s="39" t="s">
        <v>39</v>
      </c>
      <c r="B30" s="38" t="s">
        <v>40</v>
      </c>
      <c r="C30" s="24">
        <v>1</v>
      </c>
      <c r="D30" s="42"/>
      <c r="E30" s="32">
        <v>44134</v>
      </c>
      <c r="F30" s="18">
        <v>44155</v>
      </c>
      <c r="G30" s="6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14"/>
      <c r="FS30" s="14"/>
      <c r="FT30" s="14"/>
      <c r="FU30" s="14"/>
      <c r="FV30" s="14"/>
      <c r="FW30" s="14"/>
      <c r="FX30" s="14"/>
      <c r="FY30" s="14"/>
      <c r="FZ30" s="14"/>
      <c r="GA30" s="14"/>
      <c r="GB30" s="14"/>
      <c r="GC30" s="14"/>
      <c r="GD30" s="14"/>
      <c r="GE30" s="14"/>
      <c r="GF30" s="14"/>
      <c r="GG30" s="14"/>
      <c r="GH30" s="14"/>
      <c r="GI30" s="14"/>
      <c r="GJ30" s="14"/>
      <c r="GK30" s="14"/>
      <c r="GL30" s="14"/>
      <c r="GM30" s="14"/>
      <c r="GN30" s="14"/>
      <c r="GO30" s="14"/>
      <c r="GP30" s="14"/>
      <c r="GQ30" s="14"/>
      <c r="GR30" s="14"/>
      <c r="GS30" s="14"/>
      <c r="GT30" s="14"/>
      <c r="GU30" s="14"/>
      <c r="GV30" s="14"/>
      <c r="GW30" s="14"/>
      <c r="GX30" s="14"/>
      <c r="GY30" s="14"/>
      <c r="GZ30" s="14"/>
      <c r="HA30" s="14"/>
      <c r="HB30" s="14"/>
      <c r="HC30" s="14"/>
      <c r="HD30" s="14"/>
      <c r="HE30" s="14"/>
      <c r="HF30" s="14"/>
      <c r="HG30" s="14"/>
      <c r="HH30" s="14"/>
      <c r="HI30" s="14"/>
      <c r="HJ30" s="14"/>
      <c r="HK30" s="14"/>
      <c r="HL30" s="14"/>
      <c r="HM30" s="14"/>
      <c r="HN30" s="14"/>
      <c r="HO30" s="14"/>
      <c r="HP30" s="14"/>
      <c r="HQ30" s="14"/>
      <c r="HR30" s="14"/>
      <c r="HS30" s="14"/>
      <c r="HT30" s="14"/>
      <c r="HU30" s="14"/>
      <c r="HV30" s="14"/>
      <c r="HW30" s="14"/>
      <c r="HX30" s="14"/>
      <c r="HY30" s="14"/>
      <c r="HZ30" s="14"/>
      <c r="IA30" s="14"/>
      <c r="IB30" s="14"/>
      <c r="IC30" s="14"/>
      <c r="ID30" s="14"/>
      <c r="IE30" s="14"/>
      <c r="IF30" s="14"/>
      <c r="IG30" s="14"/>
      <c r="IH30" s="14"/>
      <c r="II30" s="14"/>
      <c r="IJ30" s="14"/>
      <c r="IK30" s="14"/>
      <c r="IL30" s="14"/>
      <c r="IM30" s="14"/>
      <c r="IN30" s="14"/>
      <c r="IO30" s="14"/>
      <c r="IP30" s="14"/>
      <c r="IQ30" s="14"/>
      <c r="IR30" s="14"/>
      <c r="IS30" s="14"/>
      <c r="IT30" s="14"/>
      <c r="IU30" s="14"/>
      <c r="IV30" s="14"/>
      <c r="IW30" s="14"/>
      <c r="IX30" s="14"/>
      <c r="IY30" s="14"/>
      <c r="IZ30" s="14"/>
      <c r="JA30" s="14"/>
      <c r="JB30" s="14"/>
      <c r="JC30" s="14"/>
      <c r="JD30" s="14"/>
      <c r="JE30" s="14"/>
      <c r="JF30" s="14"/>
      <c r="JG30" s="14"/>
      <c r="JH30" s="14"/>
      <c r="JI30" s="14"/>
      <c r="JJ30" s="14"/>
      <c r="JK30" s="14"/>
      <c r="JL30" s="14"/>
      <c r="JM30" s="14"/>
      <c r="JN30" s="14"/>
      <c r="JO30" s="14"/>
      <c r="JP30" s="14"/>
      <c r="JQ30" s="14"/>
      <c r="JR30" s="14"/>
      <c r="JS30" s="14"/>
      <c r="JT30" s="14"/>
      <c r="JU30" s="14"/>
      <c r="JV30" s="14"/>
      <c r="JW30" s="14"/>
      <c r="JX30" s="14"/>
      <c r="JY30" s="14"/>
      <c r="JZ30" s="14"/>
      <c r="KA30" s="14"/>
      <c r="KB30" s="14"/>
      <c r="KC30" s="14"/>
      <c r="KD30" s="14"/>
      <c r="KE30" s="14"/>
      <c r="KF30" s="14"/>
      <c r="KG30" s="14"/>
      <c r="KH30" s="14"/>
      <c r="KI30" s="14"/>
      <c r="KJ30" s="14"/>
      <c r="KK30" s="14"/>
      <c r="KL30" s="14"/>
      <c r="KM30" s="14"/>
      <c r="KN30" s="14"/>
      <c r="KO30" s="14"/>
      <c r="KP30" s="14"/>
      <c r="KQ30" s="14"/>
      <c r="KR30" s="14"/>
      <c r="KS30" s="14"/>
      <c r="KT30" s="14"/>
      <c r="KU30" s="14"/>
      <c r="KV30" s="14"/>
      <c r="KW30" s="14"/>
      <c r="KX30" s="14"/>
      <c r="KY30" s="14"/>
      <c r="KZ30" s="14"/>
      <c r="LA30" s="14"/>
      <c r="LB30" s="14"/>
      <c r="LC30" s="14"/>
      <c r="LD30" s="14"/>
      <c r="LE30" s="14"/>
      <c r="LF30" s="14"/>
      <c r="LG30" s="14"/>
      <c r="LH30" s="14"/>
      <c r="LI30" s="14"/>
      <c r="LJ30" s="14"/>
      <c r="LK30" s="14"/>
      <c r="LL30" s="14"/>
      <c r="LM30" s="14"/>
      <c r="LN30" s="14"/>
      <c r="LO30" s="14"/>
      <c r="LP30" s="14"/>
      <c r="LQ30" s="14"/>
      <c r="LR30" s="14"/>
      <c r="LS30" s="14"/>
      <c r="LT30" s="14"/>
      <c r="LU30" s="14"/>
      <c r="LV30" s="14"/>
      <c r="LW30" s="14"/>
      <c r="LX30" s="14"/>
      <c r="LY30" s="14"/>
      <c r="LZ30" s="14"/>
      <c r="MA30" s="14"/>
      <c r="MB30" s="14"/>
      <c r="MC30" s="14"/>
      <c r="MD30" s="14"/>
      <c r="ME30" s="14"/>
      <c r="MF30" s="14"/>
      <c r="MG30" s="14"/>
      <c r="MH30" s="14"/>
      <c r="MI30" s="14"/>
      <c r="MJ30" s="14"/>
      <c r="MK30" s="14"/>
      <c r="ML30" s="14"/>
      <c r="MM30" s="14"/>
      <c r="MN30" s="14"/>
      <c r="MO30" s="14"/>
      <c r="MP30" s="14"/>
      <c r="MQ30" s="14"/>
      <c r="MR30" s="14"/>
      <c r="MS30" s="14"/>
      <c r="MT30" s="14"/>
      <c r="MU30" s="14"/>
      <c r="MV30" s="14"/>
      <c r="MW30" s="14"/>
      <c r="MX30" s="14"/>
      <c r="MY30" s="14"/>
      <c r="MZ30" s="14"/>
      <c r="NA30" s="14"/>
      <c r="NB30" s="14"/>
      <c r="NC30" s="14"/>
      <c r="ND30" s="14"/>
      <c r="NE30" s="14"/>
      <c r="NF30" s="14"/>
      <c r="NG30" s="14"/>
      <c r="NH30" s="14"/>
      <c r="NI30" s="14"/>
      <c r="NJ30" s="14"/>
      <c r="NK30" s="14"/>
      <c r="NL30" s="14"/>
      <c r="NM30" s="14"/>
      <c r="NN30" s="14"/>
      <c r="NO30" s="14"/>
      <c r="NP30" s="14"/>
      <c r="NQ30" s="14"/>
      <c r="NR30" s="14"/>
      <c r="NS30" s="14"/>
      <c r="NT30" s="14"/>
      <c r="NU30" s="14"/>
      <c r="NV30" s="14"/>
      <c r="NW30" s="14"/>
      <c r="NX30" s="14"/>
      <c r="NY30" s="14"/>
      <c r="NZ30" s="14"/>
      <c r="OA30" s="14"/>
      <c r="OB30" s="14"/>
      <c r="OC30" s="14"/>
      <c r="OD30" s="14"/>
      <c r="OE30" s="14"/>
      <c r="OF30" s="14"/>
      <c r="OG30" s="14"/>
      <c r="OH30" s="14"/>
      <c r="OI30" s="14"/>
      <c r="OJ30" s="14"/>
      <c r="OK30" s="14"/>
      <c r="OL30" s="14"/>
      <c r="OM30" s="14"/>
      <c r="ON30" s="14"/>
      <c r="OO30" s="14"/>
      <c r="OP30" s="14"/>
      <c r="OQ30" s="14"/>
      <c r="OR30" s="14"/>
      <c r="OS30" s="14"/>
      <c r="OT30" s="14"/>
      <c r="OU30" s="14"/>
      <c r="OV30" s="14"/>
      <c r="OW30" s="14"/>
    </row>
    <row r="31" spans="1:413">
      <c r="A31" s="39" t="s">
        <v>41</v>
      </c>
      <c r="B31" s="38" t="s">
        <v>42</v>
      </c>
      <c r="C31" s="24">
        <v>0</v>
      </c>
      <c r="D31" s="42"/>
      <c r="E31" s="32">
        <v>44073</v>
      </c>
      <c r="F31" s="18">
        <f>E31 + 7</f>
        <v>44080</v>
      </c>
      <c r="G31" s="6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14"/>
      <c r="EC31" s="14"/>
      <c r="ED31" s="14"/>
      <c r="EE31" s="14"/>
      <c r="EF31" s="14"/>
      <c r="EG31" s="14"/>
      <c r="EH31" s="14"/>
      <c r="EI31" s="14"/>
      <c r="EJ31" s="14"/>
      <c r="EK31" s="14"/>
      <c r="EL31" s="14"/>
      <c r="EM31" s="14"/>
      <c r="EN31" s="14"/>
      <c r="EO31" s="14"/>
      <c r="EP31" s="14"/>
      <c r="EQ31" s="14"/>
      <c r="ER31" s="14"/>
      <c r="ES31" s="14"/>
      <c r="ET31" s="14"/>
      <c r="EU31" s="14"/>
      <c r="EV31" s="14"/>
      <c r="EW31" s="14"/>
      <c r="EX31" s="14"/>
      <c r="EY31" s="14"/>
      <c r="EZ31" s="14"/>
      <c r="FA31" s="14"/>
      <c r="FB31" s="14"/>
      <c r="FC31" s="14"/>
      <c r="FD31" s="14"/>
      <c r="FE31" s="14"/>
      <c r="FF31" s="14"/>
      <c r="FG31" s="14"/>
      <c r="FH31" s="14"/>
      <c r="FI31" s="14"/>
      <c r="FJ31" s="14"/>
      <c r="FK31" s="14"/>
      <c r="FL31" s="14"/>
      <c r="FM31" s="14"/>
      <c r="FN31" s="14"/>
      <c r="FO31" s="14"/>
      <c r="FP31" s="14"/>
      <c r="FQ31" s="14"/>
      <c r="FR31" s="14"/>
      <c r="FS31" s="14"/>
      <c r="FT31" s="14"/>
      <c r="FU31" s="14"/>
      <c r="FV31" s="14"/>
      <c r="FW31" s="14"/>
      <c r="FX31" s="14"/>
      <c r="FY31" s="14"/>
      <c r="FZ31" s="14"/>
      <c r="GA31" s="14"/>
      <c r="GB31" s="14"/>
      <c r="GC31" s="14"/>
      <c r="GD31" s="14"/>
      <c r="GE31" s="14"/>
      <c r="GF31" s="14"/>
      <c r="GG31" s="14"/>
      <c r="GH31" s="14"/>
      <c r="GI31" s="14"/>
      <c r="GJ31" s="14"/>
      <c r="GK31" s="14"/>
      <c r="GL31" s="14"/>
      <c r="GM31" s="14"/>
      <c r="GN31" s="14"/>
      <c r="GO31" s="14"/>
      <c r="GP31" s="14"/>
      <c r="GQ31" s="14"/>
      <c r="GR31" s="14"/>
      <c r="GS31" s="14"/>
      <c r="GT31" s="14"/>
      <c r="GU31" s="14"/>
      <c r="GV31" s="14"/>
      <c r="GW31" s="14"/>
      <c r="GX31" s="14"/>
      <c r="GY31" s="14"/>
      <c r="GZ31" s="14"/>
      <c r="HA31" s="14"/>
      <c r="HB31" s="14"/>
      <c r="HC31" s="14"/>
      <c r="HD31" s="14"/>
      <c r="HE31" s="14"/>
      <c r="HF31" s="14"/>
      <c r="HG31" s="14"/>
      <c r="HH31" s="14"/>
      <c r="HI31" s="14"/>
      <c r="HJ31" s="14"/>
      <c r="HK31" s="14"/>
      <c r="HL31" s="14"/>
      <c r="HM31" s="14"/>
      <c r="HN31" s="14"/>
      <c r="HO31" s="14"/>
      <c r="HP31" s="14"/>
      <c r="HQ31" s="14"/>
      <c r="HR31" s="14"/>
      <c r="HS31" s="14"/>
      <c r="HT31" s="14"/>
      <c r="HU31" s="14"/>
      <c r="HV31" s="14"/>
      <c r="HW31" s="14"/>
      <c r="HX31" s="14"/>
      <c r="HY31" s="14"/>
      <c r="HZ31" s="14"/>
      <c r="IA31" s="14"/>
      <c r="IB31" s="14"/>
      <c r="IC31" s="14"/>
      <c r="ID31" s="14"/>
      <c r="IE31" s="14"/>
      <c r="IF31" s="14"/>
      <c r="IG31" s="14"/>
      <c r="IH31" s="14"/>
      <c r="II31" s="14"/>
      <c r="IJ31" s="14"/>
      <c r="IK31" s="14"/>
      <c r="IL31" s="14"/>
      <c r="IM31" s="14"/>
      <c r="IN31" s="14"/>
      <c r="IO31" s="14"/>
      <c r="IP31" s="14"/>
      <c r="IQ31" s="14"/>
      <c r="IR31" s="14"/>
      <c r="IS31" s="14"/>
      <c r="IT31" s="14"/>
      <c r="IU31" s="14"/>
      <c r="IV31" s="14"/>
      <c r="IW31" s="14"/>
      <c r="IX31" s="14"/>
      <c r="IY31" s="14"/>
      <c r="IZ31" s="14"/>
      <c r="JA31" s="14"/>
      <c r="JB31" s="14"/>
      <c r="JC31" s="14"/>
      <c r="JD31" s="14"/>
      <c r="JE31" s="14"/>
      <c r="JF31" s="14"/>
      <c r="JG31" s="14"/>
      <c r="JH31" s="14"/>
      <c r="JI31" s="14"/>
      <c r="JJ31" s="14"/>
      <c r="JK31" s="14"/>
      <c r="JL31" s="14"/>
      <c r="JM31" s="14"/>
      <c r="JN31" s="14"/>
      <c r="JO31" s="14"/>
      <c r="JP31" s="14"/>
      <c r="JQ31" s="14"/>
      <c r="JR31" s="14"/>
      <c r="JS31" s="14"/>
      <c r="JT31" s="14"/>
      <c r="JU31" s="14"/>
      <c r="JV31" s="14"/>
      <c r="JW31" s="14"/>
      <c r="JX31" s="14"/>
      <c r="JY31" s="14"/>
      <c r="JZ31" s="14"/>
      <c r="KA31" s="14"/>
      <c r="KB31" s="14"/>
      <c r="KC31" s="14"/>
      <c r="KD31" s="14"/>
      <c r="KE31" s="14"/>
      <c r="KF31" s="14"/>
      <c r="KG31" s="14"/>
      <c r="KH31" s="14"/>
      <c r="KI31" s="14"/>
      <c r="KJ31" s="14"/>
      <c r="KK31" s="14"/>
      <c r="KL31" s="14"/>
      <c r="KM31" s="14"/>
      <c r="KN31" s="14"/>
      <c r="KO31" s="14"/>
      <c r="KP31" s="14"/>
      <c r="KQ31" s="14"/>
      <c r="KR31" s="14"/>
      <c r="KS31" s="14"/>
      <c r="KT31" s="14"/>
      <c r="KU31" s="14"/>
      <c r="KV31" s="14"/>
      <c r="KW31" s="14"/>
      <c r="KX31" s="14"/>
      <c r="KY31" s="14"/>
      <c r="KZ31" s="14"/>
      <c r="LA31" s="14"/>
      <c r="LB31" s="14"/>
      <c r="LC31" s="14"/>
      <c r="LD31" s="14"/>
      <c r="LE31" s="14"/>
      <c r="LF31" s="14"/>
      <c r="LG31" s="14"/>
      <c r="LH31" s="14"/>
      <c r="LI31" s="14"/>
      <c r="LJ31" s="14"/>
      <c r="LK31" s="14"/>
      <c r="LL31" s="14"/>
      <c r="LM31" s="14"/>
      <c r="LN31" s="14"/>
      <c r="LO31" s="14"/>
      <c r="LP31" s="14"/>
      <c r="LQ31" s="14"/>
      <c r="LR31" s="14"/>
      <c r="LS31" s="14"/>
      <c r="LT31" s="14"/>
      <c r="LU31" s="14"/>
      <c r="LV31" s="14"/>
      <c r="LW31" s="14"/>
      <c r="LX31" s="14"/>
      <c r="LY31" s="14"/>
      <c r="LZ31" s="14"/>
      <c r="MA31" s="14"/>
      <c r="MB31" s="14"/>
      <c r="MC31" s="14"/>
      <c r="MD31" s="14"/>
      <c r="ME31" s="14"/>
      <c r="MF31" s="14"/>
      <c r="MG31" s="14"/>
      <c r="MH31" s="14"/>
      <c r="MI31" s="14"/>
      <c r="MJ31" s="14"/>
      <c r="MK31" s="14"/>
      <c r="ML31" s="14"/>
      <c r="MM31" s="14"/>
      <c r="MN31" s="14"/>
      <c r="MO31" s="14"/>
      <c r="MP31" s="14"/>
      <c r="MQ31" s="14"/>
      <c r="MR31" s="14"/>
      <c r="MS31" s="14"/>
      <c r="MT31" s="14"/>
      <c r="MU31" s="14"/>
      <c r="MV31" s="14"/>
      <c r="MW31" s="14"/>
      <c r="MX31" s="14"/>
      <c r="MY31" s="14"/>
      <c r="MZ31" s="14"/>
      <c r="NA31" s="14"/>
      <c r="NB31" s="14"/>
      <c r="NC31" s="14"/>
      <c r="ND31" s="14"/>
      <c r="NE31" s="14"/>
      <c r="NF31" s="14"/>
      <c r="NG31" s="14"/>
      <c r="NH31" s="14"/>
      <c r="NI31" s="14"/>
      <c r="NJ31" s="14"/>
      <c r="NK31" s="14"/>
      <c r="NL31" s="14"/>
      <c r="NM31" s="14"/>
      <c r="NN31" s="14"/>
      <c r="NO31" s="14"/>
      <c r="NP31" s="14"/>
      <c r="NQ31" s="14"/>
      <c r="NR31" s="14"/>
      <c r="NS31" s="14"/>
      <c r="NT31" s="14"/>
      <c r="NU31" s="14"/>
      <c r="NV31" s="14"/>
      <c r="NW31" s="14"/>
      <c r="NX31" s="14"/>
      <c r="NY31" s="14"/>
      <c r="NZ31" s="14"/>
      <c r="OA31" s="14"/>
      <c r="OB31" s="14"/>
      <c r="OC31" s="14"/>
      <c r="OD31" s="14"/>
      <c r="OE31" s="14"/>
      <c r="OF31" s="14"/>
      <c r="OG31" s="14"/>
      <c r="OH31" s="14"/>
      <c r="OI31" s="14"/>
      <c r="OJ31" s="14"/>
      <c r="OK31" s="14"/>
      <c r="OL31" s="14"/>
      <c r="OM31" s="14"/>
      <c r="ON31" s="14"/>
      <c r="OO31" s="14"/>
      <c r="OP31" s="14"/>
      <c r="OQ31" s="14"/>
      <c r="OR31" s="14"/>
      <c r="OS31" s="14"/>
      <c r="OT31" s="14"/>
      <c r="OU31" s="14"/>
      <c r="OV31" s="14"/>
      <c r="OW31" s="14"/>
    </row>
    <row r="32" spans="1:413">
      <c r="A32" s="39" t="s">
        <v>43</v>
      </c>
      <c r="B32" s="38" t="s">
        <v>44</v>
      </c>
      <c r="C32" s="24">
        <v>1</v>
      </c>
      <c r="D32" s="42"/>
      <c r="E32" s="32">
        <v>44074</v>
      </c>
      <c r="F32" s="18">
        <f>E32 + 28</f>
        <v>44102</v>
      </c>
      <c r="G32" s="6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  <c r="EX32" s="14"/>
      <c r="EY32" s="14"/>
      <c r="EZ32" s="14"/>
      <c r="FA32" s="14"/>
      <c r="FB32" s="14"/>
      <c r="FC32" s="14"/>
      <c r="FD32" s="14"/>
      <c r="FE32" s="14"/>
      <c r="FF32" s="14"/>
      <c r="FG32" s="14"/>
      <c r="FH32" s="14"/>
      <c r="FI32" s="14"/>
      <c r="FJ32" s="14"/>
      <c r="FK32" s="14"/>
      <c r="FL32" s="14"/>
      <c r="FM32" s="14"/>
      <c r="FN32" s="14"/>
      <c r="FO32" s="14"/>
      <c r="FP32" s="14"/>
      <c r="FQ32" s="14"/>
      <c r="FR32" s="14"/>
      <c r="FS32" s="14"/>
      <c r="FT32" s="14"/>
      <c r="FU32" s="14"/>
      <c r="FV32" s="14"/>
      <c r="FW32" s="14"/>
      <c r="FX32" s="14"/>
      <c r="FY32" s="14"/>
      <c r="FZ32" s="14"/>
      <c r="GA32" s="14"/>
      <c r="GB32" s="14"/>
      <c r="GC32" s="14"/>
      <c r="GD32" s="14"/>
      <c r="GE32" s="14"/>
      <c r="GF32" s="14"/>
      <c r="GG32" s="14"/>
      <c r="GH32" s="14"/>
      <c r="GI32" s="14"/>
      <c r="GJ32" s="14"/>
      <c r="GK32" s="14"/>
      <c r="GL32" s="14"/>
      <c r="GM32" s="14"/>
      <c r="GN32" s="14"/>
      <c r="GO32" s="14"/>
      <c r="GP32" s="14"/>
      <c r="GQ32" s="14"/>
      <c r="GR32" s="14"/>
      <c r="GS32" s="14"/>
      <c r="GT32" s="14"/>
      <c r="GU32" s="14"/>
      <c r="GV32" s="14"/>
      <c r="GW32" s="14"/>
      <c r="GX32" s="14"/>
      <c r="GY32" s="14"/>
      <c r="GZ32" s="14"/>
      <c r="HA32" s="14"/>
      <c r="HB32" s="14"/>
      <c r="HC32" s="14"/>
      <c r="HD32" s="14"/>
      <c r="HE32" s="14"/>
      <c r="HF32" s="14"/>
      <c r="HG32" s="14"/>
      <c r="HH32" s="14"/>
      <c r="HI32" s="14"/>
      <c r="HJ32" s="14"/>
      <c r="HK32" s="14"/>
      <c r="HL32" s="14"/>
      <c r="HM32" s="14"/>
      <c r="HN32" s="14"/>
      <c r="HO32" s="14"/>
      <c r="HP32" s="14"/>
      <c r="HQ32" s="14"/>
      <c r="HR32" s="14"/>
      <c r="HS32" s="14"/>
      <c r="HT32" s="14"/>
      <c r="HU32" s="14"/>
      <c r="HV32" s="14"/>
      <c r="HW32" s="14"/>
      <c r="HX32" s="14"/>
      <c r="HY32" s="14"/>
      <c r="HZ32" s="14"/>
      <c r="IA32" s="14"/>
      <c r="IB32" s="14"/>
      <c r="IC32" s="14"/>
      <c r="ID32" s="14"/>
      <c r="IE32" s="14"/>
      <c r="IF32" s="14"/>
      <c r="IG32" s="14"/>
      <c r="IH32" s="14"/>
      <c r="II32" s="14"/>
      <c r="IJ32" s="14"/>
      <c r="IK32" s="14"/>
      <c r="IL32" s="14"/>
      <c r="IM32" s="14"/>
      <c r="IN32" s="14"/>
      <c r="IO32" s="14"/>
      <c r="IP32" s="14"/>
      <c r="IQ32" s="14"/>
      <c r="IR32" s="14"/>
      <c r="IS32" s="14"/>
      <c r="IT32" s="14"/>
      <c r="IU32" s="14"/>
      <c r="IV32" s="14"/>
      <c r="IW32" s="14"/>
      <c r="IX32" s="14"/>
      <c r="IY32" s="14"/>
      <c r="IZ32" s="14"/>
      <c r="JA32" s="14"/>
      <c r="JB32" s="14"/>
      <c r="JC32" s="14"/>
      <c r="JD32" s="14"/>
      <c r="JE32" s="14"/>
      <c r="JF32" s="14"/>
      <c r="JG32" s="14"/>
      <c r="JH32" s="14"/>
      <c r="JI32" s="14"/>
      <c r="JJ32" s="14"/>
      <c r="JK32" s="14"/>
      <c r="JL32" s="14"/>
      <c r="JM32" s="14"/>
      <c r="JN32" s="14"/>
      <c r="JO32" s="14"/>
      <c r="JP32" s="14"/>
      <c r="JQ32" s="14"/>
      <c r="JR32" s="14"/>
      <c r="JS32" s="14"/>
      <c r="JT32" s="14"/>
      <c r="JU32" s="14"/>
      <c r="JV32" s="14"/>
      <c r="JW32" s="14"/>
      <c r="JX32" s="14"/>
      <c r="JY32" s="14"/>
      <c r="JZ32" s="14"/>
      <c r="KA32" s="14"/>
      <c r="KB32" s="14"/>
      <c r="KC32" s="14"/>
      <c r="KD32" s="14"/>
      <c r="KE32" s="14"/>
      <c r="KF32" s="14"/>
      <c r="KG32" s="14"/>
      <c r="KH32" s="14"/>
      <c r="KI32" s="14"/>
      <c r="KJ32" s="14"/>
      <c r="KK32" s="14"/>
      <c r="KL32" s="14"/>
      <c r="KM32" s="14"/>
      <c r="KN32" s="14"/>
      <c r="KO32" s="14"/>
      <c r="KP32" s="14"/>
      <c r="KQ32" s="14"/>
      <c r="KR32" s="14"/>
      <c r="KS32" s="14"/>
      <c r="KT32" s="14"/>
      <c r="KU32" s="14"/>
      <c r="KV32" s="14"/>
      <c r="KW32" s="14"/>
      <c r="KX32" s="14"/>
      <c r="KY32" s="14"/>
      <c r="KZ32" s="14"/>
      <c r="LA32" s="14"/>
      <c r="LB32" s="14"/>
      <c r="LC32" s="14"/>
      <c r="LD32" s="14"/>
      <c r="LE32" s="14"/>
      <c r="LF32" s="14"/>
      <c r="LG32" s="14"/>
      <c r="LH32" s="14"/>
      <c r="LI32" s="14"/>
      <c r="LJ32" s="14"/>
      <c r="LK32" s="14"/>
      <c r="LL32" s="14"/>
      <c r="LM32" s="14"/>
      <c r="LN32" s="14"/>
      <c r="LO32" s="14"/>
      <c r="LP32" s="14"/>
      <c r="LQ32" s="14"/>
      <c r="LR32" s="14"/>
      <c r="LS32" s="14"/>
      <c r="LT32" s="14"/>
      <c r="LU32" s="14"/>
      <c r="LV32" s="14"/>
      <c r="LW32" s="14"/>
      <c r="LX32" s="14"/>
      <c r="LY32" s="14"/>
      <c r="LZ32" s="14"/>
      <c r="MA32" s="14"/>
      <c r="MB32" s="14"/>
      <c r="MC32" s="14"/>
      <c r="MD32" s="14"/>
      <c r="ME32" s="14"/>
      <c r="MF32" s="14"/>
      <c r="MG32" s="14"/>
      <c r="MH32" s="14"/>
      <c r="MI32" s="14"/>
      <c r="MJ32" s="14"/>
      <c r="MK32" s="14"/>
      <c r="ML32" s="14"/>
      <c r="MM32" s="14"/>
      <c r="MN32" s="14"/>
      <c r="MO32" s="14"/>
      <c r="MP32" s="14"/>
      <c r="MQ32" s="14"/>
      <c r="MR32" s="14"/>
      <c r="MS32" s="14"/>
      <c r="MT32" s="14"/>
      <c r="MU32" s="14"/>
      <c r="MV32" s="14"/>
      <c r="MW32" s="14"/>
      <c r="MX32" s="14"/>
      <c r="MY32" s="14"/>
      <c r="MZ32" s="14"/>
      <c r="NA32" s="14"/>
      <c r="NB32" s="14"/>
      <c r="NC32" s="14"/>
      <c r="ND32" s="14"/>
      <c r="NE32" s="14"/>
      <c r="NF32" s="14"/>
      <c r="NG32" s="14"/>
      <c r="NH32" s="14"/>
      <c r="NI32" s="14"/>
      <c r="NJ32" s="14"/>
      <c r="NK32" s="14"/>
      <c r="NL32" s="14"/>
      <c r="NM32" s="14"/>
      <c r="NN32" s="14"/>
      <c r="NO32" s="14"/>
      <c r="NP32" s="14"/>
      <c r="NQ32" s="14"/>
      <c r="NR32" s="14"/>
      <c r="NS32" s="14"/>
      <c r="NT32" s="14"/>
      <c r="NU32" s="14"/>
      <c r="NV32" s="14"/>
      <c r="NW32" s="14"/>
      <c r="NX32" s="14"/>
      <c r="NY32" s="14"/>
      <c r="NZ32" s="14"/>
      <c r="OA32" s="14"/>
      <c r="OB32" s="14"/>
      <c r="OC32" s="14"/>
      <c r="OD32" s="14"/>
      <c r="OE32" s="14"/>
      <c r="OF32" s="14"/>
      <c r="OG32" s="14"/>
      <c r="OH32" s="14"/>
      <c r="OI32" s="14"/>
      <c r="OJ32" s="14"/>
      <c r="OK32" s="14"/>
      <c r="OL32" s="14"/>
      <c r="OM32" s="14"/>
      <c r="ON32" s="14"/>
      <c r="OO32" s="14"/>
      <c r="OP32" s="14"/>
      <c r="OQ32" s="14"/>
      <c r="OR32" s="14"/>
      <c r="OS32" s="14"/>
      <c r="OT32" s="14"/>
      <c r="OU32" s="14"/>
      <c r="OV32" s="14"/>
      <c r="OW32" s="14"/>
    </row>
    <row r="33" spans="1:413">
      <c r="A33" s="39" t="s">
        <v>45</v>
      </c>
      <c r="B33" s="38" t="s">
        <v>46</v>
      </c>
      <c r="C33" s="24">
        <v>1</v>
      </c>
      <c r="D33" s="42"/>
      <c r="E33" s="32">
        <v>44074</v>
      </c>
      <c r="F33" s="18">
        <f>E33 + 10</f>
        <v>44084</v>
      </c>
      <c r="G33" s="6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/>
      <c r="EM33" s="14"/>
      <c r="EN33" s="14"/>
      <c r="EO33" s="14"/>
      <c r="EP33" s="14"/>
      <c r="EQ33" s="14"/>
      <c r="ER33" s="14"/>
      <c r="ES33" s="14"/>
      <c r="ET33" s="14"/>
      <c r="EU33" s="14"/>
      <c r="EV33" s="14"/>
      <c r="EW33" s="14"/>
      <c r="EX33" s="14"/>
      <c r="EY33" s="14"/>
      <c r="EZ33" s="14"/>
      <c r="FA33" s="14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/>
      <c r="FP33" s="14"/>
      <c r="FQ33" s="14"/>
      <c r="FR33" s="14"/>
      <c r="FS33" s="14"/>
      <c r="FT33" s="14"/>
      <c r="FU33" s="14"/>
      <c r="FV33" s="14"/>
      <c r="FW33" s="14"/>
      <c r="FX33" s="14"/>
      <c r="FY33" s="14"/>
      <c r="FZ33" s="14"/>
      <c r="GA33" s="14"/>
      <c r="GB33" s="14"/>
      <c r="GC33" s="14"/>
      <c r="GD33" s="14"/>
      <c r="GE33" s="14"/>
      <c r="GF33" s="14"/>
      <c r="GG33" s="14"/>
      <c r="GH33" s="14"/>
      <c r="GI33" s="14"/>
      <c r="GJ33" s="14"/>
      <c r="GK33" s="14"/>
      <c r="GL33" s="14"/>
      <c r="GM33" s="14"/>
      <c r="GN33" s="14"/>
      <c r="GO33" s="14"/>
      <c r="GP33" s="14"/>
      <c r="GQ33" s="14"/>
      <c r="GR33" s="14"/>
      <c r="GS33" s="14"/>
      <c r="GT33" s="14"/>
      <c r="GU33" s="14"/>
      <c r="GV33" s="14"/>
      <c r="GW33" s="14"/>
      <c r="GX33" s="14"/>
      <c r="GY33" s="14"/>
      <c r="GZ33" s="14"/>
      <c r="HA33" s="14"/>
      <c r="HB33" s="14"/>
      <c r="HC33" s="14"/>
      <c r="HD33" s="14"/>
      <c r="HE33" s="14"/>
      <c r="HF33" s="14"/>
      <c r="HG33" s="14"/>
      <c r="HH33" s="14"/>
      <c r="HI33" s="14"/>
      <c r="HJ33" s="14"/>
      <c r="HK33" s="14"/>
      <c r="HL33" s="14"/>
      <c r="HM33" s="14"/>
      <c r="HN33" s="14"/>
      <c r="HO33" s="14"/>
      <c r="HP33" s="14"/>
      <c r="HQ33" s="14"/>
      <c r="HR33" s="14"/>
      <c r="HS33" s="14"/>
      <c r="HT33" s="14"/>
      <c r="HU33" s="14"/>
      <c r="HV33" s="14"/>
      <c r="HW33" s="14"/>
      <c r="HX33" s="14"/>
      <c r="HY33" s="14"/>
      <c r="HZ33" s="14"/>
      <c r="IA33" s="14"/>
      <c r="IB33" s="14"/>
      <c r="IC33" s="14"/>
      <c r="ID33" s="14"/>
      <c r="IE33" s="14"/>
      <c r="IF33" s="14"/>
      <c r="IG33" s="14"/>
      <c r="IH33" s="14"/>
      <c r="II33" s="14"/>
      <c r="IJ33" s="14"/>
      <c r="IK33" s="14"/>
      <c r="IL33" s="14"/>
      <c r="IM33" s="14"/>
      <c r="IN33" s="14"/>
      <c r="IO33" s="14"/>
      <c r="IP33" s="14"/>
      <c r="IQ33" s="14"/>
      <c r="IR33" s="14"/>
      <c r="IS33" s="14"/>
      <c r="IT33" s="14"/>
      <c r="IU33" s="14"/>
      <c r="IV33" s="14"/>
      <c r="IW33" s="14"/>
      <c r="IX33" s="14"/>
      <c r="IY33" s="14"/>
      <c r="IZ33" s="14"/>
      <c r="JA33" s="14"/>
      <c r="JB33" s="14"/>
      <c r="JC33" s="14"/>
      <c r="JD33" s="14"/>
      <c r="JE33" s="14"/>
      <c r="JF33" s="14"/>
      <c r="JG33" s="14"/>
      <c r="JH33" s="14"/>
      <c r="JI33" s="14"/>
      <c r="JJ33" s="14"/>
      <c r="JK33" s="14"/>
      <c r="JL33" s="14"/>
      <c r="JM33" s="14"/>
      <c r="JN33" s="14"/>
      <c r="JO33" s="14"/>
      <c r="JP33" s="14"/>
      <c r="JQ33" s="14"/>
      <c r="JR33" s="14"/>
      <c r="JS33" s="14"/>
      <c r="JT33" s="14"/>
      <c r="JU33" s="14"/>
      <c r="JV33" s="14"/>
      <c r="JW33" s="14"/>
      <c r="JX33" s="14"/>
      <c r="JY33" s="14"/>
      <c r="JZ33" s="14"/>
      <c r="KA33" s="14"/>
      <c r="KB33" s="14"/>
      <c r="KC33" s="14"/>
      <c r="KD33" s="14"/>
      <c r="KE33" s="14"/>
      <c r="KF33" s="14"/>
      <c r="KG33" s="14"/>
      <c r="KH33" s="14"/>
      <c r="KI33" s="14"/>
      <c r="KJ33" s="14"/>
      <c r="KK33" s="14"/>
      <c r="KL33" s="14"/>
      <c r="KM33" s="14"/>
      <c r="KN33" s="14"/>
      <c r="KO33" s="14"/>
      <c r="KP33" s="14"/>
      <c r="KQ33" s="14"/>
      <c r="KR33" s="14"/>
      <c r="KS33" s="14"/>
      <c r="KT33" s="14"/>
      <c r="KU33" s="14"/>
      <c r="KV33" s="14"/>
      <c r="KW33" s="14"/>
      <c r="KX33" s="14"/>
      <c r="KY33" s="14"/>
      <c r="KZ33" s="14"/>
      <c r="LA33" s="14"/>
      <c r="LB33" s="14"/>
      <c r="LC33" s="14"/>
      <c r="LD33" s="14"/>
      <c r="LE33" s="14"/>
      <c r="LF33" s="14"/>
      <c r="LG33" s="14"/>
      <c r="LH33" s="14"/>
      <c r="LI33" s="14"/>
      <c r="LJ33" s="14"/>
      <c r="LK33" s="14"/>
      <c r="LL33" s="14"/>
      <c r="LM33" s="14"/>
      <c r="LN33" s="14"/>
      <c r="LO33" s="14"/>
      <c r="LP33" s="14"/>
      <c r="LQ33" s="14"/>
      <c r="LR33" s="14"/>
      <c r="LS33" s="14"/>
      <c r="LT33" s="14"/>
      <c r="LU33" s="14"/>
      <c r="LV33" s="14"/>
      <c r="LW33" s="14"/>
      <c r="LX33" s="14"/>
      <c r="LY33" s="14"/>
      <c r="LZ33" s="14"/>
      <c r="MA33" s="14"/>
      <c r="MB33" s="14"/>
      <c r="MC33" s="14"/>
      <c r="MD33" s="14"/>
      <c r="ME33" s="14"/>
      <c r="MF33" s="14"/>
      <c r="MG33" s="14"/>
      <c r="MH33" s="14"/>
      <c r="MI33" s="14"/>
      <c r="MJ33" s="14"/>
      <c r="MK33" s="14"/>
      <c r="ML33" s="14"/>
      <c r="MM33" s="14"/>
      <c r="MN33" s="14"/>
      <c r="MO33" s="14"/>
      <c r="MP33" s="14"/>
      <c r="MQ33" s="14"/>
      <c r="MR33" s="14"/>
      <c r="MS33" s="14"/>
      <c r="MT33" s="14"/>
      <c r="MU33" s="14"/>
      <c r="MV33" s="14"/>
      <c r="MW33" s="14"/>
      <c r="MX33" s="14"/>
      <c r="MY33" s="14"/>
      <c r="MZ33" s="14"/>
      <c r="NA33" s="14"/>
      <c r="NB33" s="14"/>
      <c r="NC33" s="14"/>
      <c r="ND33" s="14"/>
      <c r="NE33" s="14"/>
      <c r="NF33" s="14"/>
      <c r="NG33" s="14"/>
      <c r="NH33" s="14"/>
      <c r="NI33" s="14"/>
      <c r="NJ33" s="14"/>
      <c r="NK33" s="14"/>
      <c r="NL33" s="14"/>
      <c r="NM33" s="14"/>
      <c r="NN33" s="14"/>
      <c r="NO33" s="14"/>
      <c r="NP33" s="14"/>
      <c r="NQ33" s="14"/>
      <c r="NR33" s="14"/>
      <c r="NS33" s="14"/>
      <c r="NT33" s="14"/>
      <c r="NU33" s="14"/>
      <c r="NV33" s="14"/>
      <c r="NW33" s="14"/>
      <c r="NX33" s="14"/>
      <c r="NY33" s="14"/>
      <c r="NZ33" s="14"/>
      <c r="OA33" s="14"/>
      <c r="OB33" s="14"/>
      <c r="OC33" s="14"/>
      <c r="OD33" s="14"/>
      <c r="OE33" s="14"/>
      <c r="OF33" s="14"/>
      <c r="OG33" s="14"/>
      <c r="OH33" s="14"/>
      <c r="OI33" s="14"/>
      <c r="OJ33" s="14"/>
      <c r="OK33" s="14"/>
      <c r="OL33" s="14"/>
      <c r="OM33" s="14"/>
      <c r="ON33" s="14"/>
      <c r="OO33" s="14"/>
      <c r="OP33" s="14"/>
      <c r="OQ33" s="14"/>
      <c r="OR33" s="14"/>
      <c r="OS33" s="14"/>
      <c r="OT33" s="14"/>
      <c r="OU33" s="14"/>
      <c r="OV33" s="14"/>
      <c r="OW33" s="14"/>
    </row>
    <row r="34" spans="1:413">
      <c r="A34" s="36" t="s">
        <v>47</v>
      </c>
      <c r="B34" s="35" t="s">
        <v>36</v>
      </c>
      <c r="C34" s="24">
        <v>1</v>
      </c>
      <c r="D34" s="42"/>
      <c r="E34" s="32">
        <v>44081</v>
      </c>
      <c r="F34" s="23">
        <f>E34 + 14</f>
        <v>44095</v>
      </c>
      <c r="G34" s="6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  <c r="DZ34" s="14"/>
      <c r="EA34" s="14"/>
      <c r="EB34" s="14"/>
      <c r="EC34" s="14"/>
      <c r="ED34" s="14"/>
      <c r="EE34" s="14"/>
      <c r="EF34" s="14"/>
      <c r="EG34" s="14"/>
      <c r="EH34" s="14"/>
      <c r="EI34" s="14"/>
      <c r="EJ34" s="14"/>
      <c r="EK34" s="14"/>
      <c r="EL34" s="14"/>
      <c r="EM34" s="14"/>
      <c r="EN34" s="14"/>
      <c r="EO34" s="14"/>
      <c r="EP34" s="14"/>
      <c r="EQ34" s="14"/>
      <c r="ER34" s="14"/>
      <c r="ES34" s="14"/>
      <c r="ET34" s="14"/>
      <c r="EU34" s="14"/>
      <c r="EV34" s="14"/>
      <c r="EW34" s="14"/>
      <c r="EX34" s="14"/>
      <c r="EY34" s="14"/>
      <c r="EZ34" s="14"/>
      <c r="FA34" s="14"/>
      <c r="FB34" s="14"/>
      <c r="FC34" s="14"/>
      <c r="FD34" s="14"/>
      <c r="FE34" s="14"/>
      <c r="FF34" s="14"/>
      <c r="FG34" s="14"/>
      <c r="FH34" s="14"/>
      <c r="FI34" s="14"/>
      <c r="FJ34" s="14"/>
      <c r="FK34" s="14"/>
      <c r="FL34" s="14"/>
      <c r="FM34" s="14"/>
      <c r="FN34" s="14"/>
      <c r="FO34" s="14"/>
      <c r="FP34" s="14"/>
      <c r="FQ34" s="14"/>
      <c r="FR34" s="14"/>
      <c r="FS34" s="14"/>
      <c r="FT34" s="14"/>
      <c r="FU34" s="14"/>
      <c r="FV34" s="14"/>
      <c r="FW34" s="14"/>
      <c r="FX34" s="14"/>
      <c r="FY34" s="14"/>
      <c r="FZ34" s="14"/>
      <c r="GA34" s="14"/>
      <c r="GB34" s="14"/>
      <c r="GC34" s="14"/>
      <c r="GD34" s="14"/>
      <c r="GE34" s="14"/>
      <c r="GF34" s="14"/>
      <c r="GG34" s="14"/>
      <c r="GH34" s="14"/>
      <c r="GI34" s="14"/>
      <c r="GJ34" s="14"/>
      <c r="GK34" s="14"/>
      <c r="GL34" s="14"/>
      <c r="GM34" s="14"/>
      <c r="GN34" s="14"/>
      <c r="GO34" s="14"/>
      <c r="GP34" s="14"/>
      <c r="GQ34" s="14"/>
      <c r="GR34" s="14"/>
      <c r="GS34" s="14"/>
      <c r="GT34" s="14"/>
      <c r="GU34" s="14"/>
      <c r="GV34" s="14"/>
      <c r="GW34" s="14"/>
      <c r="GX34" s="14"/>
      <c r="GY34" s="14"/>
      <c r="GZ34" s="14"/>
      <c r="HA34" s="14"/>
      <c r="HB34" s="14"/>
      <c r="HC34" s="14"/>
      <c r="HD34" s="14"/>
      <c r="HE34" s="14"/>
      <c r="HF34" s="14"/>
      <c r="HG34" s="14"/>
      <c r="HH34" s="14"/>
      <c r="HI34" s="14"/>
      <c r="HJ34" s="14"/>
      <c r="HK34" s="14"/>
      <c r="HL34" s="14"/>
      <c r="HM34" s="14"/>
      <c r="HN34" s="14"/>
      <c r="HO34" s="14"/>
      <c r="HP34" s="14"/>
      <c r="HQ34" s="14"/>
      <c r="HR34" s="14"/>
      <c r="HS34" s="14"/>
      <c r="HT34" s="14"/>
      <c r="HU34" s="14"/>
      <c r="HV34" s="14"/>
      <c r="HW34" s="14"/>
      <c r="HX34" s="14"/>
      <c r="HY34" s="14"/>
      <c r="HZ34" s="14"/>
      <c r="IA34" s="14"/>
      <c r="IB34" s="14"/>
      <c r="IC34" s="14"/>
      <c r="ID34" s="14"/>
      <c r="IE34" s="14"/>
      <c r="IF34" s="14"/>
      <c r="IG34" s="14"/>
      <c r="IH34" s="14"/>
      <c r="II34" s="14"/>
      <c r="IJ34" s="14"/>
      <c r="IK34" s="14"/>
      <c r="IL34" s="14"/>
      <c r="IM34" s="14"/>
      <c r="IN34" s="14"/>
      <c r="IO34" s="14"/>
      <c r="IP34" s="14"/>
      <c r="IQ34" s="14"/>
      <c r="IR34" s="14"/>
      <c r="IS34" s="14"/>
      <c r="IT34" s="14"/>
      <c r="IU34" s="14"/>
      <c r="IV34" s="14"/>
      <c r="IW34" s="14"/>
      <c r="IX34" s="14"/>
      <c r="IY34" s="14"/>
      <c r="IZ34" s="14"/>
      <c r="JA34" s="14"/>
      <c r="JB34" s="14"/>
      <c r="JC34" s="14"/>
      <c r="JD34" s="14"/>
      <c r="JE34" s="14"/>
      <c r="JF34" s="14"/>
      <c r="JG34" s="14"/>
      <c r="JH34" s="14"/>
      <c r="JI34" s="14"/>
      <c r="JJ34" s="14"/>
      <c r="JK34" s="14"/>
      <c r="JL34" s="14"/>
      <c r="JM34" s="14"/>
      <c r="JN34" s="14"/>
      <c r="JO34" s="14"/>
      <c r="JP34" s="14"/>
      <c r="JQ34" s="14"/>
      <c r="JR34" s="14"/>
      <c r="JS34" s="14"/>
      <c r="JT34" s="14"/>
      <c r="JU34" s="14"/>
      <c r="JV34" s="14"/>
      <c r="JW34" s="14"/>
      <c r="JX34" s="14"/>
      <c r="JY34" s="14"/>
      <c r="JZ34" s="14"/>
      <c r="KA34" s="14"/>
      <c r="KB34" s="14"/>
      <c r="KC34" s="14"/>
      <c r="KD34" s="14"/>
      <c r="KE34" s="14"/>
      <c r="KF34" s="14"/>
      <c r="KG34" s="14"/>
      <c r="KH34" s="14"/>
      <c r="KI34" s="14"/>
      <c r="KJ34" s="14"/>
      <c r="KK34" s="14"/>
      <c r="KL34" s="14"/>
      <c r="KM34" s="14"/>
      <c r="KN34" s="14"/>
      <c r="KO34" s="14"/>
      <c r="KP34" s="14"/>
      <c r="KQ34" s="14"/>
      <c r="KR34" s="14"/>
      <c r="KS34" s="14"/>
      <c r="KT34" s="14"/>
      <c r="KU34" s="14"/>
      <c r="KV34" s="14"/>
      <c r="KW34" s="14"/>
      <c r="KX34" s="14"/>
      <c r="KY34" s="14"/>
      <c r="KZ34" s="14"/>
      <c r="LA34" s="14"/>
      <c r="LB34" s="14"/>
      <c r="LC34" s="14"/>
      <c r="LD34" s="14"/>
      <c r="LE34" s="14"/>
      <c r="LF34" s="14"/>
      <c r="LG34" s="14"/>
      <c r="LH34" s="14"/>
      <c r="LI34" s="14"/>
      <c r="LJ34" s="14"/>
      <c r="LK34" s="14"/>
      <c r="LL34" s="14"/>
      <c r="LM34" s="14"/>
      <c r="LN34" s="14"/>
      <c r="LO34" s="14"/>
      <c r="LP34" s="14"/>
      <c r="LQ34" s="14"/>
      <c r="LR34" s="14"/>
      <c r="LS34" s="14"/>
      <c r="LT34" s="14"/>
      <c r="LU34" s="14"/>
      <c r="LV34" s="14"/>
      <c r="LW34" s="14"/>
      <c r="LX34" s="14"/>
      <c r="LY34" s="14"/>
      <c r="LZ34" s="14"/>
      <c r="MA34" s="14"/>
      <c r="MB34" s="14"/>
      <c r="MC34" s="14"/>
      <c r="MD34" s="14"/>
      <c r="ME34" s="14"/>
      <c r="MF34" s="14"/>
      <c r="MG34" s="14"/>
      <c r="MH34" s="14"/>
      <c r="MI34" s="14"/>
      <c r="MJ34" s="14"/>
      <c r="MK34" s="14"/>
      <c r="ML34" s="14"/>
      <c r="MM34" s="14"/>
      <c r="MN34" s="14"/>
      <c r="MO34" s="14"/>
      <c r="MP34" s="14"/>
      <c r="MQ34" s="14"/>
      <c r="MR34" s="14"/>
      <c r="MS34" s="14"/>
      <c r="MT34" s="14"/>
      <c r="MU34" s="14"/>
      <c r="MV34" s="14"/>
      <c r="MW34" s="14"/>
      <c r="MX34" s="14"/>
      <c r="MY34" s="14"/>
      <c r="MZ34" s="14"/>
      <c r="NA34" s="14"/>
      <c r="NB34" s="14"/>
      <c r="NC34" s="14"/>
      <c r="ND34" s="14"/>
      <c r="NE34" s="14"/>
      <c r="NF34" s="14"/>
      <c r="NG34" s="14"/>
      <c r="NH34" s="14"/>
      <c r="NI34" s="14"/>
      <c r="NJ34" s="14"/>
      <c r="NK34" s="14"/>
      <c r="NL34" s="14"/>
      <c r="NM34" s="14"/>
      <c r="NN34" s="14"/>
      <c r="NO34" s="14"/>
      <c r="NP34" s="14"/>
      <c r="NQ34" s="14"/>
      <c r="NR34" s="14"/>
      <c r="NS34" s="14"/>
      <c r="NT34" s="14"/>
      <c r="NU34" s="14"/>
      <c r="NV34" s="14"/>
      <c r="NW34" s="14"/>
      <c r="NX34" s="14"/>
      <c r="NY34" s="14"/>
      <c r="NZ34" s="14"/>
      <c r="OA34" s="14"/>
      <c r="OB34" s="14"/>
      <c r="OC34" s="14"/>
      <c r="OD34" s="14"/>
      <c r="OE34" s="14"/>
      <c r="OF34" s="14"/>
      <c r="OG34" s="14"/>
      <c r="OH34" s="14"/>
      <c r="OI34" s="14"/>
      <c r="OJ34" s="14"/>
      <c r="OK34" s="14"/>
      <c r="OL34" s="14"/>
      <c r="OM34" s="14"/>
      <c r="ON34" s="14"/>
      <c r="OO34" s="14"/>
      <c r="OP34" s="14"/>
      <c r="OQ34" s="14"/>
      <c r="OR34" s="14"/>
      <c r="OS34" s="14"/>
      <c r="OT34" s="14"/>
      <c r="OU34" s="14"/>
      <c r="OV34" s="14"/>
      <c r="OW34" s="14"/>
    </row>
    <row r="35" spans="1:413" ht="14.25">
      <c r="A35" s="36" t="s">
        <v>48</v>
      </c>
      <c r="B35" s="35" t="s">
        <v>29</v>
      </c>
      <c r="C35" s="24">
        <v>0.75</v>
      </c>
      <c r="D35" s="42"/>
      <c r="E35" s="32">
        <v>44082</v>
      </c>
      <c r="F35" s="18">
        <f>E35 + 14</f>
        <v>44096</v>
      </c>
      <c r="G35" s="6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4"/>
      <c r="DN35" s="14"/>
      <c r="DO35" s="14"/>
      <c r="DP35" s="14"/>
      <c r="DQ35" s="14"/>
      <c r="DR35" s="14"/>
      <c r="DS35" s="14"/>
      <c r="DT35" s="14"/>
      <c r="DU35" s="14"/>
      <c r="DV35" s="14"/>
      <c r="DW35" s="14"/>
      <c r="DX35" s="14"/>
      <c r="DY35" s="14"/>
      <c r="DZ35" s="14"/>
      <c r="EA35" s="14"/>
      <c r="EB35" s="14"/>
      <c r="EC35" s="14"/>
      <c r="ED35" s="14"/>
      <c r="EE35" s="14"/>
      <c r="EF35" s="14"/>
      <c r="EG35" s="14"/>
      <c r="EH35" s="14"/>
      <c r="EI35" s="14"/>
      <c r="EJ35" s="14"/>
      <c r="EK35" s="14"/>
      <c r="EL35" s="14"/>
      <c r="EM35" s="14"/>
      <c r="EN35" s="14"/>
      <c r="EO35" s="14"/>
      <c r="EP35" s="14"/>
      <c r="EQ35" s="14"/>
      <c r="ER35" s="14"/>
      <c r="ES35" s="14"/>
      <c r="ET35" s="14"/>
      <c r="EU35" s="14"/>
      <c r="EV35" s="14"/>
      <c r="EW35" s="14"/>
      <c r="EX35" s="14"/>
      <c r="EY35" s="14"/>
      <c r="EZ35" s="14"/>
      <c r="FA35" s="14"/>
      <c r="FB35" s="14"/>
      <c r="FC35" s="14"/>
      <c r="FD35" s="14"/>
      <c r="FE35" s="14"/>
      <c r="FF35" s="14"/>
      <c r="FG35" s="14"/>
      <c r="FH35" s="14"/>
      <c r="FI35" s="14"/>
      <c r="FJ35" s="14"/>
      <c r="FK35" s="14"/>
      <c r="FL35" s="14"/>
      <c r="FM35" s="14"/>
      <c r="FN35" s="14"/>
      <c r="FO35" s="14"/>
      <c r="FP35" s="14"/>
      <c r="FQ35" s="14"/>
      <c r="FR35" s="14"/>
      <c r="FS35" s="14"/>
      <c r="FT35" s="14"/>
      <c r="FU35" s="14"/>
      <c r="FV35" s="14"/>
      <c r="FW35" s="14"/>
      <c r="FX35" s="14"/>
      <c r="FY35" s="14"/>
      <c r="FZ35" s="14"/>
      <c r="GA35" s="14"/>
      <c r="GB35" s="14"/>
      <c r="GC35" s="14"/>
      <c r="GD35" s="14"/>
      <c r="GE35" s="14"/>
      <c r="GF35" s="14"/>
      <c r="GG35" s="14"/>
      <c r="GH35" s="14"/>
      <c r="GI35" s="14"/>
      <c r="GJ35" s="14"/>
      <c r="GK35" s="14"/>
      <c r="GL35" s="14"/>
      <c r="GM35" s="14"/>
      <c r="GN35" s="14"/>
      <c r="GO35" s="14"/>
      <c r="GP35" s="14"/>
      <c r="GQ35" s="14"/>
      <c r="GR35" s="14"/>
      <c r="GS35" s="14"/>
      <c r="GT35" s="14"/>
      <c r="GU35" s="14"/>
      <c r="GV35" s="14"/>
      <c r="GW35" s="14"/>
      <c r="GX35" s="14"/>
      <c r="GY35" s="14"/>
      <c r="GZ35" s="14"/>
      <c r="HA35" s="14"/>
      <c r="HB35" s="14"/>
      <c r="HC35" s="14"/>
      <c r="HD35" s="14"/>
      <c r="HE35" s="14"/>
      <c r="HF35" s="14"/>
      <c r="HG35" s="14"/>
      <c r="HH35" s="14"/>
      <c r="HI35" s="14"/>
      <c r="HJ35" s="14"/>
      <c r="HK35" s="14"/>
      <c r="HL35" s="14"/>
      <c r="HM35" s="14"/>
      <c r="HN35" s="14"/>
      <c r="HO35" s="14"/>
      <c r="HP35" s="14"/>
      <c r="HQ35" s="14"/>
      <c r="HR35" s="14"/>
      <c r="HS35" s="14"/>
      <c r="HT35" s="14"/>
      <c r="HU35" s="14"/>
      <c r="HV35" s="14"/>
      <c r="HW35" s="14"/>
      <c r="HX35" s="14"/>
      <c r="HY35" s="14"/>
      <c r="HZ35" s="14"/>
      <c r="IA35" s="14"/>
      <c r="IB35" s="14"/>
      <c r="IC35" s="14"/>
      <c r="ID35" s="14"/>
      <c r="IE35" s="14"/>
      <c r="IF35" s="14"/>
      <c r="IG35" s="14"/>
      <c r="IH35" s="14"/>
      <c r="II35" s="14"/>
      <c r="IJ35" s="14"/>
      <c r="IK35" s="14"/>
      <c r="IL35" s="14"/>
      <c r="IM35" s="14"/>
      <c r="IN35" s="14"/>
      <c r="IO35" s="14"/>
      <c r="IP35" s="14"/>
      <c r="IQ35" s="14"/>
      <c r="IR35" s="14"/>
      <c r="IS35" s="14"/>
      <c r="IT35" s="14"/>
      <c r="IU35" s="14"/>
      <c r="IV35" s="14"/>
      <c r="IW35" s="14"/>
      <c r="IX35" s="14"/>
      <c r="IY35" s="14"/>
      <c r="IZ35" s="14"/>
      <c r="JA35" s="14"/>
      <c r="JB35" s="14"/>
      <c r="JC35" s="14"/>
      <c r="JD35" s="14"/>
      <c r="JE35" s="14"/>
      <c r="JF35" s="14"/>
      <c r="JG35" s="14"/>
      <c r="JH35" s="14"/>
      <c r="JI35" s="14"/>
      <c r="JJ35" s="14"/>
      <c r="JK35" s="14"/>
      <c r="JL35" s="14"/>
      <c r="JM35" s="14"/>
      <c r="JN35" s="14"/>
      <c r="JO35" s="14"/>
      <c r="JP35" s="14"/>
      <c r="JQ35" s="14"/>
      <c r="JR35" s="14"/>
      <c r="JS35" s="14"/>
      <c r="JT35" s="14"/>
      <c r="JU35" s="14"/>
      <c r="JV35" s="14"/>
      <c r="JW35" s="14"/>
      <c r="JX35" s="14"/>
      <c r="JY35" s="14"/>
      <c r="JZ35" s="14"/>
      <c r="KA35" s="14"/>
      <c r="KB35" s="14"/>
      <c r="KC35" s="14"/>
      <c r="KD35" s="14"/>
      <c r="KE35" s="14"/>
      <c r="KF35" s="14"/>
      <c r="KG35" s="14"/>
      <c r="KH35" s="14"/>
      <c r="KI35" s="14"/>
      <c r="KJ35" s="14"/>
      <c r="KK35" s="14"/>
      <c r="KL35" s="14"/>
      <c r="KM35" s="14"/>
      <c r="KN35" s="14"/>
      <c r="KO35" s="14"/>
      <c r="KP35" s="14"/>
      <c r="KQ35" s="14"/>
      <c r="KR35" s="14"/>
      <c r="KS35" s="14"/>
      <c r="KT35" s="14"/>
      <c r="KU35" s="14"/>
      <c r="KV35" s="14"/>
      <c r="KW35" s="14"/>
      <c r="KX35" s="14"/>
      <c r="KY35" s="14"/>
      <c r="KZ35" s="14"/>
      <c r="LA35" s="14"/>
      <c r="LB35" s="14"/>
      <c r="LC35" s="14"/>
      <c r="LD35" s="14"/>
      <c r="LE35" s="14"/>
      <c r="LF35" s="14"/>
      <c r="LG35" s="14"/>
      <c r="LH35" s="14"/>
      <c r="LI35" s="14"/>
      <c r="LJ35" s="14"/>
      <c r="LK35" s="14"/>
      <c r="LL35" s="14"/>
      <c r="LM35" s="14"/>
      <c r="LN35" s="14"/>
      <c r="LO35" s="14"/>
      <c r="LP35" s="14"/>
      <c r="LQ35" s="14"/>
      <c r="LR35" s="14"/>
      <c r="LS35" s="14"/>
      <c r="LT35" s="14"/>
      <c r="LU35" s="14"/>
      <c r="LV35" s="14"/>
      <c r="LW35" s="14"/>
      <c r="LX35" s="14"/>
      <c r="LY35" s="14"/>
      <c r="LZ35" s="14"/>
      <c r="MA35" s="14"/>
      <c r="MB35" s="14"/>
      <c r="MC35" s="14"/>
      <c r="MD35" s="14"/>
      <c r="ME35" s="14"/>
      <c r="MF35" s="14"/>
      <c r="MG35" s="14"/>
      <c r="MH35" s="14"/>
      <c r="MI35" s="14"/>
      <c r="MJ35" s="14"/>
      <c r="MK35" s="14"/>
      <c r="ML35" s="14"/>
      <c r="MM35" s="14"/>
      <c r="MN35" s="14"/>
      <c r="MO35" s="14"/>
      <c r="MP35" s="14"/>
      <c r="MQ35" s="14"/>
      <c r="MR35" s="14"/>
      <c r="MS35" s="14"/>
      <c r="MT35" s="14"/>
      <c r="MU35" s="14"/>
      <c r="MV35" s="14"/>
      <c r="MW35" s="14"/>
      <c r="MX35" s="14"/>
      <c r="MY35" s="14"/>
      <c r="MZ35" s="14"/>
      <c r="NA35" s="14"/>
      <c r="NB35" s="14"/>
      <c r="NC35" s="14"/>
      <c r="ND35" s="14"/>
      <c r="NE35" s="14"/>
      <c r="NF35" s="14"/>
      <c r="NG35" s="14"/>
      <c r="NH35" s="14"/>
      <c r="NI35" s="14"/>
      <c r="NJ35" s="14"/>
      <c r="NK35" s="14"/>
      <c r="NL35" s="14"/>
      <c r="NM35" s="14"/>
      <c r="NN35" s="14"/>
      <c r="NO35" s="14"/>
      <c r="NP35" s="14"/>
      <c r="NQ35" s="14"/>
      <c r="NR35" s="14"/>
      <c r="NS35" s="14"/>
      <c r="NT35" s="14"/>
      <c r="NU35" s="14"/>
      <c r="NV35" s="14"/>
      <c r="NW35" s="14"/>
      <c r="NX35" s="14"/>
      <c r="NY35" s="14"/>
      <c r="NZ35" s="14"/>
      <c r="OA35" s="14"/>
      <c r="OB35" s="14"/>
      <c r="OC35" s="14"/>
      <c r="OD35" s="14"/>
      <c r="OE35" s="14"/>
      <c r="OF35" s="14"/>
      <c r="OG35" s="14"/>
      <c r="OH35" s="14"/>
      <c r="OI35" s="14"/>
      <c r="OJ35" s="14"/>
      <c r="OK35" s="14"/>
      <c r="OL35" s="14"/>
      <c r="OM35" s="14"/>
      <c r="ON35" s="14"/>
      <c r="OO35" s="14"/>
      <c r="OP35" s="14"/>
      <c r="OQ35" s="14"/>
      <c r="OR35" s="14"/>
      <c r="OS35" s="14"/>
      <c r="OT35" s="14"/>
      <c r="OU35" s="14"/>
      <c r="OV35" s="14"/>
      <c r="OW35" s="14"/>
    </row>
    <row r="36" spans="1:413" ht="14.25">
      <c r="A36" s="39" t="s">
        <v>49</v>
      </c>
      <c r="B36" s="38" t="s">
        <v>50</v>
      </c>
      <c r="C36" s="24">
        <v>0</v>
      </c>
      <c r="D36" s="42"/>
      <c r="E36" s="32">
        <v>44084</v>
      </c>
      <c r="F36" s="18">
        <f>E36 + 14</f>
        <v>44098</v>
      </c>
      <c r="G36" s="6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4"/>
      <c r="DO36" s="14"/>
      <c r="DP36" s="14"/>
      <c r="DQ36" s="14"/>
      <c r="DR36" s="14"/>
      <c r="DS36" s="14"/>
      <c r="DT36" s="14"/>
      <c r="DU36" s="14"/>
      <c r="DV36" s="14"/>
      <c r="DW36" s="14"/>
      <c r="DX36" s="14"/>
      <c r="DY36" s="14"/>
      <c r="DZ36" s="14"/>
      <c r="EA36" s="14"/>
      <c r="EB36" s="14"/>
      <c r="EC36" s="14"/>
      <c r="ED36" s="14"/>
      <c r="EE36" s="14"/>
      <c r="EF36" s="14"/>
      <c r="EG36" s="14"/>
      <c r="EH36" s="14"/>
      <c r="EI36" s="14"/>
      <c r="EJ36" s="14"/>
      <c r="EK36" s="14"/>
      <c r="EL36" s="14"/>
      <c r="EM36" s="14"/>
      <c r="EN36" s="14"/>
      <c r="EO36" s="14"/>
      <c r="EP36" s="14"/>
      <c r="EQ36" s="14"/>
      <c r="ER36" s="14"/>
      <c r="ES36" s="14"/>
      <c r="ET36" s="14"/>
      <c r="EU36" s="14"/>
      <c r="EV36" s="14"/>
      <c r="EW36" s="14"/>
      <c r="EX36" s="14"/>
      <c r="EY36" s="14"/>
      <c r="EZ36" s="14"/>
      <c r="FA36" s="14"/>
      <c r="FB36" s="14"/>
      <c r="FC36" s="14"/>
      <c r="FD36" s="14"/>
      <c r="FE36" s="14"/>
      <c r="FF36" s="14"/>
      <c r="FG36" s="14"/>
      <c r="FH36" s="14"/>
      <c r="FI36" s="14"/>
      <c r="FJ36" s="14"/>
      <c r="FK36" s="14"/>
      <c r="FL36" s="14"/>
      <c r="FM36" s="14"/>
      <c r="FN36" s="14"/>
      <c r="FO36" s="14"/>
      <c r="FP36" s="14"/>
      <c r="FQ36" s="14"/>
      <c r="FR36" s="14"/>
      <c r="FS36" s="14"/>
      <c r="FT36" s="14"/>
      <c r="FU36" s="14"/>
      <c r="FV36" s="14"/>
      <c r="FW36" s="14"/>
      <c r="FX36" s="14"/>
      <c r="FY36" s="14"/>
      <c r="FZ36" s="14"/>
      <c r="GA36" s="14"/>
      <c r="GB36" s="14"/>
      <c r="GC36" s="14"/>
      <c r="GD36" s="14"/>
      <c r="GE36" s="14"/>
      <c r="GF36" s="14"/>
      <c r="GG36" s="14"/>
      <c r="GH36" s="14"/>
      <c r="GI36" s="14"/>
      <c r="GJ36" s="14"/>
      <c r="GK36" s="14"/>
      <c r="GL36" s="14"/>
      <c r="GM36" s="14"/>
      <c r="GN36" s="14"/>
      <c r="GO36" s="14"/>
      <c r="GP36" s="14"/>
      <c r="GQ36" s="14"/>
      <c r="GR36" s="14"/>
      <c r="GS36" s="14"/>
      <c r="GT36" s="14"/>
      <c r="GU36" s="14"/>
      <c r="GV36" s="14"/>
      <c r="GW36" s="14"/>
      <c r="GX36" s="14"/>
      <c r="GY36" s="14"/>
      <c r="GZ36" s="14"/>
      <c r="HA36" s="14"/>
      <c r="HB36" s="14"/>
      <c r="HC36" s="14"/>
      <c r="HD36" s="14"/>
      <c r="HE36" s="14"/>
      <c r="HF36" s="14"/>
      <c r="HG36" s="14"/>
      <c r="HH36" s="14"/>
      <c r="HI36" s="14"/>
      <c r="HJ36" s="14"/>
      <c r="HK36" s="14"/>
      <c r="HL36" s="14"/>
      <c r="HM36" s="14"/>
      <c r="HN36" s="14"/>
      <c r="HO36" s="14"/>
      <c r="HP36" s="14"/>
      <c r="HQ36" s="14"/>
      <c r="HR36" s="14"/>
      <c r="HS36" s="14"/>
      <c r="HT36" s="14"/>
      <c r="HU36" s="14"/>
      <c r="HV36" s="14"/>
      <c r="HW36" s="14"/>
      <c r="HX36" s="14"/>
      <c r="HY36" s="14"/>
      <c r="HZ36" s="14"/>
      <c r="IA36" s="14"/>
      <c r="IB36" s="14"/>
      <c r="IC36" s="14"/>
      <c r="ID36" s="14"/>
      <c r="IE36" s="14"/>
      <c r="IF36" s="14"/>
      <c r="IG36" s="14"/>
      <c r="IH36" s="14"/>
      <c r="II36" s="14"/>
      <c r="IJ36" s="14"/>
      <c r="IK36" s="14"/>
      <c r="IL36" s="14"/>
      <c r="IM36" s="14"/>
      <c r="IN36" s="14"/>
      <c r="IO36" s="14"/>
      <c r="IP36" s="14"/>
      <c r="IQ36" s="14"/>
      <c r="IR36" s="14"/>
      <c r="IS36" s="14"/>
      <c r="IT36" s="14"/>
      <c r="IU36" s="14"/>
      <c r="IV36" s="14"/>
      <c r="IW36" s="14"/>
      <c r="IX36" s="14"/>
      <c r="IY36" s="14"/>
      <c r="IZ36" s="14"/>
      <c r="JA36" s="14"/>
      <c r="JB36" s="14"/>
      <c r="JC36" s="14"/>
      <c r="JD36" s="14"/>
      <c r="JE36" s="14"/>
      <c r="JF36" s="14"/>
      <c r="JG36" s="14"/>
      <c r="JH36" s="14"/>
      <c r="JI36" s="14"/>
      <c r="JJ36" s="14"/>
      <c r="JK36" s="14"/>
      <c r="JL36" s="14"/>
      <c r="JM36" s="14"/>
      <c r="JN36" s="14"/>
      <c r="JO36" s="14"/>
      <c r="JP36" s="14"/>
      <c r="JQ36" s="14"/>
      <c r="JR36" s="14"/>
      <c r="JS36" s="14"/>
      <c r="JT36" s="14"/>
      <c r="JU36" s="14"/>
      <c r="JV36" s="14"/>
      <c r="JW36" s="14"/>
      <c r="JX36" s="14"/>
      <c r="JY36" s="14"/>
      <c r="JZ36" s="14"/>
      <c r="KA36" s="14"/>
      <c r="KB36" s="14"/>
      <c r="KC36" s="14"/>
      <c r="KD36" s="14"/>
      <c r="KE36" s="14"/>
      <c r="KF36" s="14"/>
      <c r="KG36" s="14"/>
      <c r="KH36" s="14"/>
      <c r="KI36" s="14"/>
      <c r="KJ36" s="14"/>
      <c r="KK36" s="14"/>
      <c r="KL36" s="14"/>
      <c r="KM36" s="14"/>
      <c r="KN36" s="14"/>
      <c r="KO36" s="14"/>
      <c r="KP36" s="14"/>
      <c r="KQ36" s="14"/>
      <c r="KR36" s="14"/>
      <c r="KS36" s="14"/>
      <c r="KT36" s="14"/>
      <c r="KU36" s="14"/>
      <c r="KV36" s="14"/>
      <c r="KW36" s="14"/>
      <c r="KX36" s="14"/>
      <c r="KY36" s="14"/>
      <c r="KZ36" s="14"/>
      <c r="LA36" s="14"/>
      <c r="LB36" s="14"/>
      <c r="LC36" s="14"/>
      <c r="LD36" s="14"/>
      <c r="LE36" s="14"/>
      <c r="LF36" s="14"/>
      <c r="LG36" s="14"/>
      <c r="LH36" s="14"/>
      <c r="LI36" s="14"/>
      <c r="LJ36" s="14"/>
      <c r="LK36" s="14"/>
      <c r="LL36" s="14"/>
      <c r="LM36" s="14"/>
      <c r="LN36" s="14"/>
      <c r="LO36" s="14"/>
      <c r="LP36" s="14"/>
      <c r="LQ36" s="14"/>
      <c r="LR36" s="14"/>
      <c r="LS36" s="14"/>
      <c r="LT36" s="14"/>
      <c r="LU36" s="14"/>
      <c r="LV36" s="14"/>
      <c r="LW36" s="14"/>
      <c r="LX36" s="14"/>
      <c r="LY36" s="14"/>
      <c r="LZ36" s="14"/>
      <c r="MA36" s="14"/>
      <c r="MB36" s="14"/>
      <c r="MC36" s="14"/>
      <c r="MD36" s="14"/>
      <c r="ME36" s="14"/>
      <c r="MF36" s="14"/>
      <c r="MG36" s="14"/>
      <c r="MH36" s="14"/>
      <c r="MI36" s="14"/>
      <c r="MJ36" s="14"/>
      <c r="MK36" s="14"/>
      <c r="ML36" s="14"/>
      <c r="MM36" s="14"/>
      <c r="MN36" s="14"/>
      <c r="MO36" s="14"/>
      <c r="MP36" s="14"/>
      <c r="MQ36" s="14"/>
      <c r="MR36" s="14"/>
      <c r="MS36" s="14"/>
      <c r="MT36" s="14"/>
      <c r="MU36" s="14"/>
      <c r="MV36" s="14"/>
      <c r="MW36" s="14"/>
      <c r="MX36" s="14"/>
      <c r="MY36" s="14"/>
      <c r="MZ36" s="14"/>
      <c r="NA36" s="14"/>
      <c r="NB36" s="14"/>
      <c r="NC36" s="14"/>
      <c r="ND36" s="14"/>
      <c r="NE36" s="14"/>
      <c r="NF36" s="14"/>
      <c r="NG36" s="14"/>
      <c r="NH36" s="14"/>
      <c r="NI36" s="14"/>
      <c r="NJ36" s="14"/>
      <c r="NK36" s="14"/>
      <c r="NL36" s="14"/>
      <c r="NM36" s="14"/>
      <c r="NN36" s="14"/>
      <c r="NO36" s="14"/>
      <c r="NP36" s="14"/>
      <c r="NQ36" s="14"/>
      <c r="NR36" s="14"/>
      <c r="NS36" s="14"/>
      <c r="NT36" s="14"/>
      <c r="NU36" s="14"/>
      <c r="NV36" s="14"/>
      <c r="NW36" s="14"/>
      <c r="NX36" s="14"/>
      <c r="NY36" s="14"/>
      <c r="NZ36" s="14"/>
      <c r="OA36" s="14"/>
      <c r="OB36" s="14"/>
      <c r="OC36" s="14"/>
      <c r="OD36" s="14"/>
      <c r="OE36" s="14"/>
      <c r="OF36" s="14"/>
      <c r="OG36" s="14"/>
      <c r="OH36" s="14"/>
      <c r="OI36" s="14"/>
      <c r="OJ36" s="14"/>
      <c r="OK36" s="14"/>
      <c r="OL36" s="14"/>
      <c r="OM36" s="14"/>
      <c r="ON36" s="14"/>
      <c r="OO36" s="14"/>
      <c r="OP36" s="14"/>
      <c r="OQ36" s="14"/>
      <c r="OR36" s="14"/>
      <c r="OS36" s="14"/>
      <c r="OT36" s="14"/>
      <c r="OU36" s="14"/>
      <c r="OV36" s="14"/>
      <c r="OW36" s="14"/>
    </row>
    <row r="37" spans="1:413" ht="14.25">
      <c r="A37" s="43" t="s">
        <v>51</v>
      </c>
      <c r="B37" s="46" t="s">
        <v>36</v>
      </c>
      <c r="C37" s="47">
        <v>1</v>
      </c>
      <c r="D37" s="48"/>
      <c r="E37" s="49">
        <v>44088</v>
      </c>
      <c r="F37" s="50">
        <f>E37 + 16</f>
        <v>44104</v>
      </c>
      <c r="G37" s="6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N37" s="14"/>
      <c r="EO37" s="14"/>
      <c r="EP37" s="1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  <c r="FL37" s="14"/>
      <c r="FM37" s="14"/>
      <c r="FN37" s="14"/>
      <c r="FO37" s="14"/>
      <c r="FP37" s="14"/>
      <c r="FQ37" s="14"/>
      <c r="FR37" s="14"/>
      <c r="FS37" s="14"/>
      <c r="FT37" s="14"/>
      <c r="FU37" s="14"/>
      <c r="FV37" s="14"/>
      <c r="FW37" s="14"/>
      <c r="FX37" s="14"/>
      <c r="FY37" s="14"/>
      <c r="FZ37" s="14"/>
      <c r="GA37" s="14"/>
      <c r="GB37" s="14"/>
      <c r="GC37" s="14"/>
      <c r="GD37" s="14"/>
      <c r="GE37" s="14"/>
      <c r="GF37" s="14"/>
      <c r="GG37" s="14"/>
      <c r="GH37" s="14"/>
      <c r="GI37" s="14"/>
      <c r="GJ37" s="14"/>
      <c r="GK37" s="14"/>
      <c r="GL37" s="14"/>
      <c r="GM37" s="14"/>
      <c r="GN37" s="14"/>
      <c r="GO37" s="14"/>
      <c r="GP37" s="14"/>
      <c r="GQ37" s="14"/>
      <c r="GR37" s="14"/>
      <c r="GS37" s="14"/>
      <c r="GT37" s="14"/>
      <c r="GU37" s="14"/>
      <c r="GV37" s="14"/>
      <c r="GW37" s="14"/>
      <c r="GX37" s="14"/>
      <c r="GY37" s="14"/>
      <c r="GZ37" s="14"/>
      <c r="HA37" s="14"/>
      <c r="HB37" s="14"/>
      <c r="HC37" s="14"/>
      <c r="HD37" s="14"/>
      <c r="HE37" s="14"/>
      <c r="HF37" s="14"/>
      <c r="HG37" s="14"/>
      <c r="HH37" s="14"/>
      <c r="HI37" s="14"/>
      <c r="HJ37" s="14"/>
      <c r="HK37" s="14"/>
      <c r="HL37" s="14"/>
      <c r="HM37" s="14"/>
      <c r="HN37" s="14"/>
      <c r="HO37" s="14"/>
      <c r="HP37" s="14"/>
      <c r="HQ37" s="14"/>
      <c r="HR37" s="14"/>
      <c r="HS37" s="14"/>
      <c r="HT37" s="14"/>
      <c r="HU37" s="14"/>
      <c r="HV37" s="14"/>
      <c r="HW37" s="14"/>
      <c r="HX37" s="14"/>
      <c r="HY37" s="14"/>
      <c r="HZ37" s="14"/>
      <c r="IA37" s="14"/>
      <c r="IB37" s="14"/>
      <c r="IC37" s="14"/>
      <c r="ID37" s="14"/>
      <c r="IE37" s="14"/>
      <c r="IF37" s="14"/>
      <c r="IG37" s="14"/>
      <c r="IH37" s="14"/>
      <c r="II37" s="14"/>
      <c r="IJ37" s="14"/>
      <c r="IK37" s="14"/>
      <c r="IL37" s="14"/>
      <c r="IM37" s="14"/>
      <c r="IN37" s="14"/>
      <c r="IO37" s="14"/>
      <c r="IP37" s="14"/>
      <c r="IQ37" s="14"/>
      <c r="IR37" s="14"/>
      <c r="IS37" s="14"/>
      <c r="IT37" s="14"/>
      <c r="IU37" s="14"/>
      <c r="IV37" s="14"/>
      <c r="IW37" s="14"/>
      <c r="IX37" s="14"/>
      <c r="IY37" s="14"/>
      <c r="IZ37" s="14"/>
      <c r="JA37" s="14"/>
      <c r="JB37" s="14"/>
      <c r="JC37" s="14"/>
      <c r="JD37" s="14"/>
      <c r="JE37" s="14"/>
      <c r="JF37" s="14"/>
      <c r="JG37" s="14"/>
      <c r="JH37" s="14"/>
      <c r="JI37" s="14"/>
      <c r="JJ37" s="14"/>
      <c r="JK37" s="14"/>
      <c r="JL37" s="14"/>
      <c r="JM37" s="14"/>
      <c r="JN37" s="14"/>
      <c r="JO37" s="14"/>
      <c r="JP37" s="14"/>
      <c r="JQ37" s="14"/>
      <c r="JR37" s="14"/>
      <c r="JS37" s="14"/>
      <c r="JT37" s="14"/>
      <c r="JU37" s="14"/>
      <c r="JV37" s="14"/>
      <c r="JW37" s="14"/>
      <c r="JX37" s="14"/>
      <c r="JY37" s="14"/>
      <c r="JZ37" s="14"/>
      <c r="KA37" s="14"/>
      <c r="KB37" s="14"/>
      <c r="KC37" s="14"/>
      <c r="KD37" s="14"/>
      <c r="KE37" s="14"/>
      <c r="KF37" s="14"/>
      <c r="KG37" s="14"/>
      <c r="KH37" s="14"/>
      <c r="KI37" s="14"/>
      <c r="KJ37" s="14"/>
      <c r="KK37" s="14"/>
      <c r="KL37" s="14"/>
      <c r="KM37" s="14"/>
      <c r="KN37" s="14"/>
      <c r="KO37" s="14"/>
      <c r="KP37" s="14"/>
      <c r="KQ37" s="14"/>
      <c r="KR37" s="14"/>
      <c r="KS37" s="14"/>
      <c r="KT37" s="14"/>
      <c r="KU37" s="14"/>
      <c r="KV37" s="14"/>
      <c r="KW37" s="14"/>
      <c r="KX37" s="14"/>
      <c r="KY37" s="14"/>
      <c r="KZ37" s="14"/>
      <c r="LA37" s="14"/>
      <c r="LB37" s="14"/>
      <c r="LC37" s="14"/>
      <c r="LD37" s="14"/>
      <c r="LE37" s="14"/>
      <c r="LF37" s="14"/>
      <c r="LG37" s="14"/>
      <c r="LH37" s="14"/>
      <c r="LI37" s="14"/>
      <c r="LJ37" s="14"/>
      <c r="LK37" s="14"/>
      <c r="LL37" s="14"/>
      <c r="LM37" s="14"/>
      <c r="LN37" s="14"/>
      <c r="LO37" s="14"/>
      <c r="LP37" s="14"/>
      <c r="LQ37" s="14"/>
      <c r="LR37" s="14"/>
      <c r="LS37" s="14"/>
      <c r="LT37" s="14"/>
      <c r="LU37" s="14"/>
      <c r="LV37" s="14"/>
      <c r="LW37" s="14"/>
      <c r="LX37" s="14"/>
      <c r="LY37" s="14"/>
      <c r="LZ37" s="14"/>
      <c r="MA37" s="14"/>
      <c r="MB37" s="14"/>
      <c r="MC37" s="14"/>
      <c r="MD37" s="14"/>
      <c r="ME37" s="14"/>
      <c r="MF37" s="14"/>
      <c r="MG37" s="14"/>
      <c r="MH37" s="14"/>
      <c r="MI37" s="14"/>
      <c r="MJ37" s="14"/>
      <c r="MK37" s="14"/>
      <c r="ML37" s="14"/>
      <c r="MM37" s="14"/>
      <c r="MN37" s="14"/>
      <c r="MO37" s="14"/>
      <c r="MP37" s="14"/>
      <c r="MQ37" s="14"/>
      <c r="MR37" s="14"/>
      <c r="MS37" s="14"/>
      <c r="MT37" s="14"/>
      <c r="MU37" s="14"/>
      <c r="MV37" s="14"/>
      <c r="MW37" s="14"/>
      <c r="MX37" s="14"/>
      <c r="MY37" s="14"/>
      <c r="MZ37" s="14"/>
      <c r="NA37" s="14"/>
      <c r="NB37" s="14"/>
      <c r="NC37" s="14"/>
      <c r="ND37" s="14"/>
      <c r="NE37" s="14"/>
      <c r="NF37" s="14"/>
      <c r="NG37" s="14"/>
      <c r="NH37" s="14"/>
      <c r="NI37" s="14"/>
      <c r="NJ37" s="14"/>
      <c r="NK37" s="14"/>
      <c r="NL37" s="14"/>
      <c r="NM37" s="14"/>
      <c r="NN37" s="14"/>
      <c r="NO37" s="14"/>
      <c r="NP37" s="14"/>
      <c r="NQ37" s="14"/>
      <c r="NR37" s="14"/>
      <c r="NS37" s="14"/>
      <c r="NT37" s="14"/>
      <c r="NU37" s="14"/>
      <c r="NV37" s="14"/>
      <c r="NW37" s="14"/>
      <c r="NX37" s="14"/>
      <c r="NY37" s="14"/>
      <c r="NZ37" s="14"/>
      <c r="OA37" s="14"/>
      <c r="OB37" s="14"/>
      <c r="OC37" s="14"/>
      <c r="OD37" s="14"/>
      <c r="OE37" s="14"/>
      <c r="OF37" s="14"/>
      <c r="OG37" s="14"/>
      <c r="OH37" s="14"/>
      <c r="OI37" s="14"/>
      <c r="OJ37" s="14"/>
      <c r="OK37" s="14"/>
      <c r="OL37" s="14"/>
      <c r="OM37" s="14"/>
      <c r="ON37" s="14"/>
      <c r="OO37" s="14"/>
      <c r="OP37" s="14"/>
      <c r="OQ37" s="14"/>
      <c r="OR37" s="14"/>
      <c r="OS37" s="14"/>
      <c r="OT37" s="14"/>
      <c r="OU37" s="14"/>
      <c r="OV37" s="14"/>
      <c r="OW37" s="14"/>
    </row>
    <row r="38" spans="1:413" ht="14.25">
      <c r="A38" s="51" t="s">
        <v>52</v>
      </c>
      <c r="B38" s="52" t="s">
        <v>46</v>
      </c>
      <c r="C38" s="53">
        <v>1</v>
      </c>
      <c r="D38" s="53"/>
      <c r="E38" s="54">
        <v>44106</v>
      </c>
      <c r="F38" s="55">
        <v>44120</v>
      </c>
      <c r="G38" s="6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/>
      <c r="DI38" s="14"/>
      <c r="DJ38" s="14"/>
      <c r="DK38" s="14"/>
      <c r="DL38" s="14"/>
      <c r="DM38" s="14"/>
      <c r="DN38" s="14"/>
      <c r="DO38" s="14"/>
      <c r="DP38" s="14"/>
      <c r="DQ38" s="14"/>
      <c r="DR38" s="14"/>
      <c r="DS38" s="14"/>
      <c r="DT38" s="14"/>
      <c r="DU38" s="14"/>
      <c r="DV38" s="14"/>
      <c r="DW38" s="14"/>
      <c r="DX38" s="14"/>
      <c r="DY38" s="14"/>
      <c r="DZ38" s="14"/>
      <c r="EA38" s="14"/>
      <c r="EB38" s="14"/>
      <c r="EC38" s="14"/>
      <c r="ED38" s="14"/>
      <c r="EE38" s="14"/>
      <c r="EF38" s="14"/>
      <c r="EG38" s="14"/>
      <c r="EH38" s="14"/>
      <c r="EI38" s="14"/>
      <c r="EJ38" s="14"/>
      <c r="EK38" s="14"/>
      <c r="EL38" s="14"/>
      <c r="EM38" s="14"/>
      <c r="EN38" s="14"/>
      <c r="EO38" s="14"/>
      <c r="EP38" s="14"/>
      <c r="EQ38" s="14"/>
      <c r="ER38" s="14"/>
      <c r="ES38" s="14"/>
      <c r="ET38" s="14"/>
      <c r="EU38" s="14"/>
      <c r="EV38" s="14"/>
      <c r="EW38" s="14"/>
      <c r="EX38" s="14"/>
      <c r="EY38" s="14"/>
      <c r="EZ38" s="14"/>
      <c r="FA38" s="14"/>
      <c r="FB38" s="14"/>
      <c r="FC38" s="14"/>
      <c r="FD38" s="14"/>
      <c r="FE38" s="14"/>
      <c r="FF38" s="14"/>
      <c r="FG38" s="14"/>
      <c r="FH38" s="14"/>
      <c r="FI38" s="14"/>
      <c r="FJ38" s="14"/>
      <c r="FK38" s="14"/>
      <c r="FL38" s="14"/>
      <c r="FM38" s="14"/>
      <c r="FN38" s="14"/>
      <c r="FO38" s="14"/>
      <c r="FP38" s="14"/>
      <c r="FQ38" s="14"/>
      <c r="FR38" s="14"/>
      <c r="FS38" s="14"/>
      <c r="FT38" s="14"/>
      <c r="FU38" s="14"/>
      <c r="FV38" s="14"/>
      <c r="FW38" s="14"/>
      <c r="FX38" s="14"/>
      <c r="FY38" s="14"/>
      <c r="FZ38" s="14"/>
      <c r="GA38" s="14"/>
      <c r="GB38" s="14"/>
      <c r="GC38" s="14"/>
      <c r="GD38" s="14"/>
      <c r="GE38" s="14"/>
      <c r="GF38" s="14"/>
      <c r="GG38" s="14"/>
      <c r="GH38" s="14"/>
      <c r="GI38" s="14"/>
      <c r="GJ38" s="14"/>
      <c r="GK38" s="14"/>
      <c r="GL38" s="14"/>
      <c r="GM38" s="14"/>
      <c r="GN38" s="14"/>
      <c r="GO38" s="14"/>
      <c r="GP38" s="14"/>
      <c r="GQ38" s="14"/>
      <c r="GR38" s="14"/>
      <c r="GS38" s="14"/>
      <c r="GT38" s="14"/>
      <c r="GU38" s="14"/>
      <c r="GV38" s="14"/>
      <c r="GW38" s="14"/>
      <c r="GX38" s="14"/>
      <c r="GY38" s="14"/>
      <c r="GZ38" s="14"/>
      <c r="HA38" s="14"/>
      <c r="HB38" s="14"/>
      <c r="HC38" s="14"/>
      <c r="HD38" s="14"/>
      <c r="HE38" s="14"/>
      <c r="HF38" s="14"/>
      <c r="HG38" s="14"/>
      <c r="HH38" s="14"/>
      <c r="HI38" s="14"/>
      <c r="HJ38" s="14"/>
      <c r="HK38" s="14"/>
      <c r="HL38" s="14"/>
      <c r="HM38" s="14"/>
      <c r="HN38" s="14"/>
      <c r="HO38" s="14"/>
      <c r="HP38" s="14"/>
      <c r="HQ38" s="14"/>
      <c r="HR38" s="14"/>
      <c r="HS38" s="14"/>
      <c r="HT38" s="14"/>
      <c r="HU38" s="14"/>
      <c r="HV38" s="14"/>
      <c r="HW38" s="14"/>
      <c r="HX38" s="14"/>
      <c r="HY38" s="14"/>
      <c r="HZ38" s="14"/>
      <c r="IA38" s="14"/>
      <c r="IB38" s="14"/>
      <c r="IC38" s="14"/>
      <c r="ID38" s="14"/>
      <c r="IE38" s="14"/>
      <c r="IF38" s="14"/>
      <c r="IG38" s="14"/>
      <c r="IH38" s="14"/>
      <c r="II38" s="14"/>
      <c r="IJ38" s="14"/>
      <c r="IK38" s="14"/>
      <c r="IL38" s="14"/>
      <c r="IM38" s="14"/>
      <c r="IN38" s="14"/>
      <c r="IO38" s="14"/>
      <c r="IP38" s="14"/>
      <c r="IQ38" s="14"/>
      <c r="IR38" s="14"/>
      <c r="IS38" s="14"/>
      <c r="IT38" s="14"/>
      <c r="IU38" s="14"/>
      <c r="IV38" s="14"/>
      <c r="IW38" s="14"/>
      <c r="IX38" s="14"/>
      <c r="IY38" s="14"/>
      <c r="IZ38" s="14"/>
      <c r="JA38" s="14"/>
      <c r="JB38" s="14"/>
      <c r="JC38" s="14"/>
      <c r="JD38" s="14"/>
      <c r="JE38" s="14"/>
      <c r="JF38" s="14"/>
      <c r="JG38" s="14"/>
      <c r="JH38" s="14"/>
      <c r="JI38" s="14"/>
      <c r="JJ38" s="14"/>
      <c r="JK38" s="14"/>
      <c r="JL38" s="14"/>
      <c r="JM38" s="14"/>
      <c r="JN38" s="14"/>
      <c r="JO38" s="14"/>
      <c r="JP38" s="14"/>
      <c r="JQ38" s="14"/>
      <c r="JR38" s="14"/>
      <c r="JS38" s="14"/>
      <c r="JT38" s="14"/>
      <c r="JU38" s="14"/>
      <c r="JV38" s="14"/>
      <c r="JW38" s="14"/>
      <c r="JX38" s="14"/>
      <c r="JY38" s="14"/>
      <c r="JZ38" s="14"/>
      <c r="KA38" s="14"/>
      <c r="KB38" s="14"/>
      <c r="KC38" s="14"/>
      <c r="KD38" s="14"/>
      <c r="KE38" s="14"/>
      <c r="KF38" s="14"/>
      <c r="KG38" s="14"/>
      <c r="KH38" s="14"/>
      <c r="KI38" s="14"/>
      <c r="KJ38" s="14"/>
      <c r="KK38" s="14"/>
      <c r="KL38" s="14"/>
      <c r="KM38" s="14"/>
      <c r="KN38" s="14"/>
      <c r="KO38" s="14"/>
      <c r="KP38" s="14"/>
      <c r="KQ38" s="14"/>
      <c r="KR38" s="14"/>
      <c r="KS38" s="14"/>
      <c r="KT38" s="14"/>
      <c r="KU38" s="14"/>
      <c r="KV38" s="14"/>
      <c r="KW38" s="14"/>
      <c r="KX38" s="14"/>
      <c r="KY38" s="14"/>
      <c r="KZ38" s="14"/>
      <c r="LA38" s="14"/>
      <c r="LB38" s="14"/>
      <c r="LC38" s="14"/>
      <c r="LD38" s="14"/>
      <c r="LE38" s="14"/>
      <c r="LF38" s="14"/>
      <c r="LG38" s="14"/>
      <c r="LH38" s="14"/>
      <c r="LI38" s="14"/>
      <c r="LJ38" s="14"/>
      <c r="LK38" s="14"/>
      <c r="LL38" s="14"/>
      <c r="LM38" s="14"/>
      <c r="LN38" s="14"/>
      <c r="LO38" s="14"/>
      <c r="LP38" s="14"/>
      <c r="LQ38" s="14"/>
      <c r="LR38" s="14"/>
      <c r="LS38" s="14"/>
      <c r="LT38" s="14"/>
      <c r="LU38" s="14"/>
      <c r="LV38" s="14"/>
      <c r="LW38" s="14"/>
      <c r="LX38" s="14"/>
      <c r="LY38" s="14"/>
      <c r="LZ38" s="14"/>
      <c r="MA38" s="14"/>
      <c r="MB38" s="14"/>
      <c r="MC38" s="14"/>
      <c r="MD38" s="14"/>
      <c r="ME38" s="14"/>
      <c r="MF38" s="14"/>
      <c r="MG38" s="14"/>
      <c r="MH38" s="14"/>
      <c r="MI38" s="14"/>
      <c r="MJ38" s="14"/>
      <c r="MK38" s="14"/>
      <c r="ML38" s="14"/>
      <c r="MM38" s="14"/>
      <c r="MN38" s="14"/>
      <c r="MO38" s="14"/>
      <c r="MP38" s="14"/>
      <c r="MQ38" s="14"/>
      <c r="MR38" s="14"/>
      <c r="MS38" s="14"/>
      <c r="MT38" s="14"/>
      <c r="MU38" s="14"/>
      <c r="MV38" s="14"/>
      <c r="MW38" s="14"/>
      <c r="MX38" s="14"/>
      <c r="MY38" s="14"/>
      <c r="MZ38" s="14"/>
      <c r="NA38" s="14"/>
      <c r="NB38" s="14"/>
      <c r="NC38" s="14"/>
      <c r="ND38" s="14"/>
      <c r="NE38" s="14"/>
      <c r="NF38" s="14"/>
      <c r="NG38" s="14"/>
      <c r="NH38" s="14"/>
      <c r="NI38" s="14"/>
      <c r="NJ38" s="14"/>
      <c r="NK38" s="14"/>
      <c r="NL38" s="14"/>
      <c r="NM38" s="14"/>
      <c r="NN38" s="14"/>
      <c r="NO38" s="14"/>
      <c r="NP38" s="14"/>
      <c r="NQ38" s="14"/>
      <c r="NR38" s="14"/>
      <c r="NS38" s="14"/>
      <c r="NT38" s="14"/>
      <c r="NU38" s="14"/>
      <c r="NV38" s="14"/>
      <c r="NW38" s="14"/>
      <c r="NX38" s="14"/>
      <c r="NY38" s="14"/>
      <c r="NZ38" s="14"/>
      <c r="OA38" s="14"/>
      <c r="OB38" s="14"/>
      <c r="OC38" s="14"/>
      <c r="OD38" s="14"/>
      <c r="OE38" s="14"/>
      <c r="OF38" s="14"/>
      <c r="OG38" s="14"/>
      <c r="OH38" s="14"/>
      <c r="OI38" s="14"/>
      <c r="OJ38" s="14"/>
      <c r="OK38" s="14"/>
      <c r="OL38" s="14"/>
      <c r="OM38" s="14"/>
      <c r="ON38" s="14"/>
      <c r="OO38" s="14"/>
      <c r="OP38" s="14"/>
      <c r="OQ38" s="14"/>
      <c r="OR38" s="14"/>
      <c r="OS38" s="14"/>
      <c r="OT38" s="14"/>
      <c r="OU38" s="14"/>
      <c r="OV38" s="14"/>
      <c r="OW38" s="14"/>
    </row>
    <row r="39" spans="1:413" ht="14.25">
      <c r="A39" s="51" t="s">
        <v>53</v>
      </c>
      <c r="B39" s="52" t="s">
        <v>54</v>
      </c>
      <c r="C39" s="53">
        <v>1</v>
      </c>
      <c r="D39" s="53"/>
      <c r="E39" s="54">
        <v>44113</v>
      </c>
      <c r="F39" s="55">
        <v>44127</v>
      </c>
      <c r="G39" s="6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P39" s="14"/>
      <c r="DQ39" s="14"/>
      <c r="DR39" s="14"/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N39" s="14"/>
      <c r="EO39" s="14"/>
      <c r="EP39" s="14"/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  <c r="FL39" s="14"/>
      <c r="FM39" s="14"/>
      <c r="FN39" s="14"/>
      <c r="FO39" s="14"/>
      <c r="FP39" s="14"/>
      <c r="FQ39" s="14"/>
      <c r="FR39" s="14"/>
      <c r="FS39" s="14"/>
      <c r="FT39" s="14"/>
      <c r="FU39" s="14"/>
      <c r="FV39" s="14"/>
      <c r="FW39" s="14"/>
      <c r="FX39" s="14"/>
      <c r="FY39" s="14"/>
      <c r="FZ39" s="14"/>
      <c r="GA39" s="14"/>
      <c r="GB39" s="14"/>
      <c r="GC39" s="14"/>
      <c r="GD39" s="14"/>
      <c r="GE39" s="14"/>
      <c r="GF39" s="14"/>
      <c r="GG39" s="14"/>
      <c r="GH39" s="14"/>
      <c r="GI39" s="14"/>
      <c r="GJ39" s="14"/>
      <c r="GK39" s="14"/>
      <c r="GL39" s="14"/>
      <c r="GM39" s="14"/>
      <c r="GN39" s="14"/>
      <c r="GO39" s="14"/>
      <c r="GP39" s="14"/>
      <c r="GQ39" s="14"/>
      <c r="GR39" s="14"/>
      <c r="GS39" s="14"/>
      <c r="GT39" s="14"/>
      <c r="GU39" s="14"/>
      <c r="GV39" s="14"/>
      <c r="GW39" s="14"/>
      <c r="GX39" s="14"/>
      <c r="GY39" s="14"/>
      <c r="GZ39" s="14"/>
      <c r="HA39" s="14"/>
      <c r="HB39" s="14"/>
      <c r="HC39" s="14"/>
      <c r="HD39" s="14"/>
      <c r="HE39" s="14"/>
      <c r="HF39" s="14"/>
      <c r="HG39" s="14"/>
      <c r="HH39" s="14"/>
      <c r="HI39" s="14"/>
      <c r="HJ39" s="14"/>
      <c r="HK39" s="14"/>
      <c r="HL39" s="14"/>
      <c r="HM39" s="14"/>
      <c r="HN39" s="14"/>
      <c r="HO39" s="14"/>
      <c r="HP39" s="14"/>
      <c r="HQ39" s="14"/>
      <c r="HR39" s="14"/>
      <c r="HS39" s="14"/>
      <c r="HT39" s="14"/>
      <c r="HU39" s="14"/>
      <c r="HV39" s="14"/>
      <c r="HW39" s="14"/>
      <c r="HX39" s="14"/>
      <c r="HY39" s="14"/>
      <c r="HZ39" s="14"/>
      <c r="IA39" s="14"/>
      <c r="IB39" s="14"/>
      <c r="IC39" s="14"/>
      <c r="ID39" s="14"/>
      <c r="IE39" s="14"/>
      <c r="IF39" s="14"/>
      <c r="IG39" s="14"/>
      <c r="IH39" s="14"/>
      <c r="II39" s="14"/>
      <c r="IJ39" s="14"/>
      <c r="IK39" s="14"/>
      <c r="IL39" s="14"/>
      <c r="IM39" s="14"/>
      <c r="IN39" s="14"/>
      <c r="IO39" s="14"/>
      <c r="IP39" s="14"/>
      <c r="IQ39" s="14"/>
      <c r="IR39" s="14"/>
      <c r="IS39" s="14"/>
      <c r="IT39" s="14"/>
      <c r="IU39" s="14"/>
      <c r="IV39" s="14"/>
      <c r="IW39" s="14"/>
      <c r="IX39" s="14"/>
      <c r="IY39" s="14"/>
      <c r="IZ39" s="14"/>
      <c r="JA39" s="14"/>
      <c r="JB39" s="14"/>
      <c r="JC39" s="14"/>
      <c r="JD39" s="14"/>
      <c r="JE39" s="14"/>
      <c r="JF39" s="14"/>
      <c r="JG39" s="14"/>
      <c r="JH39" s="14"/>
      <c r="JI39" s="14"/>
      <c r="JJ39" s="14"/>
      <c r="JK39" s="14"/>
      <c r="JL39" s="14"/>
      <c r="JM39" s="14"/>
      <c r="JN39" s="14"/>
      <c r="JO39" s="14"/>
      <c r="JP39" s="14"/>
      <c r="JQ39" s="14"/>
      <c r="JR39" s="14"/>
      <c r="JS39" s="14"/>
      <c r="JT39" s="14"/>
      <c r="JU39" s="14"/>
      <c r="JV39" s="14"/>
      <c r="JW39" s="14"/>
      <c r="JX39" s="14"/>
      <c r="JY39" s="14"/>
      <c r="JZ39" s="14"/>
      <c r="KA39" s="14"/>
      <c r="KB39" s="14"/>
      <c r="KC39" s="14"/>
      <c r="KD39" s="14"/>
      <c r="KE39" s="14"/>
      <c r="KF39" s="14"/>
      <c r="KG39" s="14"/>
      <c r="KH39" s="14"/>
      <c r="KI39" s="14"/>
      <c r="KJ39" s="14"/>
      <c r="KK39" s="14"/>
      <c r="KL39" s="14"/>
      <c r="KM39" s="14"/>
      <c r="KN39" s="14"/>
      <c r="KO39" s="14"/>
      <c r="KP39" s="14"/>
      <c r="KQ39" s="14"/>
      <c r="KR39" s="14"/>
      <c r="KS39" s="14"/>
      <c r="KT39" s="14"/>
      <c r="KU39" s="14"/>
      <c r="KV39" s="14"/>
      <c r="KW39" s="14"/>
      <c r="KX39" s="14"/>
      <c r="KY39" s="14"/>
      <c r="KZ39" s="14"/>
      <c r="LA39" s="14"/>
      <c r="LB39" s="14"/>
      <c r="LC39" s="14"/>
      <c r="LD39" s="14"/>
      <c r="LE39" s="14"/>
      <c r="LF39" s="14"/>
      <c r="LG39" s="14"/>
      <c r="LH39" s="14"/>
      <c r="LI39" s="14"/>
      <c r="LJ39" s="14"/>
      <c r="LK39" s="14"/>
      <c r="LL39" s="14"/>
      <c r="LM39" s="14"/>
      <c r="LN39" s="14"/>
      <c r="LO39" s="14"/>
      <c r="LP39" s="14"/>
      <c r="LQ39" s="14"/>
      <c r="LR39" s="14"/>
      <c r="LS39" s="14"/>
      <c r="LT39" s="14"/>
      <c r="LU39" s="14"/>
      <c r="LV39" s="14"/>
      <c r="LW39" s="14"/>
      <c r="LX39" s="14"/>
      <c r="LY39" s="14"/>
      <c r="LZ39" s="14"/>
      <c r="MA39" s="14"/>
      <c r="MB39" s="14"/>
      <c r="MC39" s="14"/>
      <c r="MD39" s="14"/>
      <c r="ME39" s="14"/>
      <c r="MF39" s="14"/>
      <c r="MG39" s="14"/>
      <c r="MH39" s="14"/>
      <c r="MI39" s="14"/>
      <c r="MJ39" s="14"/>
      <c r="MK39" s="14"/>
      <c r="ML39" s="14"/>
      <c r="MM39" s="14"/>
      <c r="MN39" s="14"/>
      <c r="MO39" s="14"/>
      <c r="MP39" s="14"/>
      <c r="MQ39" s="14"/>
      <c r="MR39" s="14"/>
      <c r="MS39" s="14"/>
      <c r="MT39" s="14"/>
      <c r="MU39" s="14"/>
      <c r="MV39" s="14"/>
      <c r="MW39" s="14"/>
      <c r="MX39" s="14"/>
      <c r="MY39" s="14"/>
      <c r="MZ39" s="14"/>
      <c r="NA39" s="14"/>
      <c r="NB39" s="14"/>
      <c r="NC39" s="14"/>
      <c r="ND39" s="14"/>
      <c r="NE39" s="14"/>
      <c r="NF39" s="14"/>
      <c r="NG39" s="14"/>
      <c r="NH39" s="14"/>
      <c r="NI39" s="14"/>
      <c r="NJ39" s="14"/>
      <c r="NK39" s="14"/>
      <c r="NL39" s="14"/>
      <c r="NM39" s="14"/>
      <c r="NN39" s="14"/>
      <c r="NO39" s="14"/>
      <c r="NP39" s="14"/>
      <c r="NQ39" s="14"/>
      <c r="NR39" s="14"/>
      <c r="NS39" s="14"/>
      <c r="NT39" s="14"/>
      <c r="NU39" s="14"/>
      <c r="NV39" s="14"/>
      <c r="NW39" s="14"/>
      <c r="NX39" s="14"/>
      <c r="NY39" s="14"/>
      <c r="NZ39" s="14"/>
      <c r="OA39" s="14"/>
      <c r="OB39" s="14"/>
      <c r="OC39" s="14"/>
      <c r="OD39" s="14"/>
      <c r="OE39" s="14"/>
      <c r="OF39" s="14"/>
      <c r="OG39" s="14"/>
      <c r="OH39" s="14"/>
      <c r="OI39" s="14"/>
      <c r="OJ39" s="14"/>
      <c r="OK39" s="14"/>
      <c r="OL39" s="14"/>
      <c r="OM39" s="14"/>
      <c r="ON39" s="14"/>
      <c r="OO39" s="14"/>
      <c r="OP39" s="14"/>
      <c r="OQ39" s="14"/>
      <c r="OR39" s="14"/>
      <c r="OS39" s="14"/>
      <c r="OT39" s="14"/>
      <c r="OU39" s="14"/>
      <c r="OV39" s="14"/>
      <c r="OW39" s="14"/>
    </row>
    <row r="40" spans="1:413" ht="14.25">
      <c r="A40" s="56" t="s">
        <v>55</v>
      </c>
      <c r="B40" s="52" t="s">
        <v>56</v>
      </c>
      <c r="C40" s="53">
        <v>1</v>
      </c>
      <c r="D40" s="53"/>
      <c r="E40" s="54">
        <v>44120</v>
      </c>
      <c r="F40" s="55">
        <f>E40+30</f>
        <v>44150</v>
      </c>
      <c r="G40" s="6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  <c r="DD40" s="14"/>
      <c r="DE40" s="14"/>
      <c r="DF40" s="14"/>
      <c r="DG40" s="14"/>
      <c r="DH40" s="14"/>
      <c r="DI40" s="14"/>
      <c r="DJ40" s="14"/>
      <c r="DK40" s="14"/>
      <c r="DL40" s="14"/>
      <c r="DM40" s="14"/>
      <c r="DN40" s="14"/>
      <c r="DO40" s="14"/>
      <c r="DP40" s="14"/>
      <c r="DQ40" s="14"/>
      <c r="DR40" s="14"/>
      <c r="DS40" s="14"/>
      <c r="DT40" s="14"/>
      <c r="DU40" s="14"/>
      <c r="DV40" s="14"/>
      <c r="DW40" s="14"/>
      <c r="DX40" s="14"/>
      <c r="DY40" s="14"/>
      <c r="DZ40" s="14"/>
      <c r="EA40" s="14"/>
      <c r="EB40" s="14"/>
      <c r="EC40" s="14"/>
      <c r="ED40" s="14"/>
      <c r="EE40" s="14"/>
      <c r="EF40" s="14"/>
      <c r="EG40" s="14"/>
      <c r="EH40" s="14"/>
      <c r="EI40" s="14"/>
      <c r="EJ40" s="14"/>
      <c r="EK40" s="14"/>
      <c r="EL40" s="14"/>
      <c r="EM40" s="14"/>
      <c r="EN40" s="14"/>
      <c r="EO40" s="14"/>
      <c r="EP40" s="14"/>
      <c r="EQ40" s="14"/>
      <c r="ER40" s="14"/>
      <c r="ES40" s="14"/>
      <c r="ET40" s="14"/>
      <c r="EU40" s="14"/>
      <c r="EV40" s="14"/>
      <c r="EW40" s="14"/>
      <c r="EX40" s="14"/>
      <c r="EY40" s="14"/>
      <c r="EZ40" s="14"/>
      <c r="FA40" s="14"/>
      <c r="FB40" s="14"/>
      <c r="FC40" s="14"/>
      <c r="FD40" s="14"/>
      <c r="FE40" s="14"/>
      <c r="FF40" s="14"/>
      <c r="FG40" s="14"/>
      <c r="FH40" s="14"/>
      <c r="FI40" s="14"/>
      <c r="FJ40" s="14"/>
      <c r="FK40" s="14"/>
      <c r="FL40" s="14"/>
      <c r="FM40" s="14"/>
      <c r="FN40" s="14"/>
      <c r="FO40" s="14"/>
      <c r="FP40" s="14"/>
      <c r="FQ40" s="14"/>
      <c r="FR40" s="14"/>
      <c r="FS40" s="14"/>
      <c r="FT40" s="14"/>
      <c r="FU40" s="14"/>
      <c r="FV40" s="14"/>
      <c r="FW40" s="14"/>
      <c r="FX40" s="14"/>
      <c r="FY40" s="14"/>
      <c r="FZ40" s="14"/>
      <c r="GA40" s="14"/>
      <c r="GB40" s="14"/>
      <c r="GC40" s="14"/>
      <c r="GD40" s="14"/>
      <c r="GE40" s="14"/>
      <c r="GF40" s="14"/>
      <c r="GG40" s="14"/>
      <c r="GH40" s="14"/>
      <c r="GI40" s="14"/>
      <c r="GJ40" s="14"/>
      <c r="GK40" s="14"/>
      <c r="GL40" s="14"/>
      <c r="GM40" s="14"/>
      <c r="GN40" s="14"/>
      <c r="GO40" s="14"/>
      <c r="GP40" s="14"/>
      <c r="GQ40" s="14"/>
      <c r="GR40" s="14"/>
      <c r="GS40" s="14"/>
      <c r="GT40" s="14"/>
      <c r="GU40" s="14"/>
      <c r="GV40" s="14"/>
      <c r="GW40" s="14"/>
      <c r="GX40" s="14"/>
      <c r="GY40" s="14"/>
      <c r="GZ40" s="14"/>
      <c r="HA40" s="14"/>
      <c r="HB40" s="14"/>
      <c r="HC40" s="14"/>
      <c r="HD40" s="14"/>
      <c r="HE40" s="14"/>
      <c r="HF40" s="14"/>
      <c r="HG40" s="14"/>
      <c r="HH40" s="14"/>
      <c r="HI40" s="14"/>
      <c r="HJ40" s="14"/>
      <c r="HK40" s="14"/>
      <c r="HL40" s="14"/>
      <c r="HM40" s="14"/>
      <c r="HN40" s="14"/>
      <c r="HO40" s="14"/>
      <c r="HP40" s="14"/>
      <c r="HQ40" s="14"/>
      <c r="HR40" s="14"/>
      <c r="HS40" s="14"/>
      <c r="HT40" s="14"/>
      <c r="HU40" s="14"/>
      <c r="HV40" s="14"/>
      <c r="HW40" s="14"/>
      <c r="HX40" s="14"/>
      <c r="HY40" s="14"/>
      <c r="HZ40" s="14"/>
      <c r="IA40" s="14"/>
      <c r="IB40" s="14"/>
      <c r="IC40" s="14"/>
      <c r="ID40" s="14"/>
      <c r="IE40" s="14"/>
      <c r="IF40" s="14"/>
      <c r="IG40" s="14"/>
      <c r="IH40" s="14"/>
      <c r="II40" s="14"/>
      <c r="IJ40" s="14"/>
      <c r="IK40" s="14"/>
      <c r="IL40" s="14"/>
      <c r="IM40" s="14"/>
      <c r="IN40" s="14"/>
      <c r="IO40" s="14"/>
      <c r="IP40" s="14"/>
      <c r="IQ40" s="14"/>
      <c r="IR40" s="14"/>
      <c r="IS40" s="14"/>
      <c r="IT40" s="14"/>
      <c r="IU40" s="14"/>
      <c r="IV40" s="14"/>
      <c r="IW40" s="14"/>
      <c r="IX40" s="14"/>
      <c r="IY40" s="14"/>
      <c r="IZ40" s="14"/>
      <c r="JA40" s="14"/>
      <c r="JB40" s="14"/>
      <c r="JC40" s="14"/>
      <c r="JD40" s="14"/>
      <c r="JE40" s="14"/>
      <c r="JF40" s="14"/>
      <c r="JG40" s="14"/>
      <c r="JH40" s="14"/>
      <c r="JI40" s="14"/>
      <c r="JJ40" s="14"/>
      <c r="JK40" s="14"/>
      <c r="JL40" s="14"/>
      <c r="JM40" s="14"/>
      <c r="JN40" s="14"/>
      <c r="JO40" s="14"/>
      <c r="JP40" s="14"/>
      <c r="JQ40" s="14"/>
      <c r="JR40" s="14"/>
      <c r="JS40" s="14"/>
      <c r="JT40" s="14"/>
      <c r="JU40" s="14"/>
      <c r="JV40" s="14"/>
      <c r="JW40" s="14"/>
      <c r="JX40" s="14"/>
      <c r="JY40" s="14"/>
      <c r="JZ40" s="14"/>
      <c r="KA40" s="14"/>
      <c r="KB40" s="14"/>
      <c r="KC40" s="14"/>
      <c r="KD40" s="14"/>
      <c r="KE40" s="14"/>
      <c r="KF40" s="14"/>
      <c r="KG40" s="14"/>
      <c r="KH40" s="14"/>
      <c r="KI40" s="14"/>
      <c r="KJ40" s="14"/>
      <c r="KK40" s="14"/>
      <c r="KL40" s="14"/>
      <c r="KM40" s="14"/>
      <c r="KN40" s="14"/>
      <c r="KO40" s="14"/>
      <c r="KP40" s="14"/>
      <c r="KQ40" s="14"/>
      <c r="KR40" s="14"/>
      <c r="KS40" s="14"/>
      <c r="KT40" s="14"/>
      <c r="KU40" s="14"/>
      <c r="KV40" s="14"/>
      <c r="KW40" s="14"/>
      <c r="KX40" s="14"/>
      <c r="KY40" s="14"/>
      <c r="KZ40" s="14"/>
      <c r="LA40" s="14"/>
      <c r="LB40" s="14"/>
      <c r="LC40" s="14"/>
      <c r="LD40" s="14"/>
      <c r="LE40" s="14"/>
      <c r="LF40" s="14"/>
      <c r="LG40" s="14"/>
      <c r="LH40" s="14"/>
      <c r="LI40" s="14"/>
      <c r="LJ40" s="14"/>
      <c r="LK40" s="14"/>
      <c r="LL40" s="14"/>
      <c r="LM40" s="14"/>
      <c r="LN40" s="14"/>
      <c r="LO40" s="14"/>
      <c r="LP40" s="14"/>
      <c r="LQ40" s="14"/>
      <c r="LR40" s="14"/>
      <c r="LS40" s="14"/>
      <c r="LT40" s="14"/>
      <c r="LU40" s="14"/>
      <c r="LV40" s="14"/>
      <c r="LW40" s="14"/>
      <c r="LX40" s="14"/>
      <c r="LY40" s="14"/>
      <c r="LZ40" s="14"/>
      <c r="MA40" s="14"/>
      <c r="MB40" s="14"/>
      <c r="MC40" s="14"/>
      <c r="MD40" s="14"/>
      <c r="ME40" s="14"/>
      <c r="MF40" s="14"/>
      <c r="MG40" s="14"/>
      <c r="MH40" s="14"/>
      <c r="MI40" s="14"/>
      <c r="MJ40" s="14"/>
      <c r="MK40" s="14"/>
      <c r="ML40" s="14"/>
      <c r="MM40" s="14"/>
      <c r="MN40" s="14"/>
      <c r="MO40" s="14"/>
      <c r="MP40" s="14"/>
      <c r="MQ40" s="14"/>
      <c r="MR40" s="14"/>
      <c r="MS40" s="14"/>
      <c r="MT40" s="14"/>
      <c r="MU40" s="14"/>
      <c r="MV40" s="14"/>
      <c r="MW40" s="14"/>
      <c r="MX40" s="14"/>
      <c r="MY40" s="14"/>
      <c r="MZ40" s="14"/>
      <c r="NA40" s="14"/>
      <c r="NB40" s="14"/>
      <c r="NC40" s="14"/>
      <c r="ND40" s="14"/>
      <c r="NE40" s="14"/>
      <c r="NF40" s="14"/>
      <c r="NG40" s="14"/>
      <c r="NH40" s="14"/>
      <c r="NI40" s="14"/>
      <c r="NJ40" s="14"/>
      <c r="NK40" s="14"/>
      <c r="NL40" s="14"/>
      <c r="NM40" s="14"/>
      <c r="NN40" s="14"/>
      <c r="NO40" s="14"/>
      <c r="NP40" s="14"/>
      <c r="NQ40" s="14"/>
      <c r="NR40" s="14"/>
      <c r="NS40" s="14"/>
      <c r="NT40" s="14"/>
      <c r="NU40" s="14"/>
      <c r="NV40" s="14"/>
      <c r="NW40" s="14"/>
      <c r="NX40" s="14"/>
      <c r="NY40" s="14"/>
      <c r="NZ40" s="14"/>
      <c r="OA40" s="14"/>
      <c r="OB40" s="14"/>
      <c r="OC40" s="14"/>
      <c r="OD40" s="14"/>
      <c r="OE40" s="14"/>
      <c r="OF40" s="14"/>
      <c r="OG40" s="14"/>
      <c r="OH40" s="14"/>
      <c r="OI40" s="14"/>
      <c r="OJ40" s="14"/>
      <c r="OK40" s="14"/>
      <c r="OL40" s="14"/>
      <c r="OM40" s="14"/>
      <c r="ON40" s="14"/>
      <c r="OO40" s="14"/>
      <c r="OP40" s="14"/>
      <c r="OQ40" s="14"/>
      <c r="OR40" s="14"/>
      <c r="OS40" s="14"/>
      <c r="OT40" s="14"/>
      <c r="OU40" s="14"/>
      <c r="OV40" s="14"/>
      <c r="OW40" s="14"/>
    </row>
    <row r="41" spans="1:413" ht="14.25">
      <c r="A41" s="56" t="s">
        <v>57</v>
      </c>
      <c r="B41" s="52" t="s">
        <v>58</v>
      </c>
      <c r="C41" s="53">
        <v>1</v>
      </c>
      <c r="D41" s="53"/>
      <c r="E41" s="54">
        <v>44216</v>
      </c>
      <c r="F41" s="55">
        <v>44224</v>
      </c>
      <c r="G41" s="44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  <c r="CI41" s="45"/>
      <c r="CJ41" s="45"/>
      <c r="CK41" s="45"/>
      <c r="CL41" s="45"/>
      <c r="CM41" s="45"/>
      <c r="CN41" s="45"/>
      <c r="CO41" s="45"/>
      <c r="CP41" s="45"/>
      <c r="CQ41" s="45"/>
      <c r="CR41" s="45"/>
      <c r="CS41" s="45"/>
      <c r="CT41" s="45"/>
      <c r="CU41" s="45"/>
      <c r="CV41" s="45"/>
      <c r="CW41" s="45"/>
      <c r="CX41" s="45"/>
      <c r="CY41" s="45"/>
      <c r="CZ41" s="45"/>
      <c r="DA41" s="45"/>
      <c r="DB41" s="45"/>
      <c r="DC41" s="45"/>
      <c r="DD41" s="45"/>
      <c r="DE41" s="45"/>
      <c r="DF41" s="45"/>
      <c r="DG41" s="45"/>
      <c r="DH41" s="45"/>
      <c r="DI41" s="45"/>
      <c r="DJ41" s="45"/>
      <c r="DK41" s="45"/>
      <c r="DL41" s="45"/>
      <c r="DM41" s="45"/>
      <c r="DN41" s="45"/>
      <c r="DO41" s="45"/>
      <c r="DP41" s="45"/>
      <c r="DQ41" s="45"/>
      <c r="DR41" s="45"/>
      <c r="DS41" s="45"/>
      <c r="DT41" s="45"/>
      <c r="DU41" s="45"/>
      <c r="DV41" s="45"/>
      <c r="DW41" s="45"/>
      <c r="DX41" s="45"/>
      <c r="DY41" s="45"/>
      <c r="DZ41" s="45"/>
      <c r="EA41" s="45"/>
      <c r="EB41" s="45"/>
      <c r="EC41" s="45"/>
      <c r="ED41" s="45"/>
      <c r="EE41" s="45"/>
      <c r="EF41" s="45"/>
      <c r="EG41" s="45"/>
      <c r="EH41" s="45"/>
      <c r="EI41" s="45"/>
      <c r="EJ41" s="45"/>
      <c r="EK41" s="45"/>
      <c r="EL41" s="45"/>
      <c r="EM41" s="45"/>
      <c r="EN41" s="45"/>
      <c r="EO41" s="45"/>
      <c r="EP41" s="45"/>
      <c r="EQ41" s="45"/>
      <c r="ER41" s="45"/>
      <c r="ES41" s="45"/>
      <c r="ET41" s="45"/>
      <c r="EU41" s="45"/>
      <c r="EV41" s="45"/>
      <c r="EW41" s="45"/>
      <c r="EX41" s="45"/>
      <c r="EY41" s="45"/>
      <c r="EZ41" s="45"/>
      <c r="FA41" s="45"/>
      <c r="FB41" s="45"/>
      <c r="FC41" s="45"/>
      <c r="FD41" s="45"/>
      <c r="FE41" s="45"/>
      <c r="FF41" s="45"/>
      <c r="FG41" s="45"/>
      <c r="FH41" s="45"/>
      <c r="FI41" s="45"/>
      <c r="FJ41" s="45"/>
      <c r="FK41" s="45"/>
      <c r="FL41" s="45"/>
      <c r="FM41" s="45"/>
      <c r="FN41" s="45"/>
      <c r="FO41" s="45"/>
      <c r="FP41" s="45"/>
      <c r="FQ41" s="45"/>
      <c r="FR41" s="45"/>
      <c r="FS41" s="45"/>
      <c r="FT41" s="45"/>
      <c r="FU41" s="45"/>
      <c r="FV41" s="45"/>
      <c r="FW41" s="45"/>
      <c r="FX41" s="45"/>
      <c r="FY41" s="45"/>
      <c r="FZ41" s="45"/>
      <c r="GA41" s="45"/>
      <c r="GB41" s="45"/>
      <c r="GC41" s="45"/>
      <c r="GD41" s="45"/>
      <c r="GE41" s="45"/>
      <c r="GF41" s="45"/>
      <c r="GG41" s="45"/>
      <c r="GH41" s="45"/>
      <c r="GI41" s="45"/>
      <c r="GJ41" s="45"/>
      <c r="GK41" s="45"/>
      <c r="GL41" s="45"/>
      <c r="GM41" s="45"/>
      <c r="GN41" s="45"/>
      <c r="GO41" s="45"/>
      <c r="GP41" s="45"/>
      <c r="GQ41" s="45"/>
      <c r="GR41" s="45"/>
      <c r="GS41" s="45"/>
      <c r="GT41" s="45"/>
      <c r="GU41" s="45"/>
      <c r="GV41" s="45"/>
      <c r="GW41" s="45"/>
      <c r="GX41" s="45"/>
      <c r="GY41" s="45"/>
      <c r="GZ41" s="45"/>
      <c r="HA41" s="45"/>
      <c r="HB41" s="45"/>
      <c r="HC41" s="45"/>
      <c r="HD41" s="45"/>
      <c r="HE41" s="45"/>
      <c r="HF41" s="45"/>
      <c r="HG41" s="45"/>
      <c r="HH41" s="45"/>
      <c r="HI41" s="45"/>
      <c r="HJ41" s="45"/>
      <c r="HK41" s="45"/>
      <c r="HL41" s="45"/>
      <c r="HM41" s="45"/>
      <c r="HN41" s="45"/>
      <c r="HO41" s="45"/>
      <c r="HP41" s="45"/>
      <c r="HQ41" s="45"/>
      <c r="HR41" s="45"/>
      <c r="HS41" s="45"/>
      <c r="HT41" s="45"/>
      <c r="HU41" s="45"/>
      <c r="HV41" s="45"/>
      <c r="HW41" s="45"/>
      <c r="HX41" s="45"/>
      <c r="HY41" s="45"/>
      <c r="HZ41" s="45"/>
      <c r="IA41" s="45"/>
      <c r="IB41" s="45"/>
      <c r="IC41" s="45"/>
      <c r="ID41" s="45"/>
      <c r="IE41" s="45"/>
      <c r="IF41" s="45"/>
      <c r="IG41" s="45"/>
      <c r="IH41" s="45"/>
      <c r="II41" s="45"/>
      <c r="IJ41" s="45"/>
      <c r="IK41" s="45"/>
      <c r="IL41" s="45"/>
      <c r="IM41" s="45"/>
      <c r="IN41" s="45"/>
      <c r="IO41" s="45"/>
      <c r="IP41" s="45"/>
      <c r="IQ41" s="45"/>
      <c r="IR41" s="45"/>
      <c r="IS41" s="45"/>
      <c r="IT41" s="45"/>
      <c r="IU41" s="45"/>
      <c r="IV41" s="45"/>
      <c r="IW41" s="45"/>
      <c r="IX41" s="45"/>
      <c r="IY41" s="45"/>
      <c r="IZ41" s="45"/>
      <c r="JA41" s="45"/>
      <c r="JB41" s="45"/>
      <c r="JC41" s="45"/>
      <c r="JD41" s="45"/>
      <c r="JE41" s="45"/>
      <c r="JF41" s="45"/>
      <c r="JG41" s="45"/>
      <c r="JH41" s="45"/>
      <c r="JI41" s="45"/>
      <c r="JJ41" s="45"/>
      <c r="JK41" s="45"/>
      <c r="JL41" s="45"/>
      <c r="JM41" s="45"/>
      <c r="JN41" s="45"/>
      <c r="JO41" s="45"/>
      <c r="JP41" s="45"/>
      <c r="JQ41" s="45"/>
      <c r="JR41" s="45"/>
      <c r="JS41" s="45"/>
      <c r="JT41" s="45"/>
      <c r="JU41" s="45"/>
      <c r="JV41" s="45"/>
      <c r="JW41" s="45"/>
      <c r="JX41" s="45"/>
      <c r="JY41" s="45"/>
      <c r="JZ41" s="45"/>
      <c r="KA41" s="45"/>
      <c r="KB41" s="45"/>
      <c r="KC41" s="45"/>
      <c r="KD41" s="45"/>
      <c r="KE41" s="45"/>
      <c r="KF41" s="45"/>
      <c r="KG41" s="45"/>
      <c r="KH41" s="45"/>
      <c r="KI41" s="45"/>
      <c r="KJ41" s="45"/>
      <c r="KK41" s="45"/>
      <c r="KL41" s="45"/>
      <c r="KM41" s="45"/>
      <c r="KN41" s="45"/>
      <c r="KO41" s="45"/>
      <c r="KP41" s="45"/>
      <c r="KQ41" s="45"/>
      <c r="KR41" s="45"/>
      <c r="KS41" s="45"/>
      <c r="KT41" s="45"/>
      <c r="KU41" s="45"/>
      <c r="KV41" s="45"/>
      <c r="KW41" s="45"/>
      <c r="KX41" s="45"/>
      <c r="KY41" s="45"/>
      <c r="KZ41" s="45"/>
      <c r="LA41" s="45"/>
      <c r="LB41" s="45"/>
      <c r="LC41" s="45"/>
      <c r="LD41" s="45"/>
      <c r="LE41" s="45"/>
      <c r="LF41" s="45"/>
      <c r="LG41" s="45"/>
      <c r="LH41" s="45"/>
      <c r="LI41" s="45"/>
      <c r="LJ41" s="45"/>
      <c r="LK41" s="45"/>
      <c r="LL41" s="45"/>
      <c r="LM41" s="45"/>
      <c r="LN41" s="45"/>
      <c r="LO41" s="45"/>
      <c r="LP41" s="45"/>
      <c r="LQ41" s="45"/>
      <c r="LR41" s="45"/>
      <c r="LS41" s="45"/>
      <c r="LT41" s="45"/>
      <c r="LU41" s="45"/>
      <c r="LV41" s="45"/>
      <c r="LW41" s="45"/>
      <c r="LX41" s="45"/>
      <c r="LY41" s="45"/>
      <c r="LZ41" s="45"/>
      <c r="MA41" s="45"/>
      <c r="MB41" s="45"/>
      <c r="MC41" s="45"/>
      <c r="MD41" s="45"/>
      <c r="ME41" s="45"/>
      <c r="MF41" s="45"/>
      <c r="MG41" s="45"/>
      <c r="MH41" s="45"/>
      <c r="MI41" s="45"/>
      <c r="MJ41" s="45"/>
      <c r="MK41" s="45"/>
      <c r="ML41" s="45"/>
      <c r="MM41" s="45"/>
      <c r="MN41" s="45"/>
      <c r="MO41" s="45"/>
      <c r="MP41" s="45"/>
      <c r="MQ41" s="45"/>
      <c r="MR41" s="45"/>
      <c r="MS41" s="45"/>
      <c r="MT41" s="45"/>
      <c r="MU41" s="45"/>
      <c r="MV41" s="45"/>
      <c r="MW41" s="45"/>
      <c r="MX41" s="45"/>
      <c r="MY41" s="45"/>
      <c r="MZ41" s="45"/>
      <c r="NA41" s="45"/>
      <c r="NB41" s="45"/>
      <c r="NC41" s="45"/>
      <c r="ND41" s="45"/>
      <c r="NE41" s="45"/>
      <c r="NF41" s="45"/>
      <c r="NG41" s="45"/>
      <c r="NH41" s="45"/>
      <c r="NI41" s="45"/>
      <c r="NJ41" s="45"/>
      <c r="NK41" s="45"/>
      <c r="NL41" s="45"/>
      <c r="NM41" s="45"/>
      <c r="NN41" s="45"/>
      <c r="NO41" s="45"/>
      <c r="NP41" s="45"/>
      <c r="NQ41" s="45"/>
      <c r="NR41" s="45"/>
      <c r="NS41" s="45"/>
      <c r="NT41" s="45"/>
      <c r="NU41" s="45"/>
      <c r="NV41" s="45"/>
      <c r="NW41" s="45"/>
      <c r="NX41" s="45"/>
      <c r="NY41" s="45"/>
      <c r="NZ41" s="45"/>
      <c r="OA41" s="45"/>
      <c r="OB41" s="45"/>
      <c r="OC41" s="45"/>
      <c r="OD41" s="45"/>
      <c r="OE41" s="45"/>
      <c r="OF41" s="45"/>
      <c r="OG41" s="45"/>
      <c r="OH41" s="45"/>
      <c r="OI41" s="45"/>
      <c r="OJ41" s="45"/>
      <c r="OK41" s="45"/>
      <c r="OL41" s="45"/>
      <c r="OM41" s="45"/>
      <c r="ON41" s="45"/>
      <c r="OO41" s="45"/>
      <c r="OP41" s="45"/>
      <c r="OQ41" s="45"/>
      <c r="OR41" s="45"/>
      <c r="OS41" s="45"/>
      <c r="OT41" s="45"/>
      <c r="OU41" s="45"/>
      <c r="OV41" s="45"/>
      <c r="OW41" s="45"/>
    </row>
    <row r="42" spans="1:413" ht="14.25">
      <c r="A42" s="56" t="s">
        <v>59</v>
      </c>
      <c r="B42" s="52" t="s">
        <v>50</v>
      </c>
      <c r="C42" s="53">
        <v>0</v>
      </c>
      <c r="D42" s="53"/>
      <c r="E42" s="54">
        <v>44216</v>
      </c>
      <c r="F42" s="55">
        <f ca="1">TODAY()</f>
        <v>44280</v>
      </c>
      <c r="G42" s="44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  <c r="CI42" s="45"/>
      <c r="CJ42" s="45"/>
      <c r="CK42" s="45"/>
      <c r="CL42" s="45"/>
      <c r="CM42" s="45"/>
      <c r="CN42" s="45"/>
      <c r="CO42" s="45"/>
      <c r="CP42" s="45"/>
      <c r="CQ42" s="45"/>
      <c r="CR42" s="45"/>
      <c r="CS42" s="45"/>
      <c r="CT42" s="45"/>
      <c r="CU42" s="45"/>
      <c r="CV42" s="45"/>
      <c r="CW42" s="45"/>
      <c r="CX42" s="45"/>
      <c r="CY42" s="45"/>
      <c r="CZ42" s="45"/>
      <c r="DA42" s="45"/>
      <c r="DB42" s="45"/>
      <c r="DC42" s="45"/>
      <c r="DD42" s="45"/>
      <c r="DE42" s="45"/>
      <c r="DF42" s="45"/>
      <c r="DG42" s="45"/>
      <c r="DH42" s="45"/>
      <c r="DI42" s="45"/>
      <c r="DJ42" s="45"/>
      <c r="DK42" s="45"/>
      <c r="DL42" s="45"/>
      <c r="DM42" s="45"/>
      <c r="DN42" s="45"/>
      <c r="DO42" s="45"/>
      <c r="DP42" s="45"/>
      <c r="DQ42" s="45"/>
      <c r="DR42" s="45"/>
      <c r="DS42" s="45"/>
      <c r="DT42" s="45"/>
      <c r="DU42" s="45"/>
      <c r="DV42" s="45"/>
      <c r="DW42" s="45"/>
      <c r="DX42" s="45"/>
      <c r="DY42" s="45"/>
      <c r="DZ42" s="45"/>
      <c r="EA42" s="45"/>
      <c r="EB42" s="45"/>
      <c r="EC42" s="45"/>
      <c r="ED42" s="45"/>
      <c r="EE42" s="45"/>
      <c r="EF42" s="45"/>
      <c r="EG42" s="45"/>
      <c r="EH42" s="45"/>
      <c r="EI42" s="45"/>
      <c r="EJ42" s="45"/>
      <c r="EK42" s="45"/>
      <c r="EL42" s="45"/>
      <c r="EM42" s="45"/>
      <c r="EN42" s="45"/>
      <c r="EO42" s="45"/>
      <c r="EP42" s="45"/>
      <c r="EQ42" s="45"/>
      <c r="ER42" s="45"/>
      <c r="ES42" s="45"/>
      <c r="ET42" s="45"/>
      <c r="EU42" s="45"/>
      <c r="EV42" s="45"/>
      <c r="EW42" s="45"/>
      <c r="EX42" s="45"/>
      <c r="EY42" s="45"/>
      <c r="EZ42" s="45"/>
      <c r="FA42" s="45"/>
      <c r="FB42" s="45"/>
      <c r="FC42" s="45"/>
      <c r="FD42" s="45"/>
      <c r="FE42" s="45"/>
      <c r="FF42" s="45"/>
      <c r="FG42" s="45"/>
      <c r="FH42" s="45"/>
      <c r="FI42" s="45"/>
      <c r="FJ42" s="45"/>
      <c r="FK42" s="45"/>
      <c r="FL42" s="45"/>
      <c r="FM42" s="45"/>
      <c r="FN42" s="45"/>
      <c r="FO42" s="45"/>
      <c r="FP42" s="45"/>
      <c r="FQ42" s="45"/>
      <c r="FR42" s="45"/>
      <c r="FS42" s="45"/>
      <c r="FT42" s="45"/>
      <c r="FU42" s="45"/>
      <c r="FV42" s="45"/>
      <c r="FW42" s="45"/>
      <c r="FX42" s="45"/>
      <c r="FY42" s="45"/>
      <c r="FZ42" s="45"/>
      <c r="GA42" s="45"/>
      <c r="GB42" s="45"/>
      <c r="GC42" s="45"/>
      <c r="GD42" s="45"/>
      <c r="GE42" s="45"/>
      <c r="GF42" s="45"/>
      <c r="GG42" s="45"/>
      <c r="GH42" s="45"/>
      <c r="GI42" s="45"/>
      <c r="GJ42" s="45"/>
      <c r="GK42" s="45"/>
      <c r="GL42" s="45"/>
      <c r="GM42" s="45"/>
      <c r="GN42" s="45"/>
      <c r="GO42" s="45"/>
      <c r="GP42" s="45"/>
      <c r="GQ42" s="45"/>
      <c r="GR42" s="45"/>
      <c r="GS42" s="45"/>
      <c r="GT42" s="45"/>
      <c r="GU42" s="45"/>
      <c r="GV42" s="45"/>
      <c r="GW42" s="45"/>
      <c r="GX42" s="45"/>
      <c r="GY42" s="45"/>
      <c r="GZ42" s="45"/>
      <c r="HA42" s="45"/>
      <c r="HB42" s="45"/>
      <c r="HC42" s="45"/>
      <c r="HD42" s="45"/>
      <c r="HE42" s="45"/>
      <c r="HF42" s="45"/>
      <c r="HG42" s="45"/>
      <c r="HH42" s="45"/>
      <c r="HI42" s="45"/>
      <c r="HJ42" s="45"/>
      <c r="HK42" s="45"/>
      <c r="HL42" s="45"/>
      <c r="HM42" s="45"/>
      <c r="HN42" s="45"/>
      <c r="HO42" s="45"/>
      <c r="HP42" s="45"/>
      <c r="HQ42" s="45"/>
      <c r="HR42" s="45"/>
      <c r="HS42" s="45"/>
      <c r="HT42" s="45"/>
      <c r="HU42" s="45"/>
      <c r="HV42" s="45"/>
      <c r="HW42" s="45"/>
      <c r="HX42" s="45"/>
      <c r="HY42" s="45"/>
      <c r="HZ42" s="45"/>
      <c r="IA42" s="45"/>
      <c r="IB42" s="45"/>
      <c r="IC42" s="45"/>
      <c r="ID42" s="45"/>
      <c r="IE42" s="45"/>
      <c r="IF42" s="45"/>
      <c r="IG42" s="45"/>
      <c r="IH42" s="45"/>
      <c r="II42" s="45"/>
      <c r="IJ42" s="45"/>
      <c r="IK42" s="45"/>
      <c r="IL42" s="45"/>
      <c r="IM42" s="45"/>
      <c r="IN42" s="45"/>
      <c r="IO42" s="45"/>
      <c r="IP42" s="45"/>
      <c r="IQ42" s="45"/>
      <c r="IR42" s="45"/>
      <c r="IS42" s="45"/>
      <c r="IT42" s="45"/>
      <c r="IU42" s="45"/>
      <c r="IV42" s="45"/>
      <c r="IW42" s="45"/>
      <c r="IX42" s="45"/>
      <c r="IY42" s="45"/>
      <c r="IZ42" s="45"/>
      <c r="JA42" s="45"/>
      <c r="JB42" s="45"/>
      <c r="JC42" s="45"/>
      <c r="JD42" s="45"/>
      <c r="JE42" s="45"/>
      <c r="JF42" s="45"/>
      <c r="JG42" s="45"/>
      <c r="JH42" s="45"/>
      <c r="JI42" s="45"/>
      <c r="JJ42" s="45"/>
      <c r="JK42" s="45"/>
      <c r="JL42" s="45"/>
      <c r="JM42" s="45"/>
      <c r="JN42" s="45"/>
      <c r="JO42" s="45"/>
      <c r="JP42" s="45"/>
      <c r="JQ42" s="45"/>
      <c r="JR42" s="45"/>
      <c r="JS42" s="45"/>
      <c r="JT42" s="45"/>
      <c r="JU42" s="45"/>
      <c r="JV42" s="45"/>
      <c r="JW42" s="45"/>
      <c r="JX42" s="45"/>
      <c r="JY42" s="45"/>
      <c r="JZ42" s="45"/>
      <c r="KA42" s="45"/>
      <c r="KB42" s="45"/>
      <c r="KC42" s="45"/>
      <c r="KD42" s="45"/>
      <c r="KE42" s="45"/>
      <c r="KF42" s="45"/>
      <c r="KG42" s="45"/>
      <c r="KH42" s="45"/>
      <c r="KI42" s="45"/>
      <c r="KJ42" s="45"/>
      <c r="KK42" s="45"/>
      <c r="KL42" s="45"/>
      <c r="KM42" s="45"/>
      <c r="KN42" s="45"/>
      <c r="KO42" s="45"/>
      <c r="KP42" s="45"/>
      <c r="KQ42" s="45"/>
      <c r="KR42" s="45"/>
      <c r="KS42" s="45"/>
      <c r="KT42" s="45"/>
      <c r="KU42" s="45"/>
      <c r="KV42" s="45"/>
      <c r="KW42" s="45"/>
      <c r="KX42" s="45"/>
      <c r="KY42" s="45"/>
      <c r="KZ42" s="45"/>
      <c r="LA42" s="45"/>
      <c r="LB42" s="45"/>
      <c r="LC42" s="45"/>
      <c r="LD42" s="45"/>
      <c r="LE42" s="45"/>
      <c r="LF42" s="45"/>
      <c r="LG42" s="45"/>
      <c r="LH42" s="45"/>
      <c r="LI42" s="45"/>
      <c r="LJ42" s="45"/>
      <c r="LK42" s="45"/>
      <c r="LL42" s="45"/>
      <c r="LM42" s="45"/>
      <c r="LN42" s="45"/>
      <c r="LO42" s="45"/>
      <c r="LP42" s="45"/>
      <c r="LQ42" s="45"/>
      <c r="LR42" s="45"/>
      <c r="LS42" s="45"/>
      <c r="LT42" s="45"/>
      <c r="LU42" s="45"/>
      <c r="LV42" s="45"/>
      <c r="LW42" s="45"/>
      <c r="LX42" s="45"/>
      <c r="LY42" s="45"/>
      <c r="LZ42" s="45"/>
      <c r="MA42" s="45"/>
      <c r="MB42" s="45"/>
      <c r="MC42" s="45"/>
      <c r="MD42" s="45"/>
      <c r="ME42" s="45"/>
      <c r="MF42" s="45"/>
      <c r="MG42" s="45"/>
      <c r="MH42" s="45"/>
      <c r="MI42" s="45"/>
      <c r="MJ42" s="45"/>
      <c r="MK42" s="45"/>
      <c r="ML42" s="45"/>
      <c r="MM42" s="45"/>
      <c r="MN42" s="45"/>
      <c r="MO42" s="45"/>
      <c r="MP42" s="45"/>
      <c r="MQ42" s="45"/>
      <c r="MR42" s="45"/>
      <c r="MS42" s="45"/>
      <c r="MT42" s="45"/>
      <c r="MU42" s="45"/>
      <c r="MV42" s="45"/>
      <c r="MW42" s="45"/>
      <c r="MX42" s="45"/>
      <c r="MY42" s="45"/>
      <c r="MZ42" s="45"/>
      <c r="NA42" s="45"/>
      <c r="NB42" s="45"/>
      <c r="NC42" s="45"/>
      <c r="ND42" s="45"/>
      <c r="NE42" s="45"/>
      <c r="NF42" s="45"/>
      <c r="NG42" s="45"/>
      <c r="NH42" s="45"/>
      <c r="NI42" s="45"/>
      <c r="NJ42" s="45"/>
      <c r="NK42" s="45"/>
      <c r="NL42" s="45"/>
      <c r="NM42" s="45"/>
      <c r="NN42" s="45"/>
      <c r="NO42" s="45"/>
      <c r="NP42" s="45"/>
      <c r="NQ42" s="45"/>
      <c r="NR42" s="45"/>
      <c r="NS42" s="45"/>
      <c r="NT42" s="45"/>
      <c r="NU42" s="45"/>
      <c r="NV42" s="45"/>
      <c r="NW42" s="45"/>
      <c r="NX42" s="45"/>
      <c r="NY42" s="45"/>
      <c r="NZ42" s="45"/>
      <c r="OA42" s="45"/>
      <c r="OB42" s="45"/>
      <c r="OC42" s="45"/>
      <c r="OD42" s="45"/>
      <c r="OE42" s="45"/>
      <c r="OF42" s="45"/>
      <c r="OG42" s="45"/>
      <c r="OH42" s="45"/>
      <c r="OI42" s="45"/>
      <c r="OJ42" s="45"/>
      <c r="OK42" s="45"/>
      <c r="OL42" s="45"/>
      <c r="OM42" s="45"/>
      <c r="ON42" s="45"/>
      <c r="OO42" s="45"/>
      <c r="OP42" s="45"/>
      <c r="OQ42" s="45"/>
      <c r="OR42" s="45"/>
      <c r="OS42" s="45"/>
      <c r="OT42" s="45"/>
      <c r="OU42" s="45"/>
      <c r="OV42" s="45"/>
      <c r="OW42" s="45"/>
    </row>
    <row r="43" spans="1:413" ht="14.25">
      <c r="A43" s="56" t="s">
        <v>60</v>
      </c>
      <c r="B43" s="52" t="s">
        <v>40</v>
      </c>
      <c r="C43" s="53">
        <v>1</v>
      </c>
      <c r="D43" s="53"/>
      <c r="E43" s="54">
        <v>44216</v>
      </c>
      <c r="F43" s="55">
        <f ca="1">TODAY()</f>
        <v>44280</v>
      </c>
      <c r="G43" s="44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  <c r="CI43" s="45"/>
      <c r="CJ43" s="45"/>
      <c r="CK43" s="45"/>
      <c r="CL43" s="45"/>
      <c r="CM43" s="45"/>
      <c r="CN43" s="45"/>
      <c r="CO43" s="45"/>
      <c r="CP43" s="45"/>
      <c r="CQ43" s="45"/>
      <c r="CR43" s="45"/>
      <c r="CS43" s="45"/>
      <c r="CT43" s="45"/>
      <c r="CU43" s="45"/>
      <c r="CV43" s="45"/>
      <c r="CW43" s="45"/>
      <c r="CX43" s="45"/>
      <c r="CY43" s="45"/>
      <c r="CZ43" s="45"/>
      <c r="DA43" s="45"/>
      <c r="DB43" s="45"/>
      <c r="DC43" s="45"/>
      <c r="DD43" s="45"/>
      <c r="DE43" s="45"/>
      <c r="DF43" s="45"/>
      <c r="DG43" s="45"/>
      <c r="DH43" s="45"/>
      <c r="DI43" s="45"/>
      <c r="DJ43" s="45"/>
      <c r="DK43" s="45"/>
      <c r="DL43" s="45"/>
      <c r="DM43" s="45"/>
      <c r="DN43" s="45"/>
      <c r="DO43" s="45"/>
      <c r="DP43" s="45"/>
      <c r="DQ43" s="45"/>
      <c r="DR43" s="45"/>
      <c r="DS43" s="45"/>
      <c r="DT43" s="45"/>
      <c r="DU43" s="45"/>
      <c r="DV43" s="45"/>
      <c r="DW43" s="45"/>
      <c r="DX43" s="45"/>
      <c r="DY43" s="45"/>
      <c r="DZ43" s="45"/>
      <c r="EA43" s="45"/>
      <c r="EB43" s="45"/>
      <c r="EC43" s="45"/>
      <c r="ED43" s="45"/>
      <c r="EE43" s="45"/>
      <c r="EF43" s="45"/>
      <c r="EG43" s="45"/>
      <c r="EH43" s="45"/>
      <c r="EI43" s="45"/>
      <c r="EJ43" s="45"/>
      <c r="EK43" s="45"/>
      <c r="EL43" s="45"/>
      <c r="EM43" s="45"/>
      <c r="EN43" s="45"/>
      <c r="EO43" s="45"/>
      <c r="EP43" s="45"/>
      <c r="EQ43" s="45"/>
      <c r="ER43" s="45"/>
      <c r="ES43" s="45"/>
      <c r="ET43" s="45"/>
      <c r="EU43" s="45"/>
      <c r="EV43" s="45"/>
      <c r="EW43" s="45"/>
      <c r="EX43" s="45"/>
      <c r="EY43" s="45"/>
      <c r="EZ43" s="45"/>
      <c r="FA43" s="45"/>
      <c r="FB43" s="45"/>
      <c r="FC43" s="45"/>
      <c r="FD43" s="45"/>
      <c r="FE43" s="45"/>
      <c r="FF43" s="45"/>
      <c r="FG43" s="45"/>
      <c r="FH43" s="45"/>
      <c r="FI43" s="45"/>
      <c r="FJ43" s="45"/>
      <c r="FK43" s="45"/>
      <c r="FL43" s="45"/>
      <c r="FM43" s="45"/>
      <c r="FN43" s="45"/>
      <c r="FO43" s="45"/>
      <c r="FP43" s="45"/>
      <c r="FQ43" s="45"/>
      <c r="FR43" s="45"/>
      <c r="FS43" s="45"/>
      <c r="FT43" s="45"/>
      <c r="FU43" s="45"/>
      <c r="FV43" s="45"/>
      <c r="FW43" s="45"/>
      <c r="FX43" s="45"/>
      <c r="FY43" s="45"/>
      <c r="FZ43" s="45"/>
      <c r="GA43" s="45"/>
      <c r="GB43" s="45"/>
      <c r="GC43" s="45"/>
      <c r="GD43" s="45"/>
      <c r="GE43" s="45"/>
      <c r="GF43" s="45"/>
      <c r="GG43" s="45"/>
      <c r="GH43" s="45"/>
      <c r="GI43" s="45"/>
      <c r="GJ43" s="45"/>
      <c r="GK43" s="45"/>
      <c r="GL43" s="45"/>
      <c r="GM43" s="45"/>
      <c r="GN43" s="45"/>
      <c r="GO43" s="45"/>
      <c r="GP43" s="45"/>
      <c r="GQ43" s="45"/>
      <c r="GR43" s="45"/>
      <c r="GS43" s="45"/>
      <c r="GT43" s="45"/>
      <c r="GU43" s="45"/>
      <c r="GV43" s="45"/>
      <c r="GW43" s="45"/>
      <c r="GX43" s="45"/>
      <c r="GY43" s="45"/>
      <c r="GZ43" s="45"/>
      <c r="HA43" s="45"/>
      <c r="HB43" s="45"/>
      <c r="HC43" s="45"/>
      <c r="HD43" s="45"/>
      <c r="HE43" s="45"/>
      <c r="HF43" s="45"/>
      <c r="HG43" s="45"/>
      <c r="HH43" s="45"/>
      <c r="HI43" s="45"/>
      <c r="HJ43" s="45"/>
      <c r="HK43" s="45"/>
      <c r="HL43" s="45"/>
      <c r="HM43" s="45"/>
      <c r="HN43" s="45"/>
      <c r="HO43" s="45"/>
      <c r="HP43" s="45"/>
      <c r="HQ43" s="45"/>
      <c r="HR43" s="45"/>
      <c r="HS43" s="45"/>
      <c r="HT43" s="45"/>
      <c r="HU43" s="45"/>
      <c r="HV43" s="45"/>
      <c r="HW43" s="45"/>
      <c r="HX43" s="45"/>
      <c r="HY43" s="45"/>
      <c r="HZ43" s="45"/>
      <c r="IA43" s="45"/>
      <c r="IB43" s="45"/>
      <c r="IC43" s="45"/>
      <c r="ID43" s="45"/>
      <c r="IE43" s="45"/>
      <c r="IF43" s="45"/>
      <c r="IG43" s="45"/>
      <c r="IH43" s="45"/>
      <c r="II43" s="45"/>
      <c r="IJ43" s="45"/>
      <c r="IK43" s="45"/>
      <c r="IL43" s="45"/>
      <c r="IM43" s="45"/>
      <c r="IN43" s="45"/>
      <c r="IO43" s="45"/>
      <c r="IP43" s="45"/>
      <c r="IQ43" s="45"/>
      <c r="IR43" s="45"/>
      <c r="IS43" s="45"/>
      <c r="IT43" s="45"/>
      <c r="IU43" s="45"/>
      <c r="IV43" s="45"/>
      <c r="IW43" s="45"/>
      <c r="IX43" s="45"/>
      <c r="IY43" s="45"/>
      <c r="IZ43" s="45"/>
      <c r="JA43" s="45"/>
      <c r="JB43" s="45"/>
      <c r="JC43" s="45"/>
      <c r="JD43" s="45"/>
      <c r="JE43" s="45"/>
      <c r="JF43" s="45"/>
      <c r="JG43" s="45"/>
      <c r="JH43" s="45"/>
      <c r="JI43" s="45"/>
      <c r="JJ43" s="45"/>
      <c r="JK43" s="45"/>
      <c r="JL43" s="45"/>
      <c r="JM43" s="45"/>
      <c r="JN43" s="45"/>
      <c r="JO43" s="45"/>
      <c r="JP43" s="45"/>
      <c r="JQ43" s="45"/>
      <c r="JR43" s="45"/>
      <c r="JS43" s="45"/>
      <c r="JT43" s="45"/>
      <c r="JU43" s="45"/>
      <c r="JV43" s="45"/>
      <c r="JW43" s="45"/>
      <c r="JX43" s="45"/>
      <c r="JY43" s="45"/>
      <c r="JZ43" s="45"/>
      <c r="KA43" s="45"/>
      <c r="KB43" s="45"/>
      <c r="KC43" s="45"/>
      <c r="KD43" s="45"/>
      <c r="KE43" s="45"/>
      <c r="KF43" s="45"/>
      <c r="KG43" s="45"/>
      <c r="KH43" s="45"/>
      <c r="KI43" s="45"/>
      <c r="KJ43" s="45"/>
      <c r="KK43" s="45"/>
      <c r="KL43" s="45"/>
      <c r="KM43" s="45"/>
      <c r="KN43" s="45"/>
      <c r="KO43" s="45"/>
      <c r="KP43" s="45"/>
      <c r="KQ43" s="45"/>
      <c r="KR43" s="45"/>
      <c r="KS43" s="45"/>
      <c r="KT43" s="45"/>
      <c r="KU43" s="45"/>
      <c r="KV43" s="45"/>
      <c r="KW43" s="45"/>
      <c r="KX43" s="45"/>
      <c r="KY43" s="45"/>
      <c r="KZ43" s="45"/>
      <c r="LA43" s="45"/>
      <c r="LB43" s="45"/>
      <c r="LC43" s="45"/>
      <c r="LD43" s="45"/>
      <c r="LE43" s="45"/>
      <c r="LF43" s="45"/>
      <c r="LG43" s="45"/>
      <c r="LH43" s="45"/>
      <c r="LI43" s="45"/>
      <c r="LJ43" s="45"/>
      <c r="LK43" s="45"/>
      <c r="LL43" s="45"/>
      <c r="LM43" s="45"/>
      <c r="LN43" s="45"/>
      <c r="LO43" s="45"/>
      <c r="LP43" s="45"/>
      <c r="LQ43" s="45"/>
      <c r="LR43" s="45"/>
      <c r="LS43" s="45"/>
      <c r="LT43" s="45"/>
      <c r="LU43" s="45"/>
      <c r="LV43" s="45"/>
      <c r="LW43" s="45"/>
      <c r="LX43" s="45"/>
      <c r="LY43" s="45"/>
      <c r="LZ43" s="45"/>
      <c r="MA43" s="45"/>
      <c r="MB43" s="45"/>
      <c r="MC43" s="45"/>
      <c r="MD43" s="45"/>
      <c r="ME43" s="45"/>
      <c r="MF43" s="45"/>
      <c r="MG43" s="45"/>
      <c r="MH43" s="45"/>
      <c r="MI43" s="45"/>
      <c r="MJ43" s="45"/>
      <c r="MK43" s="45"/>
      <c r="ML43" s="45"/>
      <c r="MM43" s="45"/>
      <c r="MN43" s="45"/>
      <c r="MO43" s="45"/>
      <c r="MP43" s="45"/>
      <c r="MQ43" s="45"/>
      <c r="MR43" s="45"/>
      <c r="MS43" s="45"/>
      <c r="MT43" s="45"/>
      <c r="MU43" s="45"/>
      <c r="MV43" s="45"/>
      <c r="MW43" s="45"/>
      <c r="MX43" s="45"/>
      <c r="MY43" s="45"/>
      <c r="MZ43" s="45"/>
      <c r="NA43" s="45"/>
      <c r="NB43" s="45"/>
      <c r="NC43" s="45"/>
      <c r="ND43" s="45"/>
      <c r="NE43" s="45"/>
      <c r="NF43" s="45"/>
      <c r="NG43" s="45"/>
      <c r="NH43" s="45"/>
      <c r="NI43" s="45"/>
      <c r="NJ43" s="45"/>
      <c r="NK43" s="45"/>
      <c r="NL43" s="45"/>
      <c r="NM43" s="45"/>
      <c r="NN43" s="45"/>
      <c r="NO43" s="45"/>
      <c r="NP43" s="45"/>
      <c r="NQ43" s="45"/>
      <c r="NR43" s="45"/>
      <c r="NS43" s="45"/>
      <c r="NT43" s="45"/>
      <c r="NU43" s="45"/>
      <c r="NV43" s="45"/>
      <c r="NW43" s="45"/>
      <c r="NX43" s="45"/>
      <c r="NY43" s="45"/>
      <c r="NZ43" s="45"/>
      <c r="OA43" s="45"/>
      <c r="OB43" s="45"/>
      <c r="OC43" s="45"/>
      <c r="OD43" s="45"/>
      <c r="OE43" s="45"/>
      <c r="OF43" s="45"/>
      <c r="OG43" s="45"/>
      <c r="OH43" s="45"/>
      <c r="OI43" s="45"/>
      <c r="OJ43" s="45"/>
      <c r="OK43" s="45"/>
      <c r="OL43" s="45"/>
      <c r="OM43" s="45"/>
      <c r="ON43" s="45"/>
      <c r="OO43" s="45"/>
      <c r="OP43" s="45"/>
      <c r="OQ43" s="45"/>
      <c r="OR43" s="45"/>
      <c r="OS43" s="45"/>
      <c r="OT43" s="45"/>
      <c r="OU43" s="45"/>
      <c r="OV43" s="45"/>
      <c r="OW43" s="45"/>
    </row>
    <row r="44" spans="1:413" ht="14.25">
      <c r="A44" s="56" t="s">
        <v>61</v>
      </c>
      <c r="B44" s="52" t="s">
        <v>29</v>
      </c>
      <c r="C44" s="53">
        <v>0.1</v>
      </c>
      <c r="D44" s="53" t="s">
        <v>62</v>
      </c>
      <c r="E44" s="54">
        <v>44216</v>
      </c>
      <c r="F44" s="55">
        <f ca="1">TODAY()</f>
        <v>44280</v>
      </c>
      <c r="G44" s="44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  <c r="CI44" s="45"/>
      <c r="CJ44" s="45"/>
      <c r="CK44" s="45"/>
      <c r="CL44" s="45"/>
      <c r="CM44" s="45"/>
      <c r="CN44" s="45"/>
      <c r="CO44" s="45"/>
      <c r="CP44" s="45"/>
      <c r="CQ44" s="45"/>
      <c r="CR44" s="45"/>
      <c r="CS44" s="45"/>
      <c r="CT44" s="45"/>
      <c r="CU44" s="45"/>
      <c r="CV44" s="45"/>
      <c r="CW44" s="45"/>
      <c r="CX44" s="45"/>
      <c r="CY44" s="45"/>
      <c r="CZ44" s="45"/>
      <c r="DA44" s="45"/>
      <c r="DB44" s="45"/>
      <c r="DC44" s="45"/>
      <c r="DD44" s="45"/>
      <c r="DE44" s="45"/>
      <c r="DF44" s="45"/>
      <c r="DG44" s="45"/>
      <c r="DH44" s="45"/>
      <c r="DI44" s="45"/>
      <c r="DJ44" s="45"/>
      <c r="DK44" s="45"/>
      <c r="DL44" s="45"/>
      <c r="DM44" s="45"/>
      <c r="DN44" s="45"/>
      <c r="DO44" s="45"/>
      <c r="DP44" s="45"/>
      <c r="DQ44" s="45"/>
      <c r="DR44" s="45"/>
      <c r="DS44" s="45"/>
      <c r="DT44" s="45"/>
      <c r="DU44" s="45"/>
      <c r="DV44" s="45"/>
      <c r="DW44" s="45"/>
      <c r="DX44" s="45"/>
      <c r="DY44" s="45"/>
      <c r="DZ44" s="45"/>
      <c r="EA44" s="45"/>
      <c r="EB44" s="45"/>
      <c r="EC44" s="45"/>
      <c r="ED44" s="45"/>
      <c r="EE44" s="45"/>
      <c r="EF44" s="45"/>
      <c r="EG44" s="45"/>
      <c r="EH44" s="45"/>
      <c r="EI44" s="45"/>
      <c r="EJ44" s="45"/>
      <c r="EK44" s="45"/>
      <c r="EL44" s="45"/>
      <c r="EM44" s="45"/>
      <c r="EN44" s="45"/>
      <c r="EO44" s="45"/>
      <c r="EP44" s="45"/>
      <c r="EQ44" s="45"/>
      <c r="ER44" s="45"/>
      <c r="ES44" s="45"/>
      <c r="ET44" s="45"/>
      <c r="EU44" s="45"/>
      <c r="EV44" s="45"/>
      <c r="EW44" s="45"/>
      <c r="EX44" s="45"/>
      <c r="EY44" s="45"/>
      <c r="EZ44" s="45"/>
      <c r="FA44" s="45"/>
      <c r="FB44" s="45"/>
      <c r="FC44" s="45"/>
      <c r="FD44" s="45"/>
      <c r="FE44" s="45"/>
      <c r="FF44" s="45"/>
      <c r="FG44" s="45"/>
      <c r="FH44" s="45"/>
      <c r="FI44" s="45"/>
      <c r="FJ44" s="45"/>
      <c r="FK44" s="45"/>
      <c r="FL44" s="45"/>
      <c r="FM44" s="45"/>
      <c r="FN44" s="45"/>
      <c r="FO44" s="45"/>
      <c r="FP44" s="45"/>
      <c r="FQ44" s="45"/>
      <c r="FR44" s="45"/>
      <c r="FS44" s="45"/>
      <c r="FT44" s="45"/>
      <c r="FU44" s="45"/>
      <c r="FV44" s="45"/>
      <c r="FW44" s="45"/>
      <c r="FX44" s="45"/>
      <c r="FY44" s="45"/>
      <c r="FZ44" s="45"/>
      <c r="GA44" s="45"/>
      <c r="GB44" s="45"/>
      <c r="GC44" s="45"/>
      <c r="GD44" s="45"/>
      <c r="GE44" s="45"/>
      <c r="GF44" s="45"/>
      <c r="GG44" s="45"/>
      <c r="GH44" s="45"/>
      <c r="GI44" s="45"/>
      <c r="GJ44" s="45"/>
      <c r="GK44" s="45"/>
      <c r="GL44" s="45"/>
      <c r="GM44" s="45"/>
      <c r="GN44" s="45"/>
      <c r="GO44" s="45"/>
      <c r="GP44" s="45"/>
      <c r="GQ44" s="45"/>
      <c r="GR44" s="45"/>
      <c r="GS44" s="45"/>
      <c r="GT44" s="45"/>
      <c r="GU44" s="45"/>
      <c r="GV44" s="45"/>
      <c r="GW44" s="45"/>
      <c r="GX44" s="45"/>
      <c r="GY44" s="45"/>
      <c r="GZ44" s="45"/>
      <c r="HA44" s="45"/>
      <c r="HB44" s="45"/>
      <c r="HC44" s="45"/>
      <c r="HD44" s="45"/>
      <c r="HE44" s="45"/>
      <c r="HF44" s="45"/>
      <c r="HG44" s="45"/>
      <c r="HH44" s="45"/>
      <c r="HI44" s="45"/>
      <c r="HJ44" s="45"/>
      <c r="HK44" s="45"/>
      <c r="HL44" s="45"/>
      <c r="HM44" s="45"/>
      <c r="HN44" s="45"/>
      <c r="HO44" s="45"/>
      <c r="HP44" s="45"/>
      <c r="HQ44" s="45"/>
      <c r="HR44" s="45"/>
      <c r="HS44" s="45"/>
      <c r="HT44" s="45"/>
      <c r="HU44" s="45"/>
      <c r="HV44" s="45"/>
      <c r="HW44" s="45"/>
      <c r="HX44" s="45"/>
      <c r="HY44" s="45"/>
      <c r="HZ44" s="45"/>
      <c r="IA44" s="45"/>
      <c r="IB44" s="45"/>
      <c r="IC44" s="45"/>
      <c r="ID44" s="45"/>
      <c r="IE44" s="45"/>
      <c r="IF44" s="45"/>
      <c r="IG44" s="45"/>
      <c r="IH44" s="45"/>
      <c r="II44" s="45"/>
      <c r="IJ44" s="45"/>
      <c r="IK44" s="45"/>
      <c r="IL44" s="45"/>
      <c r="IM44" s="45"/>
      <c r="IN44" s="45"/>
      <c r="IO44" s="45"/>
      <c r="IP44" s="45"/>
      <c r="IQ44" s="45"/>
      <c r="IR44" s="45"/>
      <c r="IS44" s="45"/>
      <c r="IT44" s="45"/>
      <c r="IU44" s="45"/>
      <c r="IV44" s="45"/>
      <c r="IW44" s="45"/>
      <c r="IX44" s="45"/>
      <c r="IY44" s="45"/>
      <c r="IZ44" s="45"/>
      <c r="JA44" s="45"/>
      <c r="JB44" s="45"/>
      <c r="JC44" s="45"/>
      <c r="JD44" s="45"/>
      <c r="JE44" s="45"/>
      <c r="JF44" s="45"/>
      <c r="JG44" s="45"/>
      <c r="JH44" s="45"/>
      <c r="JI44" s="45"/>
      <c r="JJ44" s="45"/>
      <c r="JK44" s="45"/>
      <c r="JL44" s="45"/>
      <c r="JM44" s="45"/>
      <c r="JN44" s="45"/>
      <c r="JO44" s="45"/>
      <c r="JP44" s="45"/>
      <c r="JQ44" s="45"/>
      <c r="JR44" s="45"/>
      <c r="JS44" s="45"/>
      <c r="JT44" s="45"/>
      <c r="JU44" s="45"/>
      <c r="JV44" s="45"/>
      <c r="JW44" s="45"/>
      <c r="JX44" s="45"/>
      <c r="JY44" s="45"/>
      <c r="JZ44" s="45"/>
      <c r="KA44" s="45"/>
      <c r="KB44" s="45"/>
      <c r="KC44" s="45"/>
      <c r="KD44" s="45"/>
      <c r="KE44" s="45"/>
      <c r="KF44" s="45"/>
      <c r="KG44" s="45"/>
      <c r="KH44" s="45"/>
      <c r="KI44" s="45"/>
      <c r="KJ44" s="45"/>
      <c r="KK44" s="45"/>
      <c r="KL44" s="45"/>
      <c r="KM44" s="45"/>
      <c r="KN44" s="45"/>
      <c r="KO44" s="45"/>
      <c r="KP44" s="45"/>
      <c r="KQ44" s="45"/>
      <c r="KR44" s="45"/>
      <c r="KS44" s="45"/>
      <c r="KT44" s="45"/>
      <c r="KU44" s="45"/>
      <c r="KV44" s="45"/>
      <c r="KW44" s="45"/>
      <c r="KX44" s="45"/>
      <c r="KY44" s="45"/>
      <c r="KZ44" s="45"/>
      <c r="LA44" s="45"/>
      <c r="LB44" s="45"/>
      <c r="LC44" s="45"/>
      <c r="LD44" s="45"/>
      <c r="LE44" s="45"/>
      <c r="LF44" s="45"/>
      <c r="LG44" s="45"/>
      <c r="LH44" s="45"/>
      <c r="LI44" s="45"/>
      <c r="LJ44" s="45"/>
      <c r="LK44" s="45"/>
      <c r="LL44" s="45"/>
      <c r="LM44" s="45"/>
      <c r="LN44" s="45"/>
      <c r="LO44" s="45"/>
      <c r="LP44" s="45"/>
      <c r="LQ44" s="45"/>
      <c r="LR44" s="45"/>
      <c r="LS44" s="45"/>
      <c r="LT44" s="45"/>
      <c r="LU44" s="45"/>
      <c r="LV44" s="45"/>
      <c r="LW44" s="45"/>
      <c r="LX44" s="45"/>
      <c r="LY44" s="45"/>
      <c r="LZ44" s="45"/>
      <c r="MA44" s="45"/>
      <c r="MB44" s="45"/>
      <c r="MC44" s="45"/>
      <c r="MD44" s="45"/>
      <c r="ME44" s="45"/>
      <c r="MF44" s="45"/>
      <c r="MG44" s="45"/>
      <c r="MH44" s="45"/>
      <c r="MI44" s="45"/>
      <c r="MJ44" s="45"/>
      <c r="MK44" s="45"/>
      <c r="ML44" s="45"/>
      <c r="MM44" s="45"/>
      <c r="MN44" s="45"/>
      <c r="MO44" s="45"/>
      <c r="MP44" s="45"/>
      <c r="MQ44" s="45"/>
      <c r="MR44" s="45"/>
      <c r="MS44" s="45"/>
      <c r="MT44" s="45"/>
      <c r="MU44" s="45"/>
      <c r="MV44" s="45"/>
      <c r="MW44" s="45"/>
      <c r="MX44" s="45"/>
      <c r="MY44" s="45"/>
      <c r="MZ44" s="45"/>
      <c r="NA44" s="45"/>
      <c r="NB44" s="45"/>
      <c r="NC44" s="45"/>
      <c r="ND44" s="45"/>
      <c r="NE44" s="45"/>
      <c r="NF44" s="45"/>
      <c r="NG44" s="45"/>
      <c r="NH44" s="45"/>
      <c r="NI44" s="45"/>
      <c r="NJ44" s="45"/>
      <c r="NK44" s="45"/>
      <c r="NL44" s="45"/>
      <c r="NM44" s="45"/>
      <c r="NN44" s="45"/>
      <c r="NO44" s="45"/>
      <c r="NP44" s="45"/>
      <c r="NQ44" s="45"/>
      <c r="NR44" s="45"/>
      <c r="NS44" s="45"/>
      <c r="NT44" s="45"/>
      <c r="NU44" s="45"/>
      <c r="NV44" s="45"/>
      <c r="NW44" s="45"/>
      <c r="NX44" s="45"/>
      <c r="NY44" s="45"/>
      <c r="NZ44" s="45"/>
      <c r="OA44" s="45"/>
      <c r="OB44" s="45"/>
      <c r="OC44" s="45"/>
      <c r="OD44" s="45"/>
      <c r="OE44" s="45"/>
      <c r="OF44" s="45"/>
      <c r="OG44" s="45"/>
      <c r="OH44" s="45"/>
      <c r="OI44" s="45"/>
      <c r="OJ44" s="45"/>
      <c r="OK44" s="45"/>
      <c r="OL44" s="45"/>
      <c r="OM44" s="45"/>
      <c r="ON44" s="45"/>
      <c r="OO44" s="45"/>
      <c r="OP44" s="45"/>
      <c r="OQ44" s="45"/>
      <c r="OR44" s="45"/>
      <c r="OS44" s="45"/>
      <c r="OT44" s="45"/>
      <c r="OU44" s="45"/>
      <c r="OV44" s="45"/>
      <c r="OW44" s="45"/>
    </row>
    <row r="45" spans="1:413" ht="14.25">
      <c r="A45" s="56" t="s">
        <v>63</v>
      </c>
      <c r="B45" s="52" t="s">
        <v>64</v>
      </c>
      <c r="C45" s="53">
        <v>1</v>
      </c>
      <c r="D45" s="53"/>
      <c r="E45" s="54">
        <v>44216</v>
      </c>
      <c r="F45" s="55">
        <f ca="1">TODAY()</f>
        <v>44280</v>
      </c>
      <c r="G45" s="44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  <c r="BW45" s="45"/>
      <c r="BX45" s="45"/>
      <c r="BY45" s="45"/>
      <c r="BZ45" s="45"/>
      <c r="CA45" s="45"/>
      <c r="CB45" s="45"/>
      <c r="CC45" s="45"/>
      <c r="CD45" s="45"/>
      <c r="CE45" s="45"/>
      <c r="CF45" s="45"/>
      <c r="CG45" s="45"/>
      <c r="CH45" s="45"/>
      <c r="CI45" s="45"/>
      <c r="CJ45" s="45"/>
      <c r="CK45" s="45"/>
      <c r="CL45" s="45"/>
      <c r="CM45" s="45"/>
      <c r="CN45" s="45"/>
      <c r="CO45" s="45"/>
      <c r="CP45" s="45"/>
      <c r="CQ45" s="45"/>
      <c r="CR45" s="45"/>
      <c r="CS45" s="45"/>
      <c r="CT45" s="45"/>
      <c r="CU45" s="45"/>
      <c r="CV45" s="45"/>
      <c r="CW45" s="45"/>
      <c r="CX45" s="45"/>
      <c r="CY45" s="45"/>
      <c r="CZ45" s="45"/>
      <c r="DA45" s="45"/>
      <c r="DB45" s="45"/>
      <c r="DC45" s="45"/>
      <c r="DD45" s="45"/>
      <c r="DE45" s="45"/>
      <c r="DF45" s="45"/>
      <c r="DG45" s="45"/>
      <c r="DH45" s="45"/>
      <c r="DI45" s="45"/>
      <c r="DJ45" s="45"/>
      <c r="DK45" s="45"/>
      <c r="DL45" s="45"/>
      <c r="DM45" s="45"/>
      <c r="DN45" s="45"/>
      <c r="DO45" s="45"/>
      <c r="DP45" s="45"/>
      <c r="DQ45" s="45"/>
      <c r="DR45" s="45"/>
      <c r="DS45" s="45"/>
      <c r="DT45" s="45"/>
      <c r="DU45" s="45"/>
      <c r="DV45" s="45"/>
      <c r="DW45" s="45"/>
      <c r="DX45" s="45"/>
      <c r="DY45" s="45"/>
      <c r="DZ45" s="45"/>
      <c r="EA45" s="45"/>
      <c r="EB45" s="45"/>
      <c r="EC45" s="45"/>
      <c r="ED45" s="45"/>
      <c r="EE45" s="45"/>
      <c r="EF45" s="45"/>
      <c r="EG45" s="45"/>
      <c r="EH45" s="45"/>
      <c r="EI45" s="45"/>
      <c r="EJ45" s="45"/>
      <c r="EK45" s="45"/>
      <c r="EL45" s="45"/>
      <c r="EM45" s="45"/>
      <c r="EN45" s="45"/>
      <c r="EO45" s="45"/>
      <c r="EP45" s="45"/>
      <c r="EQ45" s="45"/>
      <c r="ER45" s="45"/>
      <c r="ES45" s="45"/>
      <c r="ET45" s="45"/>
      <c r="EU45" s="45"/>
      <c r="EV45" s="45"/>
      <c r="EW45" s="45"/>
      <c r="EX45" s="45"/>
      <c r="EY45" s="45"/>
      <c r="EZ45" s="45"/>
      <c r="FA45" s="45"/>
      <c r="FB45" s="45"/>
      <c r="FC45" s="45"/>
      <c r="FD45" s="45"/>
      <c r="FE45" s="45"/>
      <c r="FF45" s="45"/>
      <c r="FG45" s="45"/>
      <c r="FH45" s="45"/>
      <c r="FI45" s="45"/>
      <c r="FJ45" s="45"/>
      <c r="FK45" s="45"/>
      <c r="FL45" s="45"/>
      <c r="FM45" s="45"/>
      <c r="FN45" s="45"/>
      <c r="FO45" s="45"/>
      <c r="FP45" s="45"/>
      <c r="FQ45" s="45"/>
      <c r="FR45" s="45"/>
      <c r="FS45" s="45"/>
      <c r="FT45" s="45"/>
      <c r="FU45" s="45"/>
      <c r="FV45" s="45"/>
      <c r="FW45" s="45"/>
      <c r="FX45" s="45"/>
      <c r="FY45" s="45"/>
      <c r="FZ45" s="45"/>
      <c r="GA45" s="45"/>
      <c r="GB45" s="45"/>
      <c r="GC45" s="45"/>
      <c r="GD45" s="45"/>
      <c r="GE45" s="45"/>
      <c r="GF45" s="45"/>
      <c r="GG45" s="45"/>
      <c r="GH45" s="45"/>
      <c r="GI45" s="45"/>
      <c r="GJ45" s="45"/>
      <c r="GK45" s="45"/>
      <c r="GL45" s="45"/>
      <c r="GM45" s="45"/>
      <c r="GN45" s="45"/>
      <c r="GO45" s="45"/>
      <c r="GP45" s="45"/>
      <c r="GQ45" s="45"/>
      <c r="GR45" s="45"/>
      <c r="GS45" s="45"/>
      <c r="GT45" s="45"/>
      <c r="GU45" s="45"/>
      <c r="GV45" s="45"/>
      <c r="GW45" s="45"/>
      <c r="GX45" s="45"/>
      <c r="GY45" s="45"/>
      <c r="GZ45" s="45"/>
      <c r="HA45" s="45"/>
      <c r="HB45" s="45"/>
      <c r="HC45" s="45"/>
      <c r="HD45" s="45"/>
      <c r="HE45" s="45"/>
      <c r="HF45" s="45"/>
      <c r="HG45" s="45"/>
      <c r="HH45" s="45"/>
      <c r="HI45" s="45"/>
      <c r="HJ45" s="45"/>
      <c r="HK45" s="45"/>
      <c r="HL45" s="45"/>
      <c r="HM45" s="45"/>
      <c r="HN45" s="45"/>
      <c r="HO45" s="45"/>
      <c r="HP45" s="45"/>
      <c r="HQ45" s="45"/>
      <c r="HR45" s="45"/>
      <c r="HS45" s="45"/>
      <c r="HT45" s="45"/>
      <c r="HU45" s="45"/>
      <c r="HV45" s="45"/>
      <c r="HW45" s="45"/>
      <c r="HX45" s="45"/>
      <c r="HY45" s="45"/>
      <c r="HZ45" s="45"/>
      <c r="IA45" s="45"/>
      <c r="IB45" s="45"/>
      <c r="IC45" s="45"/>
      <c r="ID45" s="45"/>
      <c r="IE45" s="45"/>
      <c r="IF45" s="45"/>
      <c r="IG45" s="45"/>
      <c r="IH45" s="45"/>
      <c r="II45" s="45"/>
      <c r="IJ45" s="45"/>
      <c r="IK45" s="45"/>
      <c r="IL45" s="45"/>
      <c r="IM45" s="45"/>
      <c r="IN45" s="45"/>
      <c r="IO45" s="45"/>
      <c r="IP45" s="45"/>
      <c r="IQ45" s="45"/>
      <c r="IR45" s="45"/>
      <c r="IS45" s="45"/>
      <c r="IT45" s="45"/>
      <c r="IU45" s="45"/>
      <c r="IV45" s="45"/>
      <c r="IW45" s="45"/>
      <c r="IX45" s="45"/>
      <c r="IY45" s="45"/>
      <c r="IZ45" s="45"/>
      <c r="JA45" s="45"/>
      <c r="JB45" s="45"/>
      <c r="JC45" s="45"/>
      <c r="JD45" s="45"/>
      <c r="JE45" s="45"/>
      <c r="JF45" s="45"/>
      <c r="JG45" s="45"/>
      <c r="JH45" s="45"/>
      <c r="JI45" s="45"/>
      <c r="JJ45" s="45"/>
      <c r="JK45" s="45"/>
      <c r="JL45" s="45"/>
      <c r="JM45" s="45"/>
      <c r="JN45" s="45"/>
      <c r="JO45" s="45"/>
      <c r="JP45" s="45"/>
      <c r="JQ45" s="45"/>
      <c r="JR45" s="45"/>
      <c r="JS45" s="45"/>
      <c r="JT45" s="45"/>
      <c r="JU45" s="45"/>
      <c r="JV45" s="45"/>
      <c r="JW45" s="45"/>
      <c r="JX45" s="45"/>
      <c r="JY45" s="45"/>
      <c r="JZ45" s="45"/>
      <c r="KA45" s="45"/>
      <c r="KB45" s="45"/>
      <c r="KC45" s="45"/>
      <c r="KD45" s="45"/>
      <c r="KE45" s="45"/>
      <c r="KF45" s="45"/>
      <c r="KG45" s="45"/>
      <c r="KH45" s="45"/>
      <c r="KI45" s="45"/>
      <c r="KJ45" s="45"/>
      <c r="KK45" s="45"/>
      <c r="KL45" s="45"/>
      <c r="KM45" s="45"/>
      <c r="KN45" s="45"/>
      <c r="KO45" s="45"/>
      <c r="KP45" s="45"/>
      <c r="KQ45" s="45"/>
      <c r="KR45" s="45"/>
      <c r="KS45" s="45"/>
      <c r="KT45" s="45"/>
      <c r="KU45" s="45"/>
      <c r="KV45" s="45"/>
      <c r="KW45" s="45"/>
      <c r="KX45" s="45"/>
      <c r="KY45" s="45"/>
      <c r="KZ45" s="45"/>
      <c r="LA45" s="45"/>
      <c r="LB45" s="45"/>
      <c r="LC45" s="45"/>
      <c r="LD45" s="45"/>
      <c r="LE45" s="45"/>
      <c r="LF45" s="45"/>
      <c r="LG45" s="45"/>
      <c r="LH45" s="45"/>
      <c r="LI45" s="45"/>
      <c r="LJ45" s="45"/>
      <c r="LK45" s="45"/>
      <c r="LL45" s="45"/>
      <c r="LM45" s="45"/>
      <c r="LN45" s="45"/>
      <c r="LO45" s="45"/>
      <c r="LP45" s="45"/>
      <c r="LQ45" s="45"/>
      <c r="LR45" s="45"/>
      <c r="LS45" s="45"/>
      <c r="LT45" s="45"/>
      <c r="LU45" s="45"/>
      <c r="LV45" s="45"/>
      <c r="LW45" s="45"/>
      <c r="LX45" s="45"/>
      <c r="LY45" s="45"/>
      <c r="LZ45" s="45"/>
      <c r="MA45" s="45"/>
      <c r="MB45" s="45"/>
      <c r="MC45" s="45"/>
      <c r="MD45" s="45"/>
      <c r="ME45" s="45"/>
      <c r="MF45" s="45"/>
      <c r="MG45" s="45"/>
      <c r="MH45" s="45"/>
      <c r="MI45" s="45"/>
      <c r="MJ45" s="45"/>
      <c r="MK45" s="45"/>
      <c r="ML45" s="45"/>
      <c r="MM45" s="45"/>
      <c r="MN45" s="45"/>
      <c r="MO45" s="45"/>
      <c r="MP45" s="45"/>
      <c r="MQ45" s="45"/>
      <c r="MR45" s="45"/>
      <c r="MS45" s="45"/>
      <c r="MT45" s="45"/>
      <c r="MU45" s="45"/>
      <c r="MV45" s="45"/>
      <c r="MW45" s="45"/>
      <c r="MX45" s="45"/>
      <c r="MY45" s="45"/>
      <c r="MZ45" s="45"/>
      <c r="NA45" s="45"/>
      <c r="NB45" s="45"/>
      <c r="NC45" s="45"/>
      <c r="ND45" s="45"/>
      <c r="NE45" s="45"/>
      <c r="NF45" s="45"/>
      <c r="NG45" s="45"/>
      <c r="NH45" s="45"/>
      <c r="NI45" s="45"/>
      <c r="NJ45" s="45"/>
      <c r="NK45" s="45"/>
      <c r="NL45" s="45"/>
      <c r="NM45" s="45"/>
      <c r="NN45" s="45"/>
      <c r="NO45" s="45"/>
      <c r="NP45" s="45"/>
      <c r="NQ45" s="45"/>
      <c r="NR45" s="45"/>
      <c r="NS45" s="45"/>
      <c r="NT45" s="45"/>
      <c r="NU45" s="45"/>
      <c r="NV45" s="45"/>
      <c r="NW45" s="45"/>
      <c r="NX45" s="45"/>
      <c r="NY45" s="45"/>
      <c r="NZ45" s="45"/>
      <c r="OA45" s="45"/>
      <c r="OB45" s="45"/>
      <c r="OC45" s="45"/>
      <c r="OD45" s="45"/>
      <c r="OE45" s="45"/>
      <c r="OF45" s="45"/>
      <c r="OG45" s="45"/>
      <c r="OH45" s="45"/>
      <c r="OI45" s="45"/>
      <c r="OJ45" s="45"/>
      <c r="OK45" s="45"/>
      <c r="OL45" s="45"/>
      <c r="OM45" s="45"/>
      <c r="ON45" s="45"/>
      <c r="OO45" s="45"/>
      <c r="OP45" s="45"/>
      <c r="OQ45" s="45"/>
      <c r="OR45" s="45"/>
      <c r="OS45" s="45"/>
      <c r="OT45" s="45"/>
      <c r="OU45" s="45"/>
      <c r="OV45" s="45"/>
      <c r="OW45" s="45"/>
    </row>
    <row r="46" spans="1:413" ht="14.25">
      <c r="A46" s="51" t="s">
        <v>65</v>
      </c>
      <c r="B46" s="57" t="s">
        <v>66</v>
      </c>
      <c r="C46" s="53">
        <v>0.4</v>
      </c>
      <c r="D46" s="53"/>
      <c r="E46" s="54">
        <v>44216</v>
      </c>
      <c r="F46" s="71">
        <f ca="1">TODAY()</f>
        <v>44280</v>
      </c>
      <c r="G46" s="44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  <c r="BL46" s="45"/>
      <c r="BM46" s="45"/>
      <c r="BN46" s="45"/>
      <c r="BO46" s="45"/>
      <c r="BP46" s="45"/>
      <c r="BQ46" s="45"/>
      <c r="BR46" s="45"/>
      <c r="BS46" s="45"/>
      <c r="BT46" s="45"/>
      <c r="BU46" s="45"/>
      <c r="BV46" s="45"/>
      <c r="BW46" s="45"/>
      <c r="BX46" s="45"/>
      <c r="BY46" s="45"/>
      <c r="BZ46" s="45"/>
      <c r="CA46" s="45"/>
      <c r="CB46" s="45"/>
      <c r="CC46" s="45"/>
      <c r="CD46" s="45"/>
      <c r="CE46" s="45"/>
      <c r="CF46" s="45"/>
      <c r="CG46" s="45"/>
      <c r="CH46" s="45"/>
      <c r="CI46" s="45"/>
      <c r="CJ46" s="45"/>
      <c r="CK46" s="45"/>
      <c r="CL46" s="45"/>
      <c r="CM46" s="45"/>
      <c r="CN46" s="45"/>
      <c r="CO46" s="45"/>
      <c r="CP46" s="45"/>
      <c r="CQ46" s="45"/>
      <c r="CR46" s="45"/>
      <c r="CS46" s="45"/>
      <c r="CT46" s="45"/>
      <c r="CU46" s="45"/>
      <c r="CV46" s="45"/>
      <c r="CW46" s="45"/>
      <c r="CX46" s="45"/>
      <c r="CY46" s="45"/>
      <c r="CZ46" s="45"/>
      <c r="DA46" s="45"/>
      <c r="DB46" s="45"/>
      <c r="DC46" s="45"/>
      <c r="DD46" s="45"/>
      <c r="DE46" s="45"/>
      <c r="DF46" s="45"/>
      <c r="DG46" s="45"/>
      <c r="DH46" s="45"/>
      <c r="DI46" s="45"/>
      <c r="DJ46" s="45"/>
      <c r="DK46" s="45"/>
      <c r="DL46" s="45"/>
      <c r="DM46" s="45"/>
      <c r="DN46" s="45"/>
      <c r="DO46" s="45"/>
      <c r="DP46" s="45"/>
      <c r="DQ46" s="45"/>
      <c r="DR46" s="45"/>
      <c r="DS46" s="45"/>
      <c r="DT46" s="45"/>
      <c r="DU46" s="45"/>
      <c r="DV46" s="45"/>
      <c r="DW46" s="45"/>
      <c r="DX46" s="45"/>
      <c r="DY46" s="45"/>
      <c r="DZ46" s="45"/>
      <c r="EA46" s="45"/>
      <c r="EB46" s="45"/>
      <c r="EC46" s="45"/>
      <c r="ED46" s="45"/>
      <c r="EE46" s="45"/>
      <c r="EF46" s="45"/>
      <c r="EG46" s="45"/>
      <c r="EH46" s="45"/>
      <c r="EI46" s="45"/>
      <c r="EJ46" s="45"/>
      <c r="EK46" s="45"/>
      <c r="EL46" s="45"/>
      <c r="EM46" s="45"/>
      <c r="EN46" s="45"/>
      <c r="EO46" s="45"/>
      <c r="EP46" s="45"/>
      <c r="EQ46" s="45"/>
      <c r="ER46" s="45"/>
      <c r="ES46" s="45"/>
      <c r="ET46" s="45"/>
      <c r="EU46" s="45"/>
      <c r="EV46" s="45"/>
      <c r="EW46" s="45"/>
      <c r="EX46" s="45"/>
      <c r="EY46" s="45"/>
      <c r="EZ46" s="45"/>
      <c r="FA46" s="45"/>
      <c r="FB46" s="45"/>
      <c r="FC46" s="45"/>
      <c r="FD46" s="45"/>
      <c r="FE46" s="45"/>
      <c r="FF46" s="45"/>
      <c r="FG46" s="45"/>
      <c r="FH46" s="45"/>
      <c r="FI46" s="45"/>
      <c r="FJ46" s="45"/>
      <c r="FK46" s="45"/>
      <c r="FL46" s="45"/>
      <c r="FM46" s="45"/>
      <c r="FN46" s="45"/>
      <c r="FO46" s="45"/>
      <c r="FP46" s="45"/>
      <c r="FQ46" s="45"/>
      <c r="FR46" s="45"/>
      <c r="FS46" s="45"/>
      <c r="FT46" s="45"/>
      <c r="FU46" s="45"/>
      <c r="FV46" s="45"/>
      <c r="FW46" s="45"/>
      <c r="FX46" s="45"/>
      <c r="FY46" s="45"/>
      <c r="FZ46" s="45"/>
      <c r="GA46" s="45"/>
      <c r="GB46" s="45"/>
      <c r="GC46" s="45"/>
      <c r="GD46" s="45"/>
      <c r="GE46" s="45"/>
      <c r="GF46" s="45"/>
      <c r="GG46" s="45"/>
      <c r="GH46" s="45"/>
      <c r="GI46" s="45"/>
      <c r="GJ46" s="45"/>
      <c r="GK46" s="45"/>
      <c r="GL46" s="45"/>
      <c r="GM46" s="45"/>
      <c r="GN46" s="45"/>
      <c r="GO46" s="45"/>
      <c r="GP46" s="45"/>
      <c r="GQ46" s="45"/>
      <c r="GR46" s="45"/>
      <c r="GS46" s="45"/>
      <c r="GT46" s="45"/>
      <c r="GU46" s="45"/>
      <c r="GV46" s="45"/>
      <c r="GW46" s="45"/>
      <c r="GX46" s="45"/>
      <c r="GY46" s="45"/>
      <c r="GZ46" s="45"/>
      <c r="HA46" s="45"/>
      <c r="HB46" s="45"/>
      <c r="HC46" s="45"/>
      <c r="HD46" s="45"/>
      <c r="HE46" s="45"/>
      <c r="HF46" s="45"/>
      <c r="HG46" s="45"/>
      <c r="HH46" s="45"/>
      <c r="HI46" s="45"/>
      <c r="HJ46" s="45"/>
      <c r="HK46" s="45"/>
      <c r="HL46" s="45"/>
      <c r="HM46" s="45"/>
      <c r="HN46" s="45"/>
      <c r="HO46" s="45"/>
      <c r="HP46" s="45"/>
      <c r="HQ46" s="45"/>
      <c r="HR46" s="45"/>
      <c r="HS46" s="45"/>
      <c r="HT46" s="45"/>
      <c r="HU46" s="45"/>
      <c r="HV46" s="45"/>
      <c r="HW46" s="45"/>
      <c r="HX46" s="45"/>
      <c r="HY46" s="45"/>
      <c r="HZ46" s="45"/>
      <c r="IA46" s="45"/>
      <c r="IB46" s="45"/>
      <c r="IC46" s="45"/>
      <c r="ID46" s="45"/>
      <c r="IE46" s="45"/>
      <c r="IF46" s="45"/>
      <c r="IG46" s="45"/>
      <c r="IH46" s="45"/>
      <c r="II46" s="45"/>
      <c r="IJ46" s="45"/>
      <c r="IK46" s="45"/>
      <c r="IL46" s="45"/>
      <c r="IM46" s="45"/>
      <c r="IN46" s="45"/>
      <c r="IO46" s="45"/>
      <c r="IP46" s="45"/>
      <c r="IQ46" s="45"/>
      <c r="IR46" s="45"/>
      <c r="IS46" s="45"/>
      <c r="IT46" s="45"/>
      <c r="IU46" s="45"/>
      <c r="IV46" s="45"/>
      <c r="IW46" s="45"/>
      <c r="IX46" s="45"/>
      <c r="IY46" s="45"/>
      <c r="IZ46" s="45"/>
      <c r="JA46" s="45"/>
      <c r="JB46" s="45"/>
      <c r="JC46" s="45"/>
      <c r="JD46" s="45"/>
      <c r="JE46" s="45"/>
      <c r="JF46" s="45"/>
      <c r="JG46" s="45"/>
      <c r="JH46" s="45"/>
      <c r="JI46" s="45"/>
      <c r="JJ46" s="45"/>
      <c r="JK46" s="45"/>
      <c r="JL46" s="45"/>
      <c r="JM46" s="45"/>
      <c r="JN46" s="45"/>
      <c r="JO46" s="45"/>
      <c r="JP46" s="45"/>
      <c r="JQ46" s="45"/>
      <c r="JR46" s="45"/>
      <c r="JS46" s="45"/>
      <c r="JT46" s="45"/>
      <c r="JU46" s="45"/>
      <c r="JV46" s="45"/>
      <c r="JW46" s="45"/>
      <c r="JX46" s="45"/>
      <c r="JY46" s="45"/>
      <c r="JZ46" s="45"/>
      <c r="KA46" s="45"/>
      <c r="KB46" s="45"/>
      <c r="KC46" s="45"/>
      <c r="KD46" s="45"/>
      <c r="KE46" s="45"/>
      <c r="KF46" s="45"/>
      <c r="KG46" s="45"/>
      <c r="KH46" s="45"/>
      <c r="KI46" s="45"/>
      <c r="KJ46" s="45"/>
      <c r="KK46" s="45"/>
      <c r="KL46" s="45"/>
      <c r="KM46" s="45"/>
      <c r="KN46" s="45"/>
      <c r="KO46" s="45"/>
      <c r="KP46" s="45"/>
      <c r="KQ46" s="45"/>
      <c r="KR46" s="45"/>
      <c r="KS46" s="45"/>
      <c r="KT46" s="45"/>
      <c r="KU46" s="45"/>
      <c r="KV46" s="45"/>
      <c r="KW46" s="45"/>
      <c r="KX46" s="45"/>
      <c r="KY46" s="45"/>
      <c r="KZ46" s="45"/>
      <c r="LA46" s="45"/>
      <c r="LB46" s="45"/>
      <c r="LC46" s="45"/>
      <c r="LD46" s="45"/>
      <c r="LE46" s="45"/>
      <c r="LF46" s="45"/>
      <c r="LG46" s="45"/>
      <c r="LH46" s="45"/>
      <c r="LI46" s="45"/>
      <c r="LJ46" s="45"/>
      <c r="LK46" s="45"/>
      <c r="LL46" s="45"/>
      <c r="LM46" s="45"/>
      <c r="LN46" s="45"/>
      <c r="LO46" s="45"/>
      <c r="LP46" s="45"/>
      <c r="LQ46" s="45"/>
      <c r="LR46" s="45"/>
      <c r="LS46" s="45"/>
      <c r="LT46" s="45"/>
      <c r="LU46" s="45"/>
      <c r="LV46" s="45"/>
      <c r="LW46" s="45"/>
      <c r="LX46" s="45"/>
      <c r="LY46" s="45"/>
      <c r="LZ46" s="45"/>
      <c r="MA46" s="45"/>
      <c r="MB46" s="45"/>
      <c r="MC46" s="45"/>
      <c r="MD46" s="45"/>
      <c r="ME46" s="45"/>
      <c r="MF46" s="45"/>
      <c r="MG46" s="45"/>
      <c r="MH46" s="45"/>
      <c r="MI46" s="45"/>
      <c r="MJ46" s="45"/>
      <c r="MK46" s="45"/>
      <c r="ML46" s="45"/>
      <c r="MM46" s="45"/>
      <c r="MN46" s="45"/>
      <c r="MO46" s="45"/>
      <c r="MP46" s="45"/>
      <c r="MQ46" s="45"/>
      <c r="MR46" s="45"/>
      <c r="MS46" s="45"/>
      <c r="MT46" s="45"/>
      <c r="MU46" s="45"/>
      <c r="MV46" s="45"/>
      <c r="MW46" s="45"/>
      <c r="MX46" s="45"/>
      <c r="MY46" s="45"/>
      <c r="MZ46" s="45"/>
      <c r="NA46" s="45"/>
      <c r="NB46" s="45"/>
      <c r="NC46" s="45"/>
      <c r="ND46" s="45"/>
      <c r="NE46" s="45"/>
      <c r="NF46" s="45"/>
      <c r="NG46" s="45"/>
      <c r="NH46" s="45"/>
      <c r="NI46" s="45"/>
      <c r="NJ46" s="45"/>
      <c r="NK46" s="45"/>
      <c r="NL46" s="45"/>
      <c r="NM46" s="45"/>
      <c r="NN46" s="45"/>
      <c r="NO46" s="45"/>
      <c r="NP46" s="45"/>
      <c r="NQ46" s="45"/>
      <c r="NR46" s="45"/>
      <c r="NS46" s="45"/>
      <c r="NT46" s="45"/>
      <c r="NU46" s="45"/>
      <c r="NV46" s="45"/>
      <c r="NW46" s="45"/>
      <c r="NX46" s="45"/>
      <c r="NY46" s="45"/>
      <c r="NZ46" s="45"/>
      <c r="OA46" s="45"/>
      <c r="OB46" s="45"/>
      <c r="OC46" s="45"/>
      <c r="OD46" s="45"/>
      <c r="OE46" s="45"/>
      <c r="OF46" s="45"/>
      <c r="OG46" s="45"/>
      <c r="OH46" s="45"/>
      <c r="OI46" s="45"/>
      <c r="OJ46" s="45"/>
      <c r="OK46" s="45"/>
      <c r="OL46" s="45"/>
      <c r="OM46" s="45"/>
      <c r="ON46" s="45"/>
      <c r="OO46" s="45"/>
      <c r="OP46" s="45"/>
      <c r="OQ46" s="45"/>
      <c r="OR46" s="45"/>
      <c r="OS46" s="45"/>
      <c r="OT46" s="45"/>
      <c r="OU46" s="45"/>
      <c r="OV46" s="45"/>
      <c r="OW46" s="45"/>
    </row>
    <row r="47" spans="1:413" ht="14.25">
      <c r="A47" s="51" t="s">
        <v>67</v>
      </c>
      <c r="B47" s="57" t="s">
        <v>29</v>
      </c>
      <c r="C47" s="53">
        <v>0</v>
      </c>
      <c r="D47" s="53"/>
      <c r="E47" s="54">
        <v>44224</v>
      </c>
      <c r="F47" s="55">
        <f ca="1">TODAY()</f>
        <v>44280</v>
      </c>
      <c r="G47" s="44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  <c r="BB47" s="45"/>
      <c r="BC47" s="45"/>
      <c r="BD47" s="45"/>
      <c r="BE47" s="45"/>
      <c r="BF47" s="45"/>
      <c r="BG47" s="45"/>
      <c r="BH47" s="45"/>
      <c r="BI47" s="45"/>
      <c r="BJ47" s="45"/>
      <c r="BK47" s="45"/>
      <c r="BL47" s="45"/>
      <c r="BM47" s="45"/>
      <c r="BN47" s="45"/>
      <c r="BO47" s="45"/>
      <c r="BP47" s="45"/>
      <c r="BQ47" s="45"/>
      <c r="BR47" s="45"/>
      <c r="BS47" s="45"/>
      <c r="BT47" s="45"/>
      <c r="BU47" s="45"/>
      <c r="BV47" s="45"/>
      <c r="BW47" s="45"/>
      <c r="BX47" s="45"/>
      <c r="BY47" s="45"/>
      <c r="BZ47" s="45"/>
      <c r="CA47" s="45"/>
      <c r="CB47" s="45"/>
      <c r="CC47" s="45"/>
      <c r="CD47" s="45"/>
      <c r="CE47" s="45"/>
      <c r="CF47" s="45"/>
      <c r="CG47" s="45"/>
      <c r="CH47" s="45"/>
      <c r="CI47" s="45"/>
      <c r="CJ47" s="45"/>
      <c r="CK47" s="45"/>
      <c r="CL47" s="45"/>
      <c r="CM47" s="45"/>
      <c r="CN47" s="45"/>
      <c r="CO47" s="45"/>
      <c r="CP47" s="45"/>
      <c r="CQ47" s="45"/>
      <c r="CR47" s="45"/>
      <c r="CS47" s="45"/>
      <c r="CT47" s="45"/>
      <c r="CU47" s="45"/>
      <c r="CV47" s="45"/>
      <c r="CW47" s="45"/>
      <c r="CX47" s="45"/>
      <c r="CY47" s="45"/>
      <c r="CZ47" s="45"/>
      <c r="DA47" s="45"/>
      <c r="DB47" s="45"/>
      <c r="DC47" s="45"/>
      <c r="DD47" s="45"/>
      <c r="DE47" s="45"/>
      <c r="DF47" s="45"/>
      <c r="DG47" s="45"/>
      <c r="DH47" s="45"/>
      <c r="DI47" s="45"/>
      <c r="DJ47" s="45"/>
      <c r="DK47" s="45"/>
      <c r="DL47" s="45"/>
      <c r="DM47" s="45"/>
      <c r="DN47" s="45"/>
      <c r="DO47" s="45"/>
      <c r="DP47" s="45"/>
      <c r="DQ47" s="45"/>
      <c r="DR47" s="45"/>
      <c r="DS47" s="45"/>
      <c r="DT47" s="45"/>
      <c r="DU47" s="45"/>
      <c r="DV47" s="45"/>
      <c r="DW47" s="45"/>
      <c r="DX47" s="45"/>
      <c r="DY47" s="45"/>
      <c r="DZ47" s="45"/>
      <c r="EA47" s="45"/>
      <c r="EB47" s="45"/>
      <c r="EC47" s="45"/>
      <c r="ED47" s="45"/>
      <c r="EE47" s="45"/>
      <c r="EF47" s="45"/>
      <c r="EG47" s="45"/>
      <c r="EH47" s="45"/>
      <c r="EI47" s="45"/>
      <c r="EJ47" s="45"/>
      <c r="EK47" s="45"/>
      <c r="EL47" s="45"/>
      <c r="EM47" s="45"/>
      <c r="EN47" s="45"/>
      <c r="EO47" s="45"/>
      <c r="EP47" s="45"/>
      <c r="EQ47" s="45"/>
      <c r="ER47" s="45"/>
      <c r="ES47" s="45"/>
      <c r="ET47" s="45"/>
      <c r="EU47" s="45"/>
      <c r="EV47" s="45"/>
      <c r="EW47" s="45"/>
      <c r="EX47" s="45"/>
      <c r="EY47" s="45"/>
      <c r="EZ47" s="45"/>
      <c r="FA47" s="45"/>
      <c r="FB47" s="45"/>
      <c r="FC47" s="45"/>
      <c r="FD47" s="45"/>
      <c r="FE47" s="45"/>
      <c r="FF47" s="45"/>
      <c r="FG47" s="45"/>
      <c r="FH47" s="45"/>
      <c r="FI47" s="45"/>
      <c r="FJ47" s="45"/>
      <c r="FK47" s="45"/>
      <c r="FL47" s="45"/>
      <c r="FM47" s="45"/>
      <c r="FN47" s="45"/>
      <c r="FO47" s="45"/>
      <c r="FP47" s="45"/>
      <c r="FQ47" s="45"/>
      <c r="FR47" s="45"/>
      <c r="FS47" s="45"/>
      <c r="FT47" s="45"/>
      <c r="FU47" s="45"/>
      <c r="FV47" s="45"/>
      <c r="FW47" s="45"/>
      <c r="FX47" s="45"/>
      <c r="FY47" s="45"/>
      <c r="FZ47" s="45"/>
      <c r="GA47" s="45"/>
      <c r="GB47" s="45"/>
      <c r="GC47" s="45"/>
      <c r="GD47" s="45"/>
      <c r="GE47" s="45"/>
      <c r="GF47" s="45"/>
      <c r="GG47" s="45"/>
      <c r="GH47" s="45"/>
      <c r="GI47" s="45"/>
      <c r="GJ47" s="45"/>
      <c r="GK47" s="45"/>
      <c r="GL47" s="45"/>
      <c r="GM47" s="45"/>
      <c r="GN47" s="45"/>
      <c r="GO47" s="45"/>
      <c r="GP47" s="45"/>
      <c r="GQ47" s="45"/>
      <c r="GR47" s="45"/>
      <c r="GS47" s="45"/>
      <c r="GT47" s="45"/>
      <c r="GU47" s="45"/>
      <c r="GV47" s="45"/>
      <c r="GW47" s="45"/>
      <c r="GX47" s="45"/>
      <c r="GY47" s="45"/>
      <c r="GZ47" s="45"/>
      <c r="HA47" s="45"/>
      <c r="HB47" s="45"/>
      <c r="HC47" s="45"/>
      <c r="HD47" s="45"/>
      <c r="HE47" s="45"/>
      <c r="HF47" s="45"/>
      <c r="HG47" s="45"/>
      <c r="HH47" s="45"/>
      <c r="HI47" s="45"/>
      <c r="HJ47" s="45"/>
      <c r="HK47" s="45"/>
      <c r="HL47" s="45"/>
      <c r="HM47" s="45"/>
      <c r="HN47" s="45"/>
      <c r="HO47" s="45"/>
      <c r="HP47" s="45"/>
      <c r="HQ47" s="45"/>
      <c r="HR47" s="45"/>
      <c r="HS47" s="45"/>
      <c r="HT47" s="45"/>
      <c r="HU47" s="45"/>
      <c r="HV47" s="45"/>
      <c r="HW47" s="45"/>
      <c r="HX47" s="45"/>
      <c r="HY47" s="45"/>
      <c r="HZ47" s="45"/>
      <c r="IA47" s="45"/>
      <c r="IB47" s="45"/>
      <c r="IC47" s="45"/>
      <c r="ID47" s="45"/>
      <c r="IE47" s="45"/>
      <c r="IF47" s="45"/>
      <c r="IG47" s="45"/>
      <c r="IH47" s="45"/>
      <c r="II47" s="45"/>
      <c r="IJ47" s="45"/>
      <c r="IK47" s="45"/>
      <c r="IL47" s="45"/>
      <c r="IM47" s="45"/>
      <c r="IN47" s="45"/>
      <c r="IO47" s="45"/>
      <c r="IP47" s="45"/>
      <c r="IQ47" s="45"/>
      <c r="IR47" s="45"/>
      <c r="IS47" s="45"/>
      <c r="IT47" s="45"/>
      <c r="IU47" s="45"/>
      <c r="IV47" s="45"/>
      <c r="IW47" s="45"/>
      <c r="IX47" s="45"/>
      <c r="IY47" s="45"/>
      <c r="IZ47" s="45"/>
      <c r="JA47" s="45"/>
      <c r="JB47" s="45"/>
      <c r="JC47" s="45"/>
      <c r="JD47" s="45"/>
      <c r="JE47" s="45"/>
      <c r="JF47" s="45"/>
      <c r="JG47" s="45"/>
      <c r="JH47" s="45"/>
      <c r="JI47" s="45"/>
      <c r="JJ47" s="45"/>
      <c r="JK47" s="45"/>
      <c r="JL47" s="45"/>
      <c r="JM47" s="45"/>
      <c r="JN47" s="45"/>
      <c r="JO47" s="45"/>
      <c r="JP47" s="45"/>
      <c r="JQ47" s="45"/>
      <c r="JR47" s="45"/>
      <c r="JS47" s="45"/>
      <c r="JT47" s="45"/>
      <c r="JU47" s="45"/>
      <c r="JV47" s="45"/>
      <c r="JW47" s="45"/>
      <c r="JX47" s="45"/>
      <c r="JY47" s="45"/>
      <c r="JZ47" s="45"/>
      <c r="KA47" s="45"/>
      <c r="KB47" s="45"/>
      <c r="KC47" s="45"/>
      <c r="KD47" s="45"/>
      <c r="KE47" s="45"/>
      <c r="KF47" s="45"/>
      <c r="KG47" s="45"/>
      <c r="KH47" s="45"/>
      <c r="KI47" s="45"/>
      <c r="KJ47" s="45"/>
      <c r="KK47" s="45"/>
      <c r="KL47" s="45"/>
      <c r="KM47" s="45"/>
      <c r="KN47" s="45"/>
      <c r="KO47" s="45"/>
      <c r="KP47" s="45"/>
      <c r="KQ47" s="45"/>
      <c r="KR47" s="45"/>
      <c r="KS47" s="45"/>
      <c r="KT47" s="45"/>
      <c r="KU47" s="45"/>
      <c r="KV47" s="45"/>
      <c r="KW47" s="45"/>
      <c r="KX47" s="45"/>
      <c r="KY47" s="45"/>
      <c r="KZ47" s="45"/>
      <c r="LA47" s="45"/>
      <c r="LB47" s="45"/>
      <c r="LC47" s="45"/>
      <c r="LD47" s="45"/>
      <c r="LE47" s="45"/>
      <c r="LF47" s="45"/>
      <c r="LG47" s="45"/>
      <c r="LH47" s="45"/>
      <c r="LI47" s="45"/>
      <c r="LJ47" s="45"/>
      <c r="LK47" s="45"/>
      <c r="LL47" s="45"/>
      <c r="LM47" s="45"/>
      <c r="LN47" s="45"/>
      <c r="LO47" s="45"/>
      <c r="LP47" s="45"/>
      <c r="LQ47" s="45"/>
      <c r="LR47" s="45"/>
      <c r="LS47" s="45"/>
      <c r="LT47" s="45"/>
      <c r="LU47" s="45"/>
      <c r="LV47" s="45"/>
      <c r="LW47" s="45"/>
      <c r="LX47" s="45"/>
      <c r="LY47" s="45"/>
      <c r="LZ47" s="45"/>
      <c r="MA47" s="45"/>
      <c r="MB47" s="45"/>
      <c r="MC47" s="45"/>
      <c r="MD47" s="45"/>
      <c r="ME47" s="45"/>
      <c r="MF47" s="45"/>
      <c r="MG47" s="45"/>
      <c r="MH47" s="45"/>
      <c r="MI47" s="45"/>
      <c r="MJ47" s="45"/>
      <c r="MK47" s="45"/>
      <c r="ML47" s="45"/>
      <c r="MM47" s="45"/>
      <c r="MN47" s="45"/>
      <c r="MO47" s="45"/>
      <c r="MP47" s="45"/>
      <c r="MQ47" s="45"/>
      <c r="MR47" s="45"/>
      <c r="MS47" s="45"/>
      <c r="MT47" s="45"/>
      <c r="MU47" s="45"/>
      <c r="MV47" s="45"/>
      <c r="MW47" s="45"/>
      <c r="MX47" s="45"/>
      <c r="MY47" s="45"/>
      <c r="MZ47" s="45"/>
      <c r="NA47" s="45"/>
      <c r="NB47" s="45"/>
      <c r="NC47" s="45"/>
      <c r="ND47" s="45"/>
      <c r="NE47" s="45"/>
      <c r="NF47" s="45"/>
      <c r="NG47" s="45"/>
      <c r="NH47" s="45"/>
      <c r="NI47" s="45"/>
      <c r="NJ47" s="45"/>
      <c r="NK47" s="45"/>
      <c r="NL47" s="45"/>
      <c r="NM47" s="45"/>
      <c r="NN47" s="45"/>
      <c r="NO47" s="45"/>
      <c r="NP47" s="45"/>
      <c r="NQ47" s="45"/>
      <c r="NR47" s="45"/>
      <c r="NS47" s="45"/>
      <c r="NT47" s="45"/>
      <c r="NU47" s="45"/>
      <c r="NV47" s="45"/>
      <c r="NW47" s="45"/>
      <c r="NX47" s="45"/>
      <c r="NY47" s="45"/>
      <c r="NZ47" s="45"/>
      <c r="OA47" s="45"/>
      <c r="OB47" s="45"/>
      <c r="OC47" s="45"/>
      <c r="OD47" s="45"/>
      <c r="OE47" s="45"/>
      <c r="OF47" s="45"/>
      <c r="OG47" s="45"/>
      <c r="OH47" s="45"/>
      <c r="OI47" s="45"/>
      <c r="OJ47" s="45"/>
      <c r="OK47" s="45"/>
      <c r="OL47" s="45"/>
      <c r="OM47" s="45"/>
      <c r="ON47" s="45"/>
      <c r="OO47" s="45"/>
      <c r="OP47" s="45"/>
      <c r="OQ47" s="45"/>
      <c r="OR47" s="45"/>
      <c r="OS47" s="45"/>
      <c r="OT47" s="45"/>
      <c r="OU47" s="45"/>
      <c r="OV47" s="45"/>
      <c r="OW47" s="45"/>
    </row>
    <row r="48" spans="1:413" ht="14.25">
      <c r="A48" s="51" t="s">
        <v>68</v>
      </c>
      <c r="B48" s="57" t="s">
        <v>64</v>
      </c>
      <c r="C48" s="53">
        <v>1</v>
      </c>
      <c r="D48" s="53"/>
      <c r="E48" s="54">
        <v>44238</v>
      </c>
      <c r="F48" s="55">
        <f ca="1">TODAY()</f>
        <v>44280</v>
      </c>
      <c r="G48" s="44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45"/>
      <c r="BD48" s="45"/>
      <c r="BE48" s="45"/>
      <c r="BF48" s="45"/>
      <c r="BG48" s="45"/>
      <c r="BH48" s="45"/>
      <c r="BI48" s="45"/>
      <c r="BJ48" s="45"/>
      <c r="BK48" s="45"/>
      <c r="BL48" s="45"/>
      <c r="BM48" s="45"/>
      <c r="BN48" s="45"/>
      <c r="BO48" s="45"/>
      <c r="BP48" s="45"/>
      <c r="BQ48" s="45"/>
      <c r="BR48" s="45"/>
      <c r="BS48" s="45"/>
      <c r="BT48" s="45"/>
      <c r="BU48" s="45"/>
      <c r="BV48" s="45"/>
      <c r="BW48" s="45"/>
      <c r="BX48" s="45"/>
      <c r="BY48" s="45"/>
      <c r="BZ48" s="45"/>
      <c r="CA48" s="45"/>
      <c r="CB48" s="45"/>
      <c r="CC48" s="45"/>
      <c r="CD48" s="45"/>
      <c r="CE48" s="45"/>
      <c r="CF48" s="45"/>
      <c r="CG48" s="45"/>
      <c r="CH48" s="45"/>
      <c r="CI48" s="45"/>
      <c r="CJ48" s="45"/>
      <c r="CK48" s="45"/>
      <c r="CL48" s="45"/>
      <c r="CM48" s="45"/>
      <c r="CN48" s="45"/>
      <c r="CO48" s="45"/>
      <c r="CP48" s="45"/>
      <c r="CQ48" s="45"/>
      <c r="CR48" s="45"/>
      <c r="CS48" s="45"/>
      <c r="CT48" s="45"/>
      <c r="CU48" s="45"/>
      <c r="CV48" s="45"/>
      <c r="CW48" s="45"/>
      <c r="CX48" s="45"/>
      <c r="CY48" s="45"/>
      <c r="CZ48" s="45"/>
      <c r="DA48" s="45"/>
      <c r="DB48" s="45"/>
      <c r="DC48" s="45"/>
      <c r="DD48" s="45"/>
      <c r="DE48" s="45"/>
      <c r="DF48" s="45"/>
      <c r="DG48" s="45"/>
      <c r="DH48" s="45"/>
      <c r="DI48" s="45"/>
      <c r="DJ48" s="45"/>
      <c r="DK48" s="45"/>
      <c r="DL48" s="45"/>
      <c r="DM48" s="45"/>
      <c r="DN48" s="45"/>
      <c r="DO48" s="45"/>
      <c r="DP48" s="45"/>
      <c r="DQ48" s="45"/>
      <c r="DR48" s="45"/>
      <c r="DS48" s="45"/>
      <c r="DT48" s="45"/>
      <c r="DU48" s="45"/>
      <c r="DV48" s="45"/>
      <c r="DW48" s="45"/>
      <c r="DX48" s="45"/>
      <c r="DY48" s="45"/>
      <c r="DZ48" s="45"/>
      <c r="EA48" s="45"/>
      <c r="EB48" s="45"/>
      <c r="EC48" s="45"/>
      <c r="ED48" s="45"/>
      <c r="EE48" s="45"/>
      <c r="EF48" s="45"/>
      <c r="EG48" s="45"/>
      <c r="EH48" s="45"/>
      <c r="EI48" s="45"/>
      <c r="EJ48" s="45"/>
      <c r="EK48" s="45"/>
      <c r="EL48" s="45"/>
      <c r="EM48" s="45"/>
      <c r="EN48" s="45"/>
      <c r="EO48" s="45"/>
      <c r="EP48" s="45"/>
      <c r="EQ48" s="45"/>
      <c r="ER48" s="45"/>
      <c r="ES48" s="45"/>
      <c r="ET48" s="45"/>
      <c r="EU48" s="45"/>
      <c r="EV48" s="45"/>
      <c r="EW48" s="45"/>
      <c r="EX48" s="45"/>
      <c r="EY48" s="45"/>
      <c r="EZ48" s="45"/>
      <c r="FA48" s="45"/>
      <c r="FB48" s="45"/>
      <c r="FC48" s="45"/>
      <c r="FD48" s="45"/>
      <c r="FE48" s="45"/>
      <c r="FF48" s="45"/>
      <c r="FG48" s="45"/>
      <c r="FH48" s="45"/>
      <c r="FI48" s="45"/>
      <c r="FJ48" s="45"/>
      <c r="FK48" s="45"/>
      <c r="FL48" s="45"/>
      <c r="FM48" s="45"/>
      <c r="FN48" s="45"/>
      <c r="FO48" s="45"/>
      <c r="FP48" s="45"/>
      <c r="FQ48" s="45"/>
      <c r="FR48" s="45"/>
      <c r="FS48" s="45"/>
      <c r="FT48" s="45"/>
      <c r="FU48" s="45"/>
      <c r="FV48" s="45"/>
      <c r="FW48" s="45"/>
      <c r="FX48" s="45"/>
      <c r="FY48" s="45"/>
      <c r="FZ48" s="45"/>
      <c r="GA48" s="45"/>
      <c r="GB48" s="45"/>
      <c r="GC48" s="45"/>
      <c r="GD48" s="45"/>
      <c r="GE48" s="45"/>
      <c r="GF48" s="45"/>
      <c r="GG48" s="45"/>
      <c r="GH48" s="45"/>
      <c r="GI48" s="45"/>
      <c r="GJ48" s="45"/>
      <c r="GK48" s="45"/>
      <c r="GL48" s="45"/>
      <c r="GM48" s="45"/>
      <c r="GN48" s="45"/>
      <c r="GO48" s="45"/>
      <c r="GP48" s="45"/>
      <c r="GQ48" s="45"/>
      <c r="GR48" s="45"/>
      <c r="GS48" s="45"/>
      <c r="GT48" s="45"/>
      <c r="GU48" s="45"/>
      <c r="GV48" s="45"/>
      <c r="GW48" s="45"/>
      <c r="GX48" s="45"/>
      <c r="GY48" s="45"/>
      <c r="GZ48" s="45"/>
      <c r="HA48" s="45"/>
      <c r="HB48" s="45"/>
      <c r="HC48" s="45"/>
      <c r="HD48" s="45"/>
      <c r="HE48" s="45"/>
      <c r="HF48" s="45"/>
      <c r="HG48" s="45"/>
      <c r="HH48" s="45"/>
      <c r="HI48" s="45"/>
      <c r="HJ48" s="45"/>
      <c r="HK48" s="45"/>
      <c r="HL48" s="45"/>
      <c r="HM48" s="45"/>
      <c r="HN48" s="45"/>
      <c r="HO48" s="45"/>
      <c r="HP48" s="45"/>
      <c r="HQ48" s="45"/>
      <c r="HR48" s="45"/>
      <c r="HS48" s="45"/>
      <c r="HT48" s="45"/>
      <c r="HU48" s="45"/>
      <c r="HV48" s="45"/>
      <c r="HW48" s="45"/>
      <c r="HX48" s="45"/>
      <c r="HY48" s="45"/>
      <c r="HZ48" s="45"/>
      <c r="IA48" s="45"/>
      <c r="IB48" s="45"/>
      <c r="IC48" s="45"/>
      <c r="ID48" s="45"/>
      <c r="IE48" s="45"/>
      <c r="IF48" s="45"/>
      <c r="IG48" s="45"/>
      <c r="IH48" s="45"/>
      <c r="II48" s="45"/>
      <c r="IJ48" s="45"/>
      <c r="IK48" s="45"/>
      <c r="IL48" s="45"/>
      <c r="IM48" s="45"/>
      <c r="IN48" s="45"/>
      <c r="IO48" s="45"/>
      <c r="IP48" s="45"/>
      <c r="IQ48" s="45"/>
      <c r="IR48" s="45"/>
      <c r="IS48" s="45"/>
      <c r="IT48" s="45"/>
      <c r="IU48" s="45"/>
      <c r="IV48" s="45"/>
      <c r="IW48" s="45"/>
      <c r="IX48" s="45"/>
      <c r="IY48" s="45"/>
      <c r="IZ48" s="45"/>
      <c r="JA48" s="45"/>
      <c r="JB48" s="45"/>
      <c r="JC48" s="45"/>
      <c r="JD48" s="45"/>
      <c r="JE48" s="45"/>
      <c r="JF48" s="45"/>
      <c r="JG48" s="45"/>
      <c r="JH48" s="45"/>
      <c r="JI48" s="45"/>
      <c r="JJ48" s="45"/>
      <c r="JK48" s="45"/>
      <c r="JL48" s="45"/>
      <c r="JM48" s="45"/>
      <c r="JN48" s="45"/>
      <c r="JO48" s="45"/>
      <c r="JP48" s="45"/>
      <c r="JQ48" s="45"/>
      <c r="JR48" s="45"/>
      <c r="JS48" s="45"/>
      <c r="JT48" s="45"/>
      <c r="JU48" s="45"/>
      <c r="JV48" s="45"/>
      <c r="JW48" s="45"/>
      <c r="JX48" s="45"/>
      <c r="JY48" s="45"/>
      <c r="JZ48" s="45"/>
      <c r="KA48" s="45"/>
      <c r="KB48" s="45"/>
      <c r="KC48" s="45"/>
      <c r="KD48" s="45"/>
      <c r="KE48" s="45"/>
      <c r="KF48" s="45"/>
      <c r="KG48" s="45"/>
      <c r="KH48" s="45"/>
      <c r="KI48" s="45"/>
      <c r="KJ48" s="45"/>
      <c r="KK48" s="45"/>
      <c r="KL48" s="45"/>
      <c r="KM48" s="45"/>
      <c r="KN48" s="45"/>
      <c r="KO48" s="45"/>
      <c r="KP48" s="45"/>
      <c r="KQ48" s="45"/>
      <c r="KR48" s="45"/>
      <c r="KS48" s="45"/>
      <c r="KT48" s="45"/>
      <c r="KU48" s="45"/>
      <c r="KV48" s="45"/>
      <c r="KW48" s="45"/>
      <c r="KX48" s="45"/>
      <c r="KY48" s="45"/>
      <c r="KZ48" s="45"/>
      <c r="LA48" s="45"/>
      <c r="LB48" s="45"/>
      <c r="LC48" s="45"/>
      <c r="LD48" s="45"/>
      <c r="LE48" s="45"/>
      <c r="LF48" s="45"/>
      <c r="LG48" s="45"/>
      <c r="LH48" s="45"/>
      <c r="LI48" s="45"/>
      <c r="LJ48" s="45"/>
      <c r="LK48" s="45"/>
      <c r="LL48" s="45"/>
      <c r="LM48" s="45"/>
      <c r="LN48" s="45"/>
      <c r="LO48" s="45"/>
      <c r="LP48" s="45"/>
      <c r="LQ48" s="45"/>
      <c r="LR48" s="45"/>
      <c r="LS48" s="45"/>
      <c r="LT48" s="45"/>
      <c r="LU48" s="45"/>
      <c r="LV48" s="45"/>
      <c r="LW48" s="45"/>
      <c r="LX48" s="45"/>
      <c r="LY48" s="45"/>
      <c r="LZ48" s="45"/>
      <c r="MA48" s="45"/>
      <c r="MB48" s="45"/>
      <c r="MC48" s="45"/>
      <c r="MD48" s="45"/>
      <c r="ME48" s="45"/>
      <c r="MF48" s="45"/>
      <c r="MG48" s="45"/>
      <c r="MH48" s="45"/>
      <c r="MI48" s="45"/>
      <c r="MJ48" s="45"/>
      <c r="MK48" s="45"/>
      <c r="ML48" s="45"/>
      <c r="MM48" s="45"/>
      <c r="MN48" s="45"/>
      <c r="MO48" s="45"/>
      <c r="MP48" s="45"/>
      <c r="MQ48" s="45"/>
      <c r="MR48" s="45"/>
      <c r="MS48" s="45"/>
      <c r="MT48" s="45"/>
      <c r="MU48" s="45"/>
      <c r="MV48" s="45"/>
      <c r="MW48" s="45"/>
      <c r="MX48" s="45"/>
      <c r="MY48" s="45"/>
      <c r="MZ48" s="45"/>
      <c r="NA48" s="45"/>
      <c r="NB48" s="45"/>
      <c r="NC48" s="45"/>
      <c r="ND48" s="45"/>
      <c r="NE48" s="45"/>
      <c r="NF48" s="45"/>
      <c r="NG48" s="45"/>
      <c r="NH48" s="45"/>
      <c r="NI48" s="45"/>
      <c r="NJ48" s="45"/>
      <c r="NK48" s="45"/>
      <c r="NL48" s="45"/>
      <c r="NM48" s="45"/>
      <c r="NN48" s="45"/>
      <c r="NO48" s="45"/>
      <c r="NP48" s="45"/>
      <c r="NQ48" s="45"/>
      <c r="NR48" s="45"/>
      <c r="NS48" s="45"/>
      <c r="NT48" s="45"/>
      <c r="NU48" s="45"/>
      <c r="NV48" s="45"/>
      <c r="NW48" s="45"/>
      <c r="NX48" s="45"/>
      <c r="NY48" s="45"/>
      <c r="NZ48" s="45"/>
      <c r="OA48" s="45"/>
      <c r="OB48" s="45"/>
      <c r="OC48" s="45"/>
      <c r="OD48" s="45"/>
      <c r="OE48" s="45"/>
      <c r="OF48" s="45"/>
      <c r="OG48" s="45"/>
      <c r="OH48" s="45"/>
      <c r="OI48" s="45"/>
      <c r="OJ48" s="45"/>
      <c r="OK48" s="45"/>
      <c r="OL48" s="45"/>
      <c r="OM48" s="45"/>
      <c r="ON48" s="45"/>
      <c r="OO48" s="45"/>
      <c r="OP48" s="45"/>
      <c r="OQ48" s="45"/>
      <c r="OR48" s="45"/>
      <c r="OS48" s="45"/>
      <c r="OT48" s="45"/>
      <c r="OU48" s="45"/>
      <c r="OV48" s="45"/>
      <c r="OW48" s="45"/>
    </row>
    <row r="49" spans="1:413" ht="14.25">
      <c r="A49" s="51" t="s">
        <v>69</v>
      </c>
      <c r="B49" s="57" t="s">
        <v>70</v>
      </c>
      <c r="C49" s="53">
        <v>1</v>
      </c>
      <c r="D49" s="53"/>
      <c r="E49" s="54">
        <v>44224</v>
      </c>
      <c r="F49" s="55">
        <v>44231</v>
      </c>
      <c r="G49" s="44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5"/>
      <c r="BB49" s="45"/>
      <c r="BC49" s="45"/>
      <c r="BD49" s="45"/>
      <c r="BE49" s="45"/>
      <c r="BF49" s="45"/>
      <c r="BG49" s="45"/>
      <c r="BH49" s="45"/>
      <c r="BI49" s="45"/>
      <c r="BJ49" s="45"/>
      <c r="BK49" s="45"/>
      <c r="BL49" s="45"/>
      <c r="BM49" s="45"/>
      <c r="BN49" s="45"/>
      <c r="BO49" s="45"/>
      <c r="BP49" s="45"/>
      <c r="BQ49" s="45"/>
      <c r="BR49" s="45"/>
      <c r="BS49" s="45"/>
      <c r="BT49" s="45"/>
      <c r="BU49" s="45"/>
      <c r="BV49" s="45"/>
      <c r="BW49" s="45"/>
      <c r="BX49" s="45"/>
      <c r="BY49" s="45"/>
      <c r="BZ49" s="45"/>
      <c r="CA49" s="45"/>
      <c r="CB49" s="45"/>
      <c r="CC49" s="45"/>
      <c r="CD49" s="45"/>
      <c r="CE49" s="45"/>
      <c r="CF49" s="45"/>
      <c r="CG49" s="45"/>
      <c r="CH49" s="45"/>
      <c r="CI49" s="45"/>
      <c r="CJ49" s="45"/>
      <c r="CK49" s="45"/>
      <c r="CL49" s="45"/>
      <c r="CM49" s="45"/>
      <c r="CN49" s="45"/>
      <c r="CO49" s="45"/>
      <c r="CP49" s="45"/>
      <c r="CQ49" s="45"/>
      <c r="CR49" s="45"/>
      <c r="CS49" s="45"/>
      <c r="CT49" s="45"/>
      <c r="CU49" s="45"/>
      <c r="CV49" s="45"/>
      <c r="CW49" s="45"/>
      <c r="CX49" s="45"/>
      <c r="CY49" s="45"/>
      <c r="CZ49" s="45"/>
      <c r="DA49" s="45"/>
      <c r="DB49" s="45"/>
      <c r="DC49" s="45"/>
      <c r="DD49" s="45"/>
      <c r="DE49" s="45"/>
      <c r="DF49" s="45"/>
      <c r="DG49" s="45"/>
      <c r="DH49" s="45"/>
      <c r="DI49" s="45"/>
      <c r="DJ49" s="45"/>
      <c r="DK49" s="45"/>
      <c r="DL49" s="45"/>
      <c r="DM49" s="45"/>
      <c r="DN49" s="45"/>
      <c r="DO49" s="45"/>
      <c r="DP49" s="45"/>
      <c r="DQ49" s="45"/>
      <c r="DR49" s="45"/>
      <c r="DS49" s="45"/>
      <c r="DT49" s="45"/>
      <c r="DU49" s="45"/>
      <c r="DV49" s="45"/>
      <c r="DW49" s="45"/>
      <c r="DX49" s="45"/>
      <c r="DY49" s="45"/>
      <c r="DZ49" s="45"/>
      <c r="EA49" s="45"/>
      <c r="EB49" s="45"/>
      <c r="EC49" s="45"/>
      <c r="ED49" s="45"/>
      <c r="EE49" s="45"/>
      <c r="EF49" s="45"/>
      <c r="EG49" s="45"/>
      <c r="EH49" s="45"/>
      <c r="EI49" s="45"/>
      <c r="EJ49" s="45"/>
      <c r="EK49" s="45"/>
      <c r="EL49" s="45"/>
      <c r="EM49" s="45"/>
      <c r="EN49" s="45"/>
      <c r="EO49" s="45"/>
      <c r="EP49" s="45"/>
      <c r="EQ49" s="45"/>
      <c r="ER49" s="45"/>
      <c r="ES49" s="45"/>
      <c r="ET49" s="45"/>
      <c r="EU49" s="45"/>
      <c r="EV49" s="45"/>
      <c r="EW49" s="45"/>
      <c r="EX49" s="45"/>
      <c r="EY49" s="45"/>
      <c r="EZ49" s="45"/>
      <c r="FA49" s="45"/>
      <c r="FB49" s="45"/>
      <c r="FC49" s="45"/>
      <c r="FD49" s="45"/>
      <c r="FE49" s="45"/>
      <c r="FF49" s="45"/>
      <c r="FG49" s="45"/>
      <c r="FH49" s="45"/>
      <c r="FI49" s="45"/>
      <c r="FJ49" s="45"/>
      <c r="FK49" s="45"/>
      <c r="FL49" s="45"/>
      <c r="FM49" s="45"/>
      <c r="FN49" s="45"/>
      <c r="FO49" s="45"/>
      <c r="FP49" s="45"/>
      <c r="FQ49" s="45"/>
      <c r="FR49" s="45"/>
      <c r="FS49" s="45"/>
      <c r="FT49" s="45"/>
      <c r="FU49" s="45"/>
      <c r="FV49" s="45"/>
      <c r="FW49" s="45"/>
      <c r="FX49" s="45"/>
      <c r="FY49" s="45"/>
      <c r="FZ49" s="45"/>
      <c r="GA49" s="45"/>
      <c r="GB49" s="45"/>
      <c r="GC49" s="45"/>
      <c r="GD49" s="45"/>
      <c r="GE49" s="45"/>
      <c r="GF49" s="45"/>
      <c r="GG49" s="45"/>
      <c r="GH49" s="45"/>
      <c r="GI49" s="45"/>
      <c r="GJ49" s="45"/>
      <c r="GK49" s="45"/>
      <c r="GL49" s="45"/>
      <c r="GM49" s="45"/>
      <c r="GN49" s="45"/>
      <c r="GO49" s="45"/>
      <c r="GP49" s="45"/>
      <c r="GQ49" s="45"/>
      <c r="GR49" s="45"/>
      <c r="GS49" s="45"/>
      <c r="GT49" s="45"/>
      <c r="GU49" s="45"/>
      <c r="GV49" s="45"/>
      <c r="GW49" s="45"/>
      <c r="GX49" s="45"/>
      <c r="GY49" s="45"/>
      <c r="GZ49" s="45"/>
      <c r="HA49" s="45"/>
      <c r="HB49" s="45"/>
      <c r="HC49" s="45"/>
      <c r="HD49" s="45"/>
      <c r="HE49" s="45"/>
      <c r="HF49" s="45"/>
      <c r="HG49" s="45"/>
      <c r="HH49" s="45"/>
      <c r="HI49" s="45"/>
      <c r="HJ49" s="45"/>
      <c r="HK49" s="45"/>
      <c r="HL49" s="45"/>
      <c r="HM49" s="45"/>
      <c r="HN49" s="45"/>
      <c r="HO49" s="45"/>
      <c r="HP49" s="45"/>
      <c r="HQ49" s="45"/>
      <c r="HR49" s="45"/>
      <c r="HS49" s="45"/>
      <c r="HT49" s="45"/>
      <c r="HU49" s="45"/>
      <c r="HV49" s="45"/>
      <c r="HW49" s="45"/>
      <c r="HX49" s="45"/>
      <c r="HY49" s="45"/>
      <c r="HZ49" s="45"/>
      <c r="IA49" s="45"/>
      <c r="IB49" s="45"/>
      <c r="IC49" s="45"/>
      <c r="ID49" s="45"/>
      <c r="IE49" s="45"/>
      <c r="IF49" s="45"/>
      <c r="IG49" s="45"/>
      <c r="IH49" s="45"/>
      <c r="II49" s="45"/>
      <c r="IJ49" s="45"/>
      <c r="IK49" s="45"/>
      <c r="IL49" s="45"/>
      <c r="IM49" s="45"/>
      <c r="IN49" s="45"/>
      <c r="IO49" s="45"/>
      <c r="IP49" s="45"/>
      <c r="IQ49" s="45"/>
      <c r="IR49" s="45"/>
      <c r="IS49" s="45"/>
      <c r="IT49" s="45"/>
      <c r="IU49" s="45"/>
      <c r="IV49" s="45"/>
      <c r="IW49" s="45"/>
      <c r="IX49" s="45"/>
      <c r="IY49" s="45"/>
      <c r="IZ49" s="45"/>
      <c r="JA49" s="45"/>
      <c r="JB49" s="45"/>
      <c r="JC49" s="45"/>
      <c r="JD49" s="45"/>
      <c r="JE49" s="45"/>
      <c r="JF49" s="45"/>
      <c r="JG49" s="45"/>
      <c r="JH49" s="45"/>
      <c r="JI49" s="45"/>
      <c r="JJ49" s="45"/>
      <c r="JK49" s="45"/>
      <c r="JL49" s="45"/>
      <c r="JM49" s="45"/>
      <c r="JN49" s="45"/>
      <c r="JO49" s="45"/>
      <c r="JP49" s="45"/>
      <c r="JQ49" s="45"/>
      <c r="JR49" s="45"/>
      <c r="JS49" s="45"/>
      <c r="JT49" s="45"/>
      <c r="JU49" s="45"/>
      <c r="JV49" s="45"/>
      <c r="JW49" s="45"/>
      <c r="JX49" s="45"/>
      <c r="JY49" s="45"/>
      <c r="JZ49" s="45"/>
      <c r="KA49" s="45"/>
      <c r="KB49" s="45"/>
      <c r="KC49" s="45"/>
      <c r="KD49" s="45"/>
      <c r="KE49" s="45"/>
      <c r="KF49" s="45"/>
      <c r="KG49" s="45"/>
      <c r="KH49" s="45"/>
      <c r="KI49" s="45"/>
      <c r="KJ49" s="45"/>
      <c r="KK49" s="45"/>
      <c r="KL49" s="45"/>
      <c r="KM49" s="45"/>
      <c r="KN49" s="45"/>
      <c r="KO49" s="45"/>
      <c r="KP49" s="45"/>
      <c r="KQ49" s="45"/>
      <c r="KR49" s="45"/>
      <c r="KS49" s="45"/>
      <c r="KT49" s="45"/>
      <c r="KU49" s="45"/>
      <c r="KV49" s="45"/>
      <c r="KW49" s="45"/>
      <c r="KX49" s="45"/>
      <c r="KY49" s="45"/>
      <c r="KZ49" s="45"/>
      <c r="LA49" s="45"/>
      <c r="LB49" s="45"/>
      <c r="LC49" s="45"/>
      <c r="LD49" s="45"/>
      <c r="LE49" s="45"/>
      <c r="LF49" s="45"/>
      <c r="LG49" s="45"/>
      <c r="LH49" s="45"/>
      <c r="LI49" s="45"/>
      <c r="LJ49" s="45"/>
      <c r="LK49" s="45"/>
      <c r="LL49" s="45"/>
      <c r="LM49" s="45"/>
      <c r="LN49" s="45"/>
      <c r="LO49" s="45"/>
      <c r="LP49" s="45"/>
      <c r="LQ49" s="45"/>
      <c r="LR49" s="45"/>
      <c r="LS49" s="45"/>
      <c r="LT49" s="45"/>
      <c r="LU49" s="45"/>
      <c r="LV49" s="45"/>
      <c r="LW49" s="45"/>
      <c r="LX49" s="45"/>
      <c r="LY49" s="45"/>
      <c r="LZ49" s="45"/>
      <c r="MA49" s="45"/>
      <c r="MB49" s="45"/>
      <c r="MC49" s="45"/>
      <c r="MD49" s="45"/>
      <c r="ME49" s="45"/>
      <c r="MF49" s="45"/>
      <c r="MG49" s="45"/>
      <c r="MH49" s="45"/>
      <c r="MI49" s="45"/>
      <c r="MJ49" s="45"/>
      <c r="MK49" s="45"/>
      <c r="ML49" s="45"/>
      <c r="MM49" s="45"/>
      <c r="MN49" s="45"/>
      <c r="MO49" s="45"/>
      <c r="MP49" s="45"/>
      <c r="MQ49" s="45"/>
      <c r="MR49" s="45"/>
      <c r="MS49" s="45"/>
      <c r="MT49" s="45"/>
      <c r="MU49" s="45"/>
      <c r="MV49" s="45"/>
      <c r="MW49" s="45"/>
      <c r="MX49" s="45"/>
      <c r="MY49" s="45"/>
      <c r="MZ49" s="45"/>
      <c r="NA49" s="45"/>
      <c r="NB49" s="45"/>
      <c r="NC49" s="45"/>
      <c r="ND49" s="45"/>
      <c r="NE49" s="45"/>
      <c r="NF49" s="45"/>
      <c r="NG49" s="45"/>
      <c r="NH49" s="45"/>
      <c r="NI49" s="45"/>
      <c r="NJ49" s="45"/>
      <c r="NK49" s="45"/>
      <c r="NL49" s="45"/>
      <c r="NM49" s="45"/>
      <c r="NN49" s="45"/>
      <c r="NO49" s="45"/>
      <c r="NP49" s="45"/>
      <c r="NQ49" s="45"/>
      <c r="NR49" s="45"/>
      <c r="NS49" s="45"/>
      <c r="NT49" s="45"/>
      <c r="NU49" s="45"/>
      <c r="NV49" s="45"/>
      <c r="NW49" s="45"/>
      <c r="NX49" s="45"/>
      <c r="NY49" s="45"/>
      <c r="NZ49" s="45"/>
      <c r="OA49" s="45"/>
      <c r="OB49" s="45"/>
      <c r="OC49" s="45"/>
      <c r="OD49" s="45"/>
      <c r="OE49" s="45"/>
      <c r="OF49" s="45"/>
      <c r="OG49" s="45"/>
      <c r="OH49" s="45"/>
      <c r="OI49" s="45"/>
      <c r="OJ49" s="45"/>
      <c r="OK49" s="45"/>
      <c r="OL49" s="45"/>
      <c r="OM49" s="45"/>
      <c r="ON49" s="45"/>
      <c r="OO49" s="45"/>
      <c r="OP49" s="45"/>
      <c r="OQ49" s="45"/>
      <c r="OR49" s="45"/>
      <c r="OS49" s="45"/>
      <c r="OT49" s="45"/>
      <c r="OU49" s="45"/>
      <c r="OV49" s="45"/>
      <c r="OW49" s="45"/>
    </row>
    <row r="50" spans="1:413" ht="14.25">
      <c r="A50" s="59" t="s">
        <v>71</v>
      </c>
      <c r="B50" s="58" t="s">
        <v>70</v>
      </c>
      <c r="C50" s="60">
        <v>1</v>
      </c>
      <c r="D50" s="60"/>
      <c r="E50" s="61">
        <v>44231</v>
      </c>
      <c r="F50" s="62">
        <f ca="1">TODAY()</f>
        <v>44280</v>
      </c>
      <c r="G50" s="44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5"/>
      <c r="BB50" s="45"/>
      <c r="BC50" s="45"/>
      <c r="BD50" s="45"/>
      <c r="BE50" s="45"/>
      <c r="BF50" s="45"/>
      <c r="BG50" s="45"/>
      <c r="BH50" s="45"/>
      <c r="BI50" s="45"/>
      <c r="BJ50" s="45"/>
      <c r="BK50" s="45"/>
      <c r="BL50" s="45"/>
      <c r="BM50" s="45"/>
      <c r="BN50" s="45"/>
      <c r="BO50" s="45"/>
      <c r="BP50" s="45"/>
      <c r="BQ50" s="45"/>
      <c r="BR50" s="45"/>
      <c r="BS50" s="45"/>
      <c r="BT50" s="45"/>
      <c r="BU50" s="45"/>
      <c r="BV50" s="45"/>
      <c r="BW50" s="45"/>
      <c r="BX50" s="45"/>
      <c r="BY50" s="45"/>
      <c r="BZ50" s="45"/>
      <c r="CA50" s="45"/>
      <c r="CB50" s="45"/>
      <c r="CC50" s="45"/>
      <c r="CD50" s="45"/>
      <c r="CE50" s="45"/>
      <c r="CF50" s="45"/>
      <c r="CG50" s="45"/>
      <c r="CH50" s="45"/>
      <c r="CI50" s="45"/>
      <c r="CJ50" s="45"/>
      <c r="CK50" s="45"/>
      <c r="CL50" s="45"/>
      <c r="CM50" s="45"/>
      <c r="CN50" s="45"/>
      <c r="CO50" s="45"/>
      <c r="CP50" s="45"/>
      <c r="CQ50" s="45"/>
      <c r="CR50" s="45"/>
      <c r="CS50" s="45"/>
      <c r="CT50" s="45"/>
      <c r="CU50" s="45"/>
      <c r="CV50" s="45"/>
      <c r="CW50" s="45"/>
      <c r="CX50" s="45"/>
      <c r="CY50" s="45"/>
      <c r="CZ50" s="45"/>
      <c r="DA50" s="45"/>
      <c r="DB50" s="45"/>
      <c r="DC50" s="45"/>
      <c r="DD50" s="45"/>
      <c r="DE50" s="45"/>
      <c r="DF50" s="45"/>
      <c r="DG50" s="45"/>
      <c r="DH50" s="45"/>
      <c r="DI50" s="45"/>
      <c r="DJ50" s="45"/>
      <c r="DK50" s="45"/>
      <c r="DL50" s="45"/>
      <c r="DM50" s="45"/>
      <c r="DN50" s="45"/>
      <c r="DO50" s="45"/>
      <c r="DP50" s="45"/>
      <c r="DQ50" s="45"/>
      <c r="DR50" s="45"/>
      <c r="DS50" s="45"/>
      <c r="DT50" s="45"/>
      <c r="DU50" s="45"/>
      <c r="DV50" s="45"/>
      <c r="DW50" s="45"/>
      <c r="DX50" s="45"/>
      <c r="DY50" s="45"/>
      <c r="DZ50" s="45"/>
      <c r="EA50" s="45"/>
      <c r="EB50" s="45"/>
      <c r="EC50" s="45"/>
      <c r="ED50" s="45"/>
      <c r="EE50" s="45"/>
      <c r="EF50" s="45"/>
      <c r="EG50" s="45"/>
      <c r="EH50" s="45"/>
      <c r="EI50" s="45"/>
      <c r="EJ50" s="45"/>
      <c r="EK50" s="45"/>
      <c r="EL50" s="45"/>
      <c r="EM50" s="45"/>
      <c r="EN50" s="45"/>
      <c r="EO50" s="45"/>
      <c r="EP50" s="45"/>
      <c r="EQ50" s="45"/>
      <c r="ER50" s="45"/>
      <c r="ES50" s="45"/>
      <c r="ET50" s="45"/>
      <c r="EU50" s="45"/>
      <c r="EV50" s="45"/>
      <c r="EW50" s="45"/>
      <c r="EX50" s="45"/>
      <c r="EY50" s="45"/>
      <c r="EZ50" s="45"/>
      <c r="FA50" s="45"/>
      <c r="FB50" s="45"/>
      <c r="FC50" s="45"/>
      <c r="FD50" s="45"/>
      <c r="FE50" s="45"/>
      <c r="FF50" s="45"/>
      <c r="FG50" s="45"/>
      <c r="FH50" s="45"/>
      <c r="FI50" s="45"/>
      <c r="FJ50" s="45"/>
      <c r="FK50" s="45"/>
      <c r="FL50" s="45"/>
      <c r="FM50" s="45"/>
      <c r="FN50" s="45"/>
      <c r="FO50" s="45"/>
      <c r="FP50" s="45"/>
      <c r="FQ50" s="45"/>
      <c r="FR50" s="45"/>
      <c r="FS50" s="45"/>
      <c r="FT50" s="45"/>
      <c r="FU50" s="45"/>
      <c r="FV50" s="45"/>
      <c r="FW50" s="45"/>
      <c r="FX50" s="45"/>
      <c r="FY50" s="45"/>
      <c r="FZ50" s="45"/>
      <c r="GA50" s="45"/>
      <c r="GB50" s="45"/>
      <c r="GC50" s="45"/>
      <c r="GD50" s="45"/>
      <c r="GE50" s="45"/>
      <c r="GF50" s="45"/>
      <c r="GG50" s="45"/>
      <c r="GH50" s="45"/>
      <c r="GI50" s="45"/>
      <c r="GJ50" s="45"/>
      <c r="GK50" s="45"/>
      <c r="GL50" s="45"/>
      <c r="GM50" s="45"/>
      <c r="GN50" s="45"/>
      <c r="GO50" s="45"/>
      <c r="GP50" s="45"/>
      <c r="GQ50" s="45"/>
      <c r="GR50" s="45"/>
      <c r="GS50" s="45"/>
      <c r="GT50" s="45"/>
      <c r="GU50" s="45"/>
      <c r="GV50" s="45"/>
      <c r="GW50" s="45"/>
      <c r="GX50" s="45"/>
      <c r="GY50" s="45"/>
      <c r="GZ50" s="45"/>
      <c r="HA50" s="45"/>
      <c r="HB50" s="45"/>
      <c r="HC50" s="45"/>
      <c r="HD50" s="45"/>
      <c r="HE50" s="45"/>
      <c r="HF50" s="45"/>
      <c r="HG50" s="45"/>
      <c r="HH50" s="45"/>
      <c r="HI50" s="45"/>
      <c r="HJ50" s="45"/>
      <c r="HK50" s="45"/>
      <c r="HL50" s="45"/>
      <c r="HM50" s="45"/>
      <c r="HN50" s="45"/>
      <c r="HO50" s="45"/>
      <c r="HP50" s="45"/>
      <c r="HQ50" s="45"/>
      <c r="HR50" s="45"/>
      <c r="HS50" s="45"/>
      <c r="HT50" s="45"/>
      <c r="HU50" s="45"/>
      <c r="HV50" s="45"/>
      <c r="HW50" s="45"/>
      <c r="HX50" s="45"/>
      <c r="HY50" s="45"/>
      <c r="HZ50" s="45"/>
      <c r="IA50" s="45"/>
      <c r="IB50" s="45"/>
      <c r="IC50" s="45"/>
      <c r="ID50" s="45"/>
      <c r="IE50" s="45"/>
      <c r="IF50" s="45"/>
      <c r="IG50" s="45"/>
      <c r="IH50" s="45"/>
      <c r="II50" s="45"/>
      <c r="IJ50" s="45"/>
      <c r="IK50" s="45"/>
      <c r="IL50" s="45"/>
      <c r="IM50" s="45"/>
      <c r="IN50" s="45"/>
      <c r="IO50" s="45"/>
      <c r="IP50" s="45"/>
      <c r="IQ50" s="45"/>
      <c r="IR50" s="45"/>
      <c r="IS50" s="45"/>
      <c r="IT50" s="45"/>
      <c r="IU50" s="45"/>
      <c r="IV50" s="45"/>
      <c r="IW50" s="45"/>
      <c r="IX50" s="45"/>
      <c r="IY50" s="45"/>
      <c r="IZ50" s="45"/>
      <c r="JA50" s="45"/>
      <c r="JB50" s="45"/>
      <c r="JC50" s="45"/>
      <c r="JD50" s="45"/>
      <c r="JE50" s="45"/>
      <c r="JF50" s="45"/>
      <c r="JG50" s="45"/>
      <c r="JH50" s="45"/>
      <c r="JI50" s="45"/>
      <c r="JJ50" s="45"/>
      <c r="JK50" s="45"/>
      <c r="JL50" s="45"/>
      <c r="JM50" s="45"/>
      <c r="JN50" s="45"/>
      <c r="JO50" s="45"/>
      <c r="JP50" s="45"/>
      <c r="JQ50" s="45"/>
      <c r="JR50" s="45"/>
      <c r="JS50" s="45"/>
      <c r="JT50" s="45"/>
      <c r="JU50" s="45"/>
      <c r="JV50" s="45"/>
      <c r="JW50" s="45"/>
      <c r="JX50" s="45"/>
      <c r="JY50" s="45"/>
      <c r="JZ50" s="45"/>
      <c r="KA50" s="45"/>
      <c r="KB50" s="45"/>
      <c r="KC50" s="45"/>
      <c r="KD50" s="45"/>
      <c r="KE50" s="45"/>
      <c r="KF50" s="45"/>
      <c r="KG50" s="45"/>
      <c r="KH50" s="45"/>
      <c r="KI50" s="45"/>
      <c r="KJ50" s="45"/>
      <c r="KK50" s="45"/>
      <c r="KL50" s="45"/>
      <c r="KM50" s="45"/>
      <c r="KN50" s="45"/>
      <c r="KO50" s="45"/>
      <c r="KP50" s="45"/>
      <c r="KQ50" s="45"/>
      <c r="KR50" s="45"/>
      <c r="KS50" s="45"/>
      <c r="KT50" s="45"/>
      <c r="KU50" s="45"/>
      <c r="KV50" s="45"/>
      <c r="KW50" s="45"/>
      <c r="KX50" s="45"/>
      <c r="KY50" s="45"/>
      <c r="KZ50" s="45"/>
      <c r="LA50" s="45"/>
      <c r="LB50" s="45"/>
      <c r="LC50" s="45"/>
      <c r="LD50" s="45"/>
      <c r="LE50" s="45"/>
      <c r="LF50" s="45"/>
      <c r="LG50" s="45"/>
      <c r="LH50" s="45"/>
      <c r="LI50" s="45"/>
      <c r="LJ50" s="45"/>
      <c r="LK50" s="45"/>
      <c r="LL50" s="45"/>
      <c r="LM50" s="45"/>
      <c r="LN50" s="45"/>
      <c r="LO50" s="45"/>
      <c r="LP50" s="45"/>
      <c r="LQ50" s="45"/>
      <c r="LR50" s="45"/>
      <c r="LS50" s="45"/>
      <c r="LT50" s="45"/>
      <c r="LU50" s="45"/>
      <c r="LV50" s="45"/>
      <c r="LW50" s="45"/>
      <c r="LX50" s="45"/>
      <c r="LY50" s="45"/>
      <c r="LZ50" s="45"/>
      <c r="MA50" s="45"/>
      <c r="MB50" s="45"/>
      <c r="MC50" s="45"/>
      <c r="MD50" s="45"/>
      <c r="ME50" s="45"/>
      <c r="MF50" s="45"/>
      <c r="MG50" s="45"/>
      <c r="MH50" s="45"/>
      <c r="MI50" s="45"/>
      <c r="MJ50" s="45"/>
      <c r="MK50" s="45"/>
      <c r="ML50" s="45"/>
      <c r="MM50" s="45"/>
      <c r="MN50" s="45"/>
      <c r="MO50" s="45"/>
      <c r="MP50" s="45"/>
      <c r="MQ50" s="45"/>
      <c r="MR50" s="45"/>
      <c r="MS50" s="45"/>
      <c r="MT50" s="45"/>
      <c r="MU50" s="45"/>
      <c r="MV50" s="45"/>
      <c r="MW50" s="45"/>
      <c r="MX50" s="45"/>
      <c r="MY50" s="45"/>
      <c r="MZ50" s="45"/>
      <c r="NA50" s="45"/>
      <c r="NB50" s="45"/>
      <c r="NC50" s="45"/>
      <c r="ND50" s="45"/>
      <c r="NE50" s="45"/>
      <c r="NF50" s="45"/>
      <c r="NG50" s="45"/>
      <c r="NH50" s="45"/>
      <c r="NI50" s="45"/>
      <c r="NJ50" s="45"/>
      <c r="NK50" s="45"/>
      <c r="NL50" s="45"/>
      <c r="NM50" s="45"/>
      <c r="NN50" s="45"/>
      <c r="NO50" s="45"/>
      <c r="NP50" s="45"/>
      <c r="NQ50" s="45"/>
      <c r="NR50" s="45"/>
      <c r="NS50" s="45"/>
      <c r="NT50" s="45"/>
      <c r="NU50" s="45"/>
      <c r="NV50" s="45"/>
      <c r="NW50" s="45"/>
      <c r="NX50" s="45"/>
      <c r="NY50" s="45"/>
      <c r="NZ50" s="45"/>
      <c r="OA50" s="45"/>
      <c r="OB50" s="45"/>
      <c r="OC50" s="45"/>
      <c r="OD50" s="45"/>
      <c r="OE50" s="45"/>
      <c r="OF50" s="45"/>
      <c r="OG50" s="45"/>
      <c r="OH50" s="45"/>
      <c r="OI50" s="45"/>
      <c r="OJ50" s="45"/>
      <c r="OK50" s="45"/>
      <c r="OL50" s="45"/>
      <c r="OM50" s="45"/>
      <c r="ON50" s="45"/>
      <c r="OO50" s="45"/>
      <c r="OP50" s="45"/>
      <c r="OQ50" s="45"/>
      <c r="OR50" s="45"/>
      <c r="OS50" s="45"/>
      <c r="OT50" s="45"/>
      <c r="OU50" s="45"/>
      <c r="OV50" s="45"/>
      <c r="OW50" s="45"/>
    </row>
    <row r="51" spans="1:413" ht="24">
      <c r="A51" s="51" t="s">
        <v>72</v>
      </c>
      <c r="B51" s="63" t="s">
        <v>73</v>
      </c>
      <c r="C51" s="53">
        <v>0</v>
      </c>
      <c r="D51" s="53"/>
      <c r="E51" s="54">
        <v>44231</v>
      </c>
      <c r="F51" s="55">
        <f ca="1">TODAY()</f>
        <v>44280</v>
      </c>
      <c r="G51" s="44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  <c r="BB51" s="45"/>
      <c r="BC51" s="45"/>
      <c r="BD51" s="45"/>
      <c r="BE51" s="45"/>
      <c r="BF51" s="45"/>
      <c r="BG51" s="45"/>
      <c r="BH51" s="45"/>
      <c r="BI51" s="45"/>
      <c r="BJ51" s="45"/>
      <c r="BK51" s="45"/>
      <c r="BL51" s="45"/>
      <c r="BM51" s="45"/>
      <c r="BN51" s="45"/>
      <c r="BO51" s="45"/>
      <c r="BP51" s="45"/>
      <c r="BQ51" s="45"/>
      <c r="BR51" s="45"/>
      <c r="BS51" s="45"/>
      <c r="BT51" s="45"/>
      <c r="BU51" s="45"/>
      <c r="BV51" s="45"/>
      <c r="BW51" s="45"/>
      <c r="BX51" s="45"/>
      <c r="BY51" s="45"/>
      <c r="BZ51" s="45"/>
      <c r="CA51" s="45"/>
      <c r="CB51" s="45"/>
      <c r="CC51" s="45"/>
      <c r="CD51" s="45"/>
      <c r="CE51" s="45"/>
      <c r="CF51" s="45"/>
      <c r="CG51" s="45"/>
      <c r="CH51" s="45"/>
      <c r="CI51" s="45"/>
      <c r="CJ51" s="45"/>
      <c r="CK51" s="45"/>
      <c r="CL51" s="45"/>
      <c r="CM51" s="45"/>
      <c r="CN51" s="45"/>
      <c r="CO51" s="45"/>
      <c r="CP51" s="45"/>
      <c r="CQ51" s="45"/>
      <c r="CR51" s="45"/>
      <c r="CS51" s="45"/>
      <c r="CT51" s="45"/>
      <c r="CU51" s="45"/>
      <c r="CV51" s="45"/>
      <c r="CW51" s="45"/>
      <c r="CX51" s="45"/>
      <c r="CY51" s="45"/>
      <c r="CZ51" s="45"/>
      <c r="DA51" s="45"/>
      <c r="DB51" s="45"/>
      <c r="DC51" s="45"/>
      <c r="DD51" s="45"/>
      <c r="DE51" s="45"/>
      <c r="DF51" s="45"/>
      <c r="DG51" s="45"/>
      <c r="DH51" s="45"/>
      <c r="DI51" s="45"/>
      <c r="DJ51" s="45"/>
      <c r="DK51" s="45"/>
      <c r="DL51" s="45"/>
      <c r="DM51" s="45"/>
      <c r="DN51" s="45"/>
      <c r="DO51" s="45"/>
      <c r="DP51" s="45"/>
      <c r="DQ51" s="45"/>
      <c r="DR51" s="45"/>
      <c r="DS51" s="45"/>
      <c r="DT51" s="45"/>
      <c r="DU51" s="45"/>
      <c r="DV51" s="45"/>
      <c r="DW51" s="45"/>
      <c r="DX51" s="45"/>
      <c r="DY51" s="45"/>
      <c r="DZ51" s="45"/>
      <c r="EA51" s="45"/>
      <c r="EB51" s="45"/>
      <c r="EC51" s="45"/>
      <c r="ED51" s="45"/>
      <c r="EE51" s="45"/>
      <c r="EF51" s="45"/>
      <c r="EG51" s="45"/>
      <c r="EH51" s="45"/>
      <c r="EI51" s="45"/>
      <c r="EJ51" s="45"/>
      <c r="EK51" s="45"/>
      <c r="EL51" s="45"/>
      <c r="EM51" s="45"/>
      <c r="EN51" s="45"/>
      <c r="EO51" s="45"/>
      <c r="EP51" s="45"/>
      <c r="EQ51" s="45"/>
      <c r="ER51" s="45"/>
      <c r="ES51" s="45"/>
      <c r="ET51" s="45"/>
      <c r="EU51" s="45"/>
      <c r="EV51" s="45"/>
      <c r="EW51" s="45"/>
      <c r="EX51" s="45"/>
      <c r="EY51" s="45"/>
      <c r="EZ51" s="45"/>
      <c r="FA51" s="45"/>
      <c r="FB51" s="45"/>
      <c r="FC51" s="45"/>
      <c r="FD51" s="45"/>
      <c r="FE51" s="45"/>
      <c r="FF51" s="45"/>
      <c r="FG51" s="45"/>
      <c r="FH51" s="45"/>
      <c r="FI51" s="45"/>
      <c r="FJ51" s="45"/>
      <c r="FK51" s="45"/>
      <c r="FL51" s="45"/>
      <c r="FM51" s="45"/>
      <c r="FN51" s="45"/>
      <c r="FO51" s="45"/>
      <c r="FP51" s="45"/>
      <c r="FQ51" s="45"/>
      <c r="FR51" s="45"/>
      <c r="FS51" s="45"/>
      <c r="FT51" s="45"/>
      <c r="FU51" s="45"/>
      <c r="FV51" s="45"/>
      <c r="FW51" s="45"/>
      <c r="FX51" s="45"/>
      <c r="FY51" s="45"/>
      <c r="FZ51" s="45"/>
      <c r="GA51" s="45"/>
      <c r="GB51" s="45"/>
      <c r="GC51" s="45"/>
      <c r="GD51" s="45"/>
      <c r="GE51" s="45"/>
      <c r="GF51" s="45"/>
      <c r="GG51" s="45"/>
      <c r="GH51" s="45"/>
      <c r="GI51" s="45"/>
      <c r="GJ51" s="45"/>
      <c r="GK51" s="45"/>
      <c r="GL51" s="45"/>
      <c r="GM51" s="45"/>
      <c r="GN51" s="45"/>
      <c r="GO51" s="45"/>
      <c r="GP51" s="45"/>
      <c r="GQ51" s="45"/>
      <c r="GR51" s="45"/>
      <c r="GS51" s="45"/>
      <c r="GT51" s="45"/>
      <c r="GU51" s="45"/>
      <c r="GV51" s="45"/>
      <c r="GW51" s="45"/>
      <c r="GX51" s="45"/>
      <c r="GY51" s="45"/>
      <c r="GZ51" s="45"/>
      <c r="HA51" s="45"/>
      <c r="HB51" s="45"/>
      <c r="HC51" s="45"/>
      <c r="HD51" s="45"/>
      <c r="HE51" s="45"/>
      <c r="HF51" s="45"/>
      <c r="HG51" s="45"/>
      <c r="HH51" s="45"/>
      <c r="HI51" s="45"/>
      <c r="HJ51" s="45"/>
      <c r="HK51" s="45"/>
      <c r="HL51" s="45"/>
      <c r="HM51" s="45"/>
      <c r="HN51" s="45"/>
      <c r="HO51" s="45"/>
      <c r="HP51" s="45"/>
      <c r="HQ51" s="45"/>
      <c r="HR51" s="45"/>
      <c r="HS51" s="45"/>
      <c r="HT51" s="45"/>
      <c r="HU51" s="45"/>
      <c r="HV51" s="45"/>
      <c r="HW51" s="45"/>
      <c r="HX51" s="45"/>
      <c r="HY51" s="45"/>
      <c r="HZ51" s="45"/>
      <c r="IA51" s="45"/>
      <c r="IB51" s="45"/>
      <c r="IC51" s="45"/>
      <c r="ID51" s="45"/>
      <c r="IE51" s="45"/>
      <c r="IF51" s="45"/>
      <c r="IG51" s="45"/>
      <c r="IH51" s="45"/>
      <c r="II51" s="45"/>
      <c r="IJ51" s="45"/>
      <c r="IK51" s="45"/>
      <c r="IL51" s="45"/>
      <c r="IM51" s="45"/>
      <c r="IN51" s="45"/>
      <c r="IO51" s="45"/>
      <c r="IP51" s="45"/>
      <c r="IQ51" s="45"/>
      <c r="IR51" s="45"/>
      <c r="IS51" s="45"/>
      <c r="IT51" s="45"/>
      <c r="IU51" s="45"/>
      <c r="IV51" s="45"/>
      <c r="IW51" s="45"/>
      <c r="IX51" s="45"/>
      <c r="IY51" s="45"/>
      <c r="IZ51" s="45"/>
      <c r="JA51" s="45"/>
      <c r="JB51" s="45"/>
      <c r="JC51" s="45"/>
      <c r="JD51" s="45"/>
      <c r="JE51" s="45"/>
      <c r="JF51" s="45"/>
      <c r="JG51" s="45"/>
      <c r="JH51" s="45"/>
      <c r="JI51" s="45"/>
      <c r="JJ51" s="45"/>
      <c r="JK51" s="45"/>
      <c r="JL51" s="45"/>
      <c r="JM51" s="45"/>
      <c r="JN51" s="45"/>
      <c r="JO51" s="45"/>
      <c r="JP51" s="45"/>
      <c r="JQ51" s="45"/>
      <c r="JR51" s="45"/>
      <c r="JS51" s="45"/>
      <c r="JT51" s="45"/>
      <c r="JU51" s="45"/>
      <c r="JV51" s="45"/>
      <c r="JW51" s="45"/>
      <c r="JX51" s="45"/>
      <c r="JY51" s="45"/>
      <c r="JZ51" s="45"/>
      <c r="KA51" s="45"/>
      <c r="KB51" s="45"/>
      <c r="KC51" s="45"/>
      <c r="KD51" s="45"/>
      <c r="KE51" s="45"/>
      <c r="KF51" s="45"/>
      <c r="KG51" s="45"/>
      <c r="KH51" s="45"/>
      <c r="KI51" s="45"/>
      <c r="KJ51" s="45"/>
      <c r="KK51" s="45"/>
      <c r="KL51" s="45"/>
      <c r="KM51" s="45"/>
      <c r="KN51" s="45"/>
      <c r="KO51" s="45"/>
      <c r="KP51" s="45"/>
      <c r="KQ51" s="45"/>
      <c r="KR51" s="45"/>
      <c r="KS51" s="45"/>
      <c r="KT51" s="45"/>
      <c r="KU51" s="45"/>
      <c r="KV51" s="45"/>
      <c r="KW51" s="45"/>
      <c r="KX51" s="45"/>
      <c r="KY51" s="45"/>
      <c r="KZ51" s="45"/>
      <c r="LA51" s="45"/>
      <c r="LB51" s="45"/>
      <c r="LC51" s="45"/>
      <c r="LD51" s="45"/>
      <c r="LE51" s="45"/>
      <c r="LF51" s="45"/>
      <c r="LG51" s="45"/>
      <c r="LH51" s="45"/>
      <c r="LI51" s="45"/>
      <c r="LJ51" s="45"/>
      <c r="LK51" s="45"/>
      <c r="LL51" s="45"/>
      <c r="LM51" s="45"/>
      <c r="LN51" s="45"/>
      <c r="LO51" s="45"/>
      <c r="LP51" s="45"/>
      <c r="LQ51" s="45"/>
      <c r="LR51" s="45"/>
      <c r="LS51" s="45"/>
      <c r="LT51" s="45"/>
      <c r="LU51" s="45"/>
      <c r="LV51" s="45"/>
      <c r="LW51" s="45"/>
      <c r="LX51" s="45"/>
      <c r="LY51" s="45"/>
      <c r="LZ51" s="45"/>
      <c r="MA51" s="45"/>
      <c r="MB51" s="45"/>
      <c r="MC51" s="45"/>
      <c r="MD51" s="45"/>
      <c r="ME51" s="45"/>
      <c r="MF51" s="45"/>
      <c r="MG51" s="45"/>
      <c r="MH51" s="45"/>
      <c r="MI51" s="45"/>
      <c r="MJ51" s="45"/>
      <c r="MK51" s="45"/>
      <c r="ML51" s="45"/>
      <c r="MM51" s="45"/>
      <c r="MN51" s="45"/>
      <c r="MO51" s="45"/>
      <c r="MP51" s="45"/>
      <c r="MQ51" s="45"/>
      <c r="MR51" s="45"/>
      <c r="MS51" s="45"/>
      <c r="MT51" s="45"/>
      <c r="MU51" s="45"/>
      <c r="MV51" s="45"/>
      <c r="MW51" s="45"/>
      <c r="MX51" s="45"/>
      <c r="MY51" s="45"/>
      <c r="MZ51" s="45"/>
      <c r="NA51" s="45"/>
      <c r="NB51" s="45"/>
      <c r="NC51" s="45"/>
      <c r="ND51" s="45"/>
      <c r="NE51" s="45"/>
      <c r="NF51" s="45"/>
      <c r="NG51" s="45"/>
      <c r="NH51" s="45"/>
      <c r="NI51" s="45"/>
      <c r="NJ51" s="45"/>
      <c r="NK51" s="45"/>
      <c r="NL51" s="45"/>
      <c r="NM51" s="45"/>
      <c r="NN51" s="45"/>
      <c r="NO51" s="45"/>
      <c r="NP51" s="45"/>
      <c r="NQ51" s="45"/>
      <c r="NR51" s="45"/>
      <c r="NS51" s="45"/>
      <c r="NT51" s="45"/>
      <c r="NU51" s="45"/>
      <c r="NV51" s="45"/>
      <c r="NW51" s="45"/>
      <c r="NX51" s="45"/>
      <c r="NY51" s="45"/>
      <c r="NZ51" s="45"/>
      <c r="OA51" s="45"/>
      <c r="OB51" s="45"/>
      <c r="OC51" s="45"/>
      <c r="OD51" s="45"/>
      <c r="OE51" s="45"/>
      <c r="OF51" s="45"/>
      <c r="OG51" s="45"/>
      <c r="OH51" s="45"/>
      <c r="OI51" s="45"/>
      <c r="OJ51" s="45"/>
      <c r="OK51" s="45"/>
      <c r="OL51" s="45"/>
      <c r="OM51" s="45"/>
      <c r="ON51" s="45"/>
      <c r="OO51" s="45"/>
      <c r="OP51" s="45"/>
      <c r="OQ51" s="45"/>
      <c r="OR51" s="45"/>
      <c r="OS51" s="45"/>
      <c r="OT51" s="45"/>
      <c r="OU51" s="45"/>
      <c r="OV51" s="45"/>
      <c r="OW51" s="45"/>
    </row>
    <row r="52" spans="1:413" ht="14.25">
      <c r="A52" s="51" t="s">
        <v>74</v>
      </c>
      <c r="B52" s="63" t="s">
        <v>58</v>
      </c>
      <c r="C52" s="53">
        <v>0</v>
      </c>
      <c r="D52" s="53"/>
      <c r="E52" s="54">
        <v>44231</v>
      </c>
      <c r="F52" s="55">
        <f ca="1">TODAY()</f>
        <v>44280</v>
      </c>
      <c r="G52" s="44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5"/>
      <c r="BA52" s="45"/>
      <c r="BB52" s="45"/>
      <c r="BC52" s="45"/>
      <c r="BD52" s="45"/>
      <c r="BE52" s="45"/>
      <c r="BF52" s="45"/>
      <c r="BG52" s="45"/>
      <c r="BH52" s="45"/>
      <c r="BI52" s="45"/>
      <c r="BJ52" s="45"/>
      <c r="BK52" s="45"/>
      <c r="BL52" s="45"/>
      <c r="BM52" s="45"/>
      <c r="BN52" s="45"/>
      <c r="BO52" s="45"/>
      <c r="BP52" s="45"/>
      <c r="BQ52" s="45"/>
      <c r="BR52" s="45"/>
      <c r="BS52" s="45"/>
      <c r="BT52" s="45"/>
      <c r="BU52" s="45"/>
      <c r="BV52" s="45"/>
      <c r="BW52" s="45"/>
      <c r="BX52" s="45"/>
      <c r="BY52" s="45"/>
      <c r="BZ52" s="45"/>
      <c r="CA52" s="45"/>
      <c r="CB52" s="45"/>
      <c r="CC52" s="45"/>
      <c r="CD52" s="45"/>
      <c r="CE52" s="45"/>
      <c r="CF52" s="45"/>
      <c r="CG52" s="45"/>
      <c r="CH52" s="45"/>
      <c r="CI52" s="45"/>
      <c r="CJ52" s="45"/>
      <c r="CK52" s="45"/>
      <c r="CL52" s="45"/>
      <c r="CM52" s="45"/>
      <c r="CN52" s="45"/>
      <c r="CO52" s="45"/>
      <c r="CP52" s="45"/>
      <c r="CQ52" s="45"/>
      <c r="CR52" s="45"/>
      <c r="CS52" s="45"/>
      <c r="CT52" s="45"/>
      <c r="CU52" s="45"/>
      <c r="CV52" s="45"/>
      <c r="CW52" s="45"/>
      <c r="CX52" s="45"/>
      <c r="CY52" s="45"/>
      <c r="CZ52" s="45"/>
      <c r="DA52" s="45"/>
      <c r="DB52" s="45"/>
      <c r="DC52" s="45"/>
      <c r="DD52" s="45"/>
      <c r="DE52" s="45"/>
      <c r="DF52" s="45"/>
      <c r="DG52" s="45"/>
      <c r="DH52" s="45"/>
      <c r="DI52" s="45"/>
      <c r="DJ52" s="45"/>
      <c r="DK52" s="45"/>
      <c r="DL52" s="45"/>
      <c r="DM52" s="45"/>
      <c r="DN52" s="45"/>
      <c r="DO52" s="45"/>
      <c r="DP52" s="45"/>
      <c r="DQ52" s="45"/>
      <c r="DR52" s="45"/>
      <c r="DS52" s="45"/>
      <c r="DT52" s="45"/>
      <c r="DU52" s="45"/>
      <c r="DV52" s="45"/>
      <c r="DW52" s="45"/>
      <c r="DX52" s="45"/>
      <c r="DY52" s="45"/>
      <c r="DZ52" s="45"/>
      <c r="EA52" s="45"/>
      <c r="EB52" s="45"/>
      <c r="EC52" s="45"/>
      <c r="ED52" s="45"/>
      <c r="EE52" s="45"/>
      <c r="EF52" s="45"/>
      <c r="EG52" s="45"/>
      <c r="EH52" s="45"/>
      <c r="EI52" s="45"/>
      <c r="EJ52" s="45"/>
      <c r="EK52" s="45"/>
      <c r="EL52" s="45"/>
      <c r="EM52" s="45"/>
      <c r="EN52" s="45"/>
      <c r="EO52" s="45"/>
      <c r="EP52" s="45"/>
      <c r="EQ52" s="45"/>
      <c r="ER52" s="45"/>
      <c r="ES52" s="45"/>
      <c r="ET52" s="45"/>
      <c r="EU52" s="45"/>
      <c r="EV52" s="45"/>
      <c r="EW52" s="45"/>
      <c r="EX52" s="45"/>
      <c r="EY52" s="45"/>
      <c r="EZ52" s="45"/>
      <c r="FA52" s="45"/>
      <c r="FB52" s="45"/>
      <c r="FC52" s="45"/>
      <c r="FD52" s="45"/>
      <c r="FE52" s="45"/>
      <c r="FF52" s="45"/>
      <c r="FG52" s="45"/>
      <c r="FH52" s="45"/>
      <c r="FI52" s="45"/>
      <c r="FJ52" s="45"/>
      <c r="FK52" s="45"/>
      <c r="FL52" s="45"/>
      <c r="FM52" s="45"/>
      <c r="FN52" s="45"/>
      <c r="FO52" s="45"/>
      <c r="FP52" s="45"/>
      <c r="FQ52" s="45"/>
      <c r="FR52" s="45"/>
      <c r="FS52" s="45"/>
      <c r="FT52" s="45"/>
      <c r="FU52" s="45"/>
      <c r="FV52" s="45"/>
      <c r="FW52" s="45"/>
      <c r="FX52" s="45"/>
      <c r="FY52" s="45"/>
      <c r="FZ52" s="45"/>
      <c r="GA52" s="45"/>
      <c r="GB52" s="45"/>
      <c r="GC52" s="45"/>
      <c r="GD52" s="45"/>
      <c r="GE52" s="45"/>
      <c r="GF52" s="45"/>
      <c r="GG52" s="45"/>
      <c r="GH52" s="45"/>
      <c r="GI52" s="45"/>
      <c r="GJ52" s="45"/>
      <c r="GK52" s="45"/>
      <c r="GL52" s="45"/>
      <c r="GM52" s="45"/>
      <c r="GN52" s="45"/>
      <c r="GO52" s="45"/>
      <c r="GP52" s="45"/>
      <c r="GQ52" s="45"/>
      <c r="GR52" s="45"/>
      <c r="GS52" s="45"/>
      <c r="GT52" s="45"/>
      <c r="GU52" s="45"/>
      <c r="GV52" s="45"/>
      <c r="GW52" s="45"/>
      <c r="GX52" s="45"/>
      <c r="GY52" s="45"/>
      <c r="GZ52" s="45"/>
      <c r="HA52" s="45"/>
      <c r="HB52" s="45"/>
      <c r="HC52" s="45"/>
      <c r="HD52" s="45"/>
      <c r="HE52" s="45"/>
      <c r="HF52" s="45"/>
      <c r="HG52" s="45"/>
      <c r="HH52" s="45"/>
      <c r="HI52" s="45"/>
      <c r="HJ52" s="45"/>
      <c r="HK52" s="45"/>
      <c r="HL52" s="45"/>
      <c r="HM52" s="45"/>
      <c r="HN52" s="45"/>
      <c r="HO52" s="45"/>
      <c r="HP52" s="45"/>
      <c r="HQ52" s="45"/>
      <c r="HR52" s="45"/>
      <c r="HS52" s="45"/>
      <c r="HT52" s="45"/>
      <c r="HU52" s="45"/>
      <c r="HV52" s="45"/>
      <c r="HW52" s="45"/>
      <c r="HX52" s="45"/>
      <c r="HY52" s="45"/>
      <c r="HZ52" s="45"/>
      <c r="IA52" s="45"/>
      <c r="IB52" s="45"/>
      <c r="IC52" s="45"/>
      <c r="ID52" s="45"/>
      <c r="IE52" s="45"/>
      <c r="IF52" s="45"/>
      <c r="IG52" s="45"/>
      <c r="IH52" s="45"/>
      <c r="II52" s="45"/>
      <c r="IJ52" s="45"/>
      <c r="IK52" s="45"/>
      <c r="IL52" s="45"/>
      <c r="IM52" s="45"/>
      <c r="IN52" s="45"/>
      <c r="IO52" s="45"/>
      <c r="IP52" s="45"/>
      <c r="IQ52" s="45"/>
      <c r="IR52" s="45"/>
      <c r="IS52" s="45"/>
      <c r="IT52" s="45"/>
      <c r="IU52" s="45"/>
      <c r="IV52" s="45"/>
      <c r="IW52" s="45"/>
      <c r="IX52" s="45"/>
      <c r="IY52" s="45"/>
      <c r="IZ52" s="45"/>
      <c r="JA52" s="45"/>
      <c r="JB52" s="45"/>
      <c r="JC52" s="45"/>
      <c r="JD52" s="45"/>
      <c r="JE52" s="45"/>
      <c r="JF52" s="45"/>
      <c r="JG52" s="45"/>
      <c r="JH52" s="45"/>
      <c r="JI52" s="45"/>
      <c r="JJ52" s="45"/>
      <c r="JK52" s="45"/>
      <c r="JL52" s="45"/>
      <c r="JM52" s="45"/>
      <c r="JN52" s="45"/>
      <c r="JO52" s="45"/>
      <c r="JP52" s="45"/>
      <c r="JQ52" s="45"/>
      <c r="JR52" s="45"/>
      <c r="JS52" s="45"/>
      <c r="JT52" s="45"/>
      <c r="JU52" s="45"/>
      <c r="JV52" s="45"/>
      <c r="JW52" s="45"/>
      <c r="JX52" s="45"/>
      <c r="JY52" s="45"/>
      <c r="JZ52" s="45"/>
      <c r="KA52" s="45"/>
      <c r="KB52" s="45"/>
      <c r="KC52" s="45"/>
      <c r="KD52" s="45"/>
      <c r="KE52" s="45"/>
      <c r="KF52" s="45"/>
      <c r="KG52" s="45"/>
      <c r="KH52" s="45"/>
      <c r="KI52" s="45"/>
      <c r="KJ52" s="45"/>
      <c r="KK52" s="45"/>
      <c r="KL52" s="45"/>
      <c r="KM52" s="45"/>
      <c r="KN52" s="45"/>
      <c r="KO52" s="45"/>
      <c r="KP52" s="45"/>
      <c r="KQ52" s="45"/>
      <c r="KR52" s="45"/>
      <c r="KS52" s="45"/>
      <c r="KT52" s="45"/>
      <c r="KU52" s="45"/>
      <c r="KV52" s="45"/>
      <c r="KW52" s="45"/>
      <c r="KX52" s="45"/>
      <c r="KY52" s="45"/>
      <c r="KZ52" s="45"/>
      <c r="LA52" s="45"/>
      <c r="LB52" s="45"/>
      <c r="LC52" s="45"/>
      <c r="LD52" s="45"/>
      <c r="LE52" s="45"/>
      <c r="LF52" s="45"/>
      <c r="LG52" s="45"/>
      <c r="LH52" s="45"/>
      <c r="LI52" s="45"/>
      <c r="LJ52" s="45"/>
      <c r="LK52" s="45"/>
      <c r="LL52" s="45"/>
      <c r="LM52" s="45"/>
      <c r="LN52" s="45"/>
      <c r="LO52" s="45"/>
      <c r="LP52" s="45"/>
      <c r="LQ52" s="45"/>
      <c r="LR52" s="45"/>
      <c r="LS52" s="45"/>
      <c r="LT52" s="45"/>
      <c r="LU52" s="45"/>
      <c r="LV52" s="45"/>
      <c r="LW52" s="45"/>
      <c r="LX52" s="45"/>
      <c r="LY52" s="45"/>
      <c r="LZ52" s="45"/>
      <c r="MA52" s="45"/>
      <c r="MB52" s="45"/>
      <c r="MC52" s="45"/>
      <c r="MD52" s="45"/>
      <c r="ME52" s="45"/>
      <c r="MF52" s="45"/>
      <c r="MG52" s="45"/>
      <c r="MH52" s="45"/>
      <c r="MI52" s="45"/>
      <c r="MJ52" s="45"/>
      <c r="MK52" s="45"/>
      <c r="ML52" s="45"/>
      <c r="MM52" s="45"/>
      <c r="MN52" s="45"/>
      <c r="MO52" s="45"/>
      <c r="MP52" s="45"/>
      <c r="MQ52" s="45"/>
      <c r="MR52" s="45"/>
      <c r="MS52" s="45"/>
      <c r="MT52" s="45"/>
      <c r="MU52" s="45"/>
      <c r="MV52" s="45"/>
      <c r="MW52" s="45"/>
      <c r="MX52" s="45"/>
      <c r="MY52" s="45"/>
      <c r="MZ52" s="45"/>
      <c r="NA52" s="45"/>
      <c r="NB52" s="45"/>
      <c r="NC52" s="45"/>
      <c r="ND52" s="45"/>
      <c r="NE52" s="45"/>
      <c r="NF52" s="45"/>
      <c r="NG52" s="45"/>
      <c r="NH52" s="45"/>
      <c r="NI52" s="45"/>
      <c r="NJ52" s="45"/>
      <c r="NK52" s="45"/>
      <c r="NL52" s="45"/>
      <c r="NM52" s="45"/>
      <c r="NN52" s="45"/>
      <c r="NO52" s="45"/>
      <c r="NP52" s="45"/>
      <c r="NQ52" s="45"/>
      <c r="NR52" s="45"/>
      <c r="NS52" s="45"/>
      <c r="NT52" s="45"/>
      <c r="NU52" s="45"/>
      <c r="NV52" s="45"/>
      <c r="NW52" s="45"/>
      <c r="NX52" s="45"/>
      <c r="NY52" s="45"/>
      <c r="NZ52" s="45"/>
      <c r="OA52" s="45"/>
      <c r="OB52" s="45"/>
      <c r="OC52" s="45"/>
      <c r="OD52" s="45"/>
      <c r="OE52" s="45"/>
      <c r="OF52" s="45"/>
      <c r="OG52" s="45"/>
      <c r="OH52" s="45"/>
      <c r="OI52" s="45"/>
      <c r="OJ52" s="45"/>
      <c r="OK52" s="45"/>
      <c r="OL52" s="45"/>
      <c r="OM52" s="45"/>
      <c r="ON52" s="45"/>
      <c r="OO52" s="45"/>
      <c r="OP52" s="45"/>
      <c r="OQ52" s="45"/>
      <c r="OR52" s="45"/>
      <c r="OS52" s="45"/>
      <c r="OT52" s="45"/>
      <c r="OU52" s="45"/>
      <c r="OV52" s="45"/>
      <c r="OW52" s="45"/>
    </row>
    <row r="53" spans="1:413" ht="14.25">
      <c r="A53" s="56" t="s">
        <v>75</v>
      </c>
      <c r="B53" s="52" t="s">
        <v>76</v>
      </c>
      <c r="C53" s="53"/>
      <c r="D53" s="53"/>
      <c r="E53" s="54">
        <v>44238</v>
      </c>
      <c r="F53" s="55">
        <f ca="1">TODAY()</f>
        <v>44280</v>
      </c>
      <c r="G53" s="44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5"/>
      <c r="BD53" s="45"/>
      <c r="BE53" s="45"/>
      <c r="BF53" s="45"/>
      <c r="BG53" s="45"/>
      <c r="BH53" s="45"/>
      <c r="BI53" s="45"/>
      <c r="BJ53" s="45"/>
      <c r="BK53" s="45"/>
      <c r="BL53" s="45"/>
      <c r="BM53" s="45"/>
      <c r="BN53" s="45"/>
      <c r="BO53" s="45"/>
      <c r="BP53" s="45"/>
      <c r="BQ53" s="45"/>
      <c r="BR53" s="45"/>
      <c r="BS53" s="45"/>
      <c r="BT53" s="45"/>
      <c r="BU53" s="45"/>
      <c r="BV53" s="45"/>
      <c r="BW53" s="45"/>
      <c r="BX53" s="45"/>
      <c r="BY53" s="45"/>
      <c r="BZ53" s="45"/>
      <c r="CA53" s="45"/>
      <c r="CB53" s="45"/>
      <c r="CC53" s="45"/>
      <c r="CD53" s="45"/>
      <c r="CE53" s="45"/>
      <c r="CF53" s="45"/>
      <c r="CG53" s="45"/>
      <c r="CH53" s="45"/>
      <c r="CI53" s="45"/>
      <c r="CJ53" s="45"/>
      <c r="CK53" s="45"/>
      <c r="CL53" s="45"/>
      <c r="CM53" s="45"/>
      <c r="CN53" s="45"/>
      <c r="CO53" s="45"/>
      <c r="CP53" s="45"/>
      <c r="CQ53" s="45"/>
      <c r="CR53" s="45"/>
      <c r="CS53" s="45"/>
      <c r="CT53" s="45"/>
      <c r="CU53" s="45"/>
      <c r="CV53" s="45"/>
      <c r="CW53" s="45"/>
      <c r="CX53" s="45"/>
      <c r="CY53" s="45"/>
      <c r="CZ53" s="45"/>
      <c r="DA53" s="45"/>
      <c r="DB53" s="45"/>
      <c r="DC53" s="45"/>
      <c r="DD53" s="45"/>
      <c r="DE53" s="45"/>
      <c r="DF53" s="45"/>
      <c r="DG53" s="45"/>
      <c r="DH53" s="45"/>
      <c r="DI53" s="45"/>
      <c r="DJ53" s="45"/>
      <c r="DK53" s="45"/>
      <c r="DL53" s="45"/>
      <c r="DM53" s="45"/>
      <c r="DN53" s="45"/>
      <c r="DO53" s="45"/>
      <c r="DP53" s="45"/>
      <c r="DQ53" s="45"/>
      <c r="DR53" s="45"/>
      <c r="DS53" s="45"/>
      <c r="DT53" s="45"/>
      <c r="DU53" s="45"/>
      <c r="DV53" s="45"/>
      <c r="DW53" s="45"/>
      <c r="DX53" s="45"/>
      <c r="DY53" s="45"/>
      <c r="DZ53" s="45"/>
      <c r="EA53" s="45"/>
      <c r="EB53" s="45"/>
      <c r="EC53" s="45"/>
      <c r="ED53" s="45"/>
      <c r="EE53" s="45"/>
      <c r="EF53" s="45"/>
      <c r="EG53" s="45"/>
      <c r="EH53" s="45"/>
      <c r="EI53" s="45"/>
      <c r="EJ53" s="45"/>
      <c r="EK53" s="45"/>
      <c r="EL53" s="45"/>
      <c r="EM53" s="45"/>
      <c r="EN53" s="45"/>
      <c r="EO53" s="45"/>
      <c r="EP53" s="45"/>
      <c r="EQ53" s="45"/>
      <c r="ER53" s="45"/>
      <c r="ES53" s="45"/>
      <c r="ET53" s="45"/>
      <c r="EU53" s="45"/>
      <c r="EV53" s="45"/>
      <c r="EW53" s="45"/>
      <c r="EX53" s="45"/>
      <c r="EY53" s="45"/>
      <c r="EZ53" s="45"/>
      <c r="FA53" s="45"/>
      <c r="FB53" s="45"/>
      <c r="FC53" s="45"/>
      <c r="FD53" s="45"/>
      <c r="FE53" s="45"/>
      <c r="FF53" s="45"/>
      <c r="FG53" s="45"/>
      <c r="FH53" s="45"/>
      <c r="FI53" s="45"/>
      <c r="FJ53" s="45"/>
      <c r="FK53" s="45"/>
      <c r="FL53" s="45"/>
      <c r="FM53" s="45"/>
      <c r="FN53" s="45"/>
      <c r="FO53" s="45"/>
      <c r="FP53" s="45"/>
      <c r="FQ53" s="45"/>
      <c r="FR53" s="45"/>
      <c r="FS53" s="45"/>
      <c r="FT53" s="45"/>
      <c r="FU53" s="45"/>
      <c r="FV53" s="45"/>
      <c r="FW53" s="45"/>
      <c r="FX53" s="45"/>
      <c r="FY53" s="45"/>
      <c r="FZ53" s="45"/>
      <c r="GA53" s="45"/>
      <c r="GB53" s="45"/>
      <c r="GC53" s="45"/>
      <c r="GD53" s="45"/>
      <c r="GE53" s="45"/>
      <c r="GF53" s="45"/>
      <c r="GG53" s="45"/>
      <c r="GH53" s="45"/>
      <c r="GI53" s="45"/>
      <c r="GJ53" s="45"/>
      <c r="GK53" s="45"/>
      <c r="GL53" s="45"/>
      <c r="GM53" s="45"/>
      <c r="GN53" s="45"/>
      <c r="GO53" s="45"/>
      <c r="GP53" s="45"/>
      <c r="GQ53" s="45"/>
      <c r="GR53" s="45"/>
      <c r="GS53" s="45"/>
      <c r="GT53" s="45"/>
      <c r="GU53" s="45"/>
      <c r="GV53" s="45"/>
      <c r="GW53" s="45"/>
      <c r="GX53" s="45"/>
      <c r="GY53" s="45"/>
      <c r="GZ53" s="45"/>
      <c r="HA53" s="45"/>
      <c r="HB53" s="45"/>
      <c r="HC53" s="45"/>
      <c r="HD53" s="45"/>
      <c r="HE53" s="45"/>
      <c r="HF53" s="45"/>
      <c r="HG53" s="45"/>
      <c r="HH53" s="45"/>
      <c r="HI53" s="45"/>
      <c r="HJ53" s="45"/>
      <c r="HK53" s="45"/>
      <c r="HL53" s="45"/>
      <c r="HM53" s="45"/>
      <c r="HN53" s="45"/>
      <c r="HO53" s="45"/>
      <c r="HP53" s="45"/>
      <c r="HQ53" s="45"/>
      <c r="HR53" s="45"/>
      <c r="HS53" s="45"/>
      <c r="HT53" s="45"/>
      <c r="HU53" s="45"/>
      <c r="HV53" s="45"/>
      <c r="HW53" s="45"/>
      <c r="HX53" s="45"/>
      <c r="HY53" s="45"/>
      <c r="HZ53" s="45"/>
      <c r="IA53" s="45"/>
      <c r="IB53" s="45"/>
      <c r="IC53" s="45"/>
      <c r="ID53" s="45"/>
      <c r="IE53" s="45"/>
      <c r="IF53" s="45"/>
      <c r="IG53" s="45"/>
      <c r="IH53" s="45"/>
      <c r="II53" s="45"/>
      <c r="IJ53" s="45"/>
      <c r="IK53" s="45"/>
      <c r="IL53" s="45"/>
      <c r="IM53" s="45"/>
      <c r="IN53" s="45"/>
      <c r="IO53" s="45"/>
      <c r="IP53" s="45"/>
      <c r="IQ53" s="45"/>
      <c r="IR53" s="45"/>
      <c r="IS53" s="45"/>
      <c r="IT53" s="45"/>
      <c r="IU53" s="45"/>
      <c r="IV53" s="45"/>
      <c r="IW53" s="45"/>
      <c r="IX53" s="45"/>
      <c r="IY53" s="45"/>
      <c r="IZ53" s="45"/>
      <c r="JA53" s="45"/>
      <c r="JB53" s="45"/>
      <c r="JC53" s="45"/>
      <c r="JD53" s="45"/>
      <c r="JE53" s="45"/>
      <c r="JF53" s="45"/>
      <c r="JG53" s="45"/>
      <c r="JH53" s="45"/>
      <c r="JI53" s="45"/>
      <c r="JJ53" s="45"/>
      <c r="JK53" s="45"/>
      <c r="JL53" s="45"/>
      <c r="JM53" s="45"/>
      <c r="JN53" s="45"/>
      <c r="JO53" s="45"/>
      <c r="JP53" s="45"/>
      <c r="JQ53" s="45"/>
      <c r="JR53" s="45"/>
      <c r="JS53" s="45"/>
      <c r="JT53" s="45"/>
      <c r="JU53" s="45"/>
      <c r="JV53" s="45"/>
      <c r="JW53" s="45"/>
      <c r="JX53" s="45"/>
      <c r="JY53" s="45"/>
      <c r="JZ53" s="45"/>
      <c r="KA53" s="45"/>
      <c r="KB53" s="45"/>
      <c r="KC53" s="45"/>
      <c r="KD53" s="45"/>
      <c r="KE53" s="45"/>
      <c r="KF53" s="45"/>
      <c r="KG53" s="45"/>
      <c r="KH53" s="45"/>
      <c r="KI53" s="45"/>
      <c r="KJ53" s="45"/>
      <c r="KK53" s="45"/>
      <c r="KL53" s="45"/>
      <c r="KM53" s="45"/>
      <c r="KN53" s="45"/>
      <c r="KO53" s="45"/>
      <c r="KP53" s="45"/>
      <c r="KQ53" s="45"/>
      <c r="KR53" s="45"/>
      <c r="KS53" s="45"/>
      <c r="KT53" s="45"/>
      <c r="KU53" s="45"/>
      <c r="KV53" s="45"/>
      <c r="KW53" s="45"/>
      <c r="KX53" s="45"/>
      <c r="KY53" s="45"/>
      <c r="KZ53" s="45"/>
      <c r="LA53" s="45"/>
      <c r="LB53" s="45"/>
      <c r="LC53" s="45"/>
      <c r="LD53" s="45"/>
      <c r="LE53" s="45"/>
      <c r="LF53" s="45"/>
      <c r="LG53" s="45"/>
      <c r="LH53" s="45"/>
      <c r="LI53" s="45"/>
      <c r="LJ53" s="45"/>
      <c r="LK53" s="45"/>
      <c r="LL53" s="45"/>
      <c r="LM53" s="45"/>
      <c r="LN53" s="45"/>
      <c r="LO53" s="45"/>
      <c r="LP53" s="45"/>
      <c r="LQ53" s="45"/>
      <c r="LR53" s="45"/>
      <c r="LS53" s="45"/>
      <c r="LT53" s="45"/>
      <c r="LU53" s="45"/>
      <c r="LV53" s="45"/>
      <c r="LW53" s="45"/>
      <c r="LX53" s="45"/>
      <c r="LY53" s="45"/>
      <c r="LZ53" s="45"/>
      <c r="MA53" s="45"/>
      <c r="MB53" s="45"/>
      <c r="MC53" s="45"/>
      <c r="MD53" s="45"/>
      <c r="ME53" s="45"/>
      <c r="MF53" s="45"/>
      <c r="MG53" s="45"/>
      <c r="MH53" s="45"/>
      <c r="MI53" s="45"/>
      <c r="MJ53" s="45"/>
      <c r="MK53" s="45"/>
      <c r="ML53" s="45"/>
      <c r="MM53" s="45"/>
      <c r="MN53" s="45"/>
      <c r="MO53" s="45"/>
      <c r="MP53" s="45"/>
      <c r="MQ53" s="45"/>
      <c r="MR53" s="45"/>
      <c r="MS53" s="45"/>
      <c r="MT53" s="45"/>
      <c r="MU53" s="45"/>
      <c r="MV53" s="45"/>
      <c r="MW53" s="45"/>
      <c r="MX53" s="45"/>
      <c r="MY53" s="45"/>
      <c r="MZ53" s="45"/>
      <c r="NA53" s="45"/>
      <c r="NB53" s="45"/>
      <c r="NC53" s="45"/>
      <c r="ND53" s="45"/>
      <c r="NE53" s="45"/>
      <c r="NF53" s="45"/>
      <c r="NG53" s="45"/>
      <c r="NH53" s="45"/>
      <c r="NI53" s="45"/>
      <c r="NJ53" s="45"/>
      <c r="NK53" s="45"/>
      <c r="NL53" s="45"/>
      <c r="NM53" s="45"/>
      <c r="NN53" s="45"/>
      <c r="NO53" s="45"/>
      <c r="NP53" s="45"/>
      <c r="NQ53" s="45"/>
      <c r="NR53" s="45"/>
      <c r="NS53" s="45"/>
      <c r="NT53" s="45"/>
      <c r="NU53" s="45"/>
      <c r="NV53" s="45"/>
      <c r="NW53" s="45"/>
      <c r="NX53" s="45"/>
      <c r="NY53" s="45"/>
      <c r="NZ53" s="45"/>
      <c r="OA53" s="45"/>
      <c r="OB53" s="45"/>
      <c r="OC53" s="45"/>
      <c r="OD53" s="45"/>
      <c r="OE53" s="45"/>
      <c r="OF53" s="45"/>
      <c r="OG53" s="45"/>
      <c r="OH53" s="45"/>
      <c r="OI53" s="45"/>
      <c r="OJ53" s="45"/>
      <c r="OK53" s="45"/>
      <c r="OL53" s="45"/>
      <c r="OM53" s="45"/>
      <c r="ON53" s="45"/>
      <c r="OO53" s="45"/>
      <c r="OP53" s="45"/>
      <c r="OQ53" s="45"/>
      <c r="OR53" s="45"/>
      <c r="OS53" s="45"/>
      <c r="OT53" s="45"/>
      <c r="OU53" s="45"/>
      <c r="OV53" s="45"/>
      <c r="OW53" s="45"/>
    </row>
    <row r="54" spans="1:413" ht="14.25">
      <c r="A54" s="56" t="s">
        <v>77</v>
      </c>
      <c r="B54" s="52" t="s">
        <v>78</v>
      </c>
      <c r="C54" s="53">
        <v>1</v>
      </c>
      <c r="D54" s="53"/>
      <c r="E54" s="54">
        <v>44231</v>
      </c>
      <c r="F54" s="55">
        <f ca="1">TODAY()</f>
        <v>44280</v>
      </c>
      <c r="G54" s="44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5"/>
      <c r="BD54" s="45"/>
      <c r="BE54" s="45"/>
      <c r="BF54" s="45"/>
      <c r="BG54" s="45"/>
      <c r="BH54" s="45"/>
      <c r="BI54" s="45"/>
      <c r="BJ54" s="45"/>
      <c r="BK54" s="45"/>
      <c r="BL54" s="45"/>
      <c r="BM54" s="45"/>
      <c r="BN54" s="45"/>
      <c r="BO54" s="45"/>
      <c r="BP54" s="45"/>
      <c r="BQ54" s="45"/>
      <c r="BR54" s="45"/>
      <c r="BS54" s="45"/>
      <c r="BT54" s="45"/>
      <c r="BU54" s="45"/>
      <c r="BV54" s="45"/>
      <c r="BW54" s="45"/>
      <c r="BX54" s="45"/>
      <c r="BY54" s="45"/>
      <c r="BZ54" s="45"/>
      <c r="CA54" s="45"/>
      <c r="CB54" s="45"/>
      <c r="CC54" s="45"/>
      <c r="CD54" s="45"/>
      <c r="CE54" s="45"/>
      <c r="CF54" s="45"/>
      <c r="CG54" s="45"/>
      <c r="CH54" s="45"/>
      <c r="CI54" s="45"/>
      <c r="CJ54" s="45"/>
      <c r="CK54" s="45"/>
      <c r="CL54" s="45"/>
      <c r="CM54" s="45"/>
      <c r="CN54" s="45"/>
      <c r="CO54" s="45"/>
      <c r="CP54" s="45"/>
      <c r="CQ54" s="45"/>
      <c r="CR54" s="45"/>
      <c r="CS54" s="45"/>
      <c r="CT54" s="45"/>
      <c r="CU54" s="45"/>
      <c r="CV54" s="45"/>
      <c r="CW54" s="45"/>
      <c r="CX54" s="45"/>
      <c r="CY54" s="45"/>
      <c r="CZ54" s="45"/>
      <c r="DA54" s="45"/>
      <c r="DB54" s="45"/>
      <c r="DC54" s="45"/>
      <c r="DD54" s="45"/>
      <c r="DE54" s="45"/>
      <c r="DF54" s="45"/>
      <c r="DG54" s="45"/>
      <c r="DH54" s="45"/>
      <c r="DI54" s="45"/>
      <c r="DJ54" s="45"/>
      <c r="DK54" s="45"/>
      <c r="DL54" s="45"/>
      <c r="DM54" s="45"/>
      <c r="DN54" s="45"/>
      <c r="DO54" s="45"/>
      <c r="DP54" s="45"/>
      <c r="DQ54" s="45"/>
      <c r="DR54" s="45"/>
      <c r="DS54" s="45"/>
      <c r="DT54" s="45"/>
      <c r="DU54" s="45"/>
      <c r="DV54" s="45"/>
      <c r="DW54" s="45"/>
      <c r="DX54" s="45"/>
      <c r="DY54" s="45"/>
      <c r="DZ54" s="45"/>
      <c r="EA54" s="45"/>
      <c r="EB54" s="45"/>
      <c r="EC54" s="45"/>
      <c r="ED54" s="45"/>
      <c r="EE54" s="45"/>
      <c r="EF54" s="45"/>
      <c r="EG54" s="45"/>
      <c r="EH54" s="45"/>
      <c r="EI54" s="45"/>
      <c r="EJ54" s="45"/>
      <c r="EK54" s="45"/>
      <c r="EL54" s="45"/>
      <c r="EM54" s="45"/>
      <c r="EN54" s="45"/>
      <c r="EO54" s="45"/>
      <c r="EP54" s="45"/>
      <c r="EQ54" s="45"/>
      <c r="ER54" s="45"/>
      <c r="ES54" s="45"/>
      <c r="ET54" s="45"/>
      <c r="EU54" s="45"/>
      <c r="EV54" s="45"/>
      <c r="EW54" s="45"/>
      <c r="EX54" s="45"/>
      <c r="EY54" s="45"/>
      <c r="EZ54" s="45"/>
      <c r="FA54" s="45"/>
      <c r="FB54" s="45"/>
      <c r="FC54" s="45"/>
      <c r="FD54" s="45"/>
      <c r="FE54" s="45"/>
      <c r="FF54" s="45"/>
      <c r="FG54" s="45"/>
      <c r="FH54" s="45"/>
      <c r="FI54" s="45"/>
      <c r="FJ54" s="45"/>
      <c r="FK54" s="45"/>
      <c r="FL54" s="45"/>
      <c r="FM54" s="45"/>
      <c r="FN54" s="45"/>
      <c r="FO54" s="45"/>
      <c r="FP54" s="45"/>
      <c r="FQ54" s="45"/>
      <c r="FR54" s="45"/>
      <c r="FS54" s="45"/>
      <c r="FT54" s="45"/>
      <c r="FU54" s="45"/>
      <c r="FV54" s="45"/>
      <c r="FW54" s="45"/>
      <c r="FX54" s="45"/>
      <c r="FY54" s="45"/>
      <c r="FZ54" s="45"/>
      <c r="GA54" s="45"/>
      <c r="GB54" s="45"/>
      <c r="GC54" s="45"/>
      <c r="GD54" s="45"/>
      <c r="GE54" s="45"/>
      <c r="GF54" s="45"/>
      <c r="GG54" s="45"/>
      <c r="GH54" s="45"/>
      <c r="GI54" s="45"/>
      <c r="GJ54" s="45"/>
      <c r="GK54" s="45"/>
      <c r="GL54" s="45"/>
      <c r="GM54" s="45"/>
      <c r="GN54" s="45"/>
      <c r="GO54" s="45"/>
      <c r="GP54" s="45"/>
      <c r="GQ54" s="45"/>
      <c r="GR54" s="45"/>
      <c r="GS54" s="45"/>
      <c r="GT54" s="45"/>
      <c r="GU54" s="45"/>
      <c r="GV54" s="45"/>
      <c r="GW54" s="45"/>
      <c r="GX54" s="45"/>
      <c r="GY54" s="45"/>
      <c r="GZ54" s="45"/>
      <c r="HA54" s="45"/>
      <c r="HB54" s="45"/>
      <c r="HC54" s="45"/>
      <c r="HD54" s="45"/>
      <c r="HE54" s="45"/>
      <c r="HF54" s="45"/>
      <c r="HG54" s="45"/>
      <c r="HH54" s="45"/>
      <c r="HI54" s="45"/>
      <c r="HJ54" s="45"/>
      <c r="HK54" s="45"/>
      <c r="HL54" s="45"/>
      <c r="HM54" s="45"/>
      <c r="HN54" s="45"/>
      <c r="HO54" s="45"/>
      <c r="HP54" s="45"/>
      <c r="HQ54" s="45"/>
      <c r="HR54" s="45"/>
      <c r="HS54" s="45"/>
      <c r="HT54" s="45"/>
      <c r="HU54" s="45"/>
      <c r="HV54" s="45"/>
      <c r="HW54" s="45"/>
      <c r="HX54" s="45"/>
      <c r="HY54" s="45"/>
      <c r="HZ54" s="45"/>
      <c r="IA54" s="45"/>
      <c r="IB54" s="45"/>
      <c r="IC54" s="45"/>
      <c r="ID54" s="45"/>
      <c r="IE54" s="45"/>
      <c r="IF54" s="45"/>
      <c r="IG54" s="45"/>
      <c r="IH54" s="45"/>
      <c r="II54" s="45"/>
      <c r="IJ54" s="45"/>
      <c r="IK54" s="45"/>
      <c r="IL54" s="45"/>
      <c r="IM54" s="45"/>
      <c r="IN54" s="45"/>
      <c r="IO54" s="45"/>
      <c r="IP54" s="45"/>
      <c r="IQ54" s="45"/>
      <c r="IR54" s="45"/>
      <c r="IS54" s="45"/>
      <c r="IT54" s="45"/>
      <c r="IU54" s="45"/>
      <c r="IV54" s="45"/>
      <c r="IW54" s="45"/>
      <c r="IX54" s="45"/>
      <c r="IY54" s="45"/>
      <c r="IZ54" s="45"/>
      <c r="JA54" s="45"/>
      <c r="JB54" s="45"/>
      <c r="JC54" s="45"/>
      <c r="JD54" s="45"/>
      <c r="JE54" s="45"/>
      <c r="JF54" s="45"/>
      <c r="JG54" s="45"/>
      <c r="JH54" s="45"/>
      <c r="JI54" s="45"/>
      <c r="JJ54" s="45"/>
      <c r="JK54" s="45"/>
      <c r="JL54" s="45"/>
      <c r="JM54" s="45"/>
      <c r="JN54" s="45"/>
      <c r="JO54" s="45"/>
      <c r="JP54" s="45"/>
      <c r="JQ54" s="45"/>
      <c r="JR54" s="45"/>
      <c r="JS54" s="45"/>
      <c r="JT54" s="45"/>
      <c r="JU54" s="45"/>
      <c r="JV54" s="45"/>
      <c r="JW54" s="45"/>
      <c r="JX54" s="45"/>
      <c r="JY54" s="45"/>
      <c r="JZ54" s="45"/>
      <c r="KA54" s="45"/>
      <c r="KB54" s="45"/>
      <c r="KC54" s="45"/>
      <c r="KD54" s="45"/>
      <c r="KE54" s="45"/>
      <c r="KF54" s="45"/>
      <c r="KG54" s="45"/>
      <c r="KH54" s="45"/>
      <c r="KI54" s="45"/>
      <c r="KJ54" s="45"/>
      <c r="KK54" s="45"/>
      <c r="KL54" s="45"/>
      <c r="KM54" s="45"/>
      <c r="KN54" s="45"/>
      <c r="KO54" s="45"/>
      <c r="KP54" s="45"/>
      <c r="KQ54" s="45"/>
      <c r="KR54" s="45"/>
      <c r="KS54" s="45"/>
      <c r="KT54" s="45"/>
      <c r="KU54" s="45"/>
      <c r="KV54" s="45"/>
      <c r="KW54" s="45"/>
      <c r="KX54" s="45"/>
      <c r="KY54" s="45"/>
      <c r="KZ54" s="45"/>
      <c r="LA54" s="45"/>
      <c r="LB54" s="45"/>
      <c r="LC54" s="45"/>
      <c r="LD54" s="45"/>
      <c r="LE54" s="45"/>
      <c r="LF54" s="45"/>
      <c r="LG54" s="45"/>
      <c r="LH54" s="45"/>
      <c r="LI54" s="45"/>
      <c r="LJ54" s="45"/>
      <c r="LK54" s="45"/>
      <c r="LL54" s="45"/>
      <c r="LM54" s="45"/>
      <c r="LN54" s="45"/>
      <c r="LO54" s="45"/>
      <c r="LP54" s="45"/>
      <c r="LQ54" s="45"/>
      <c r="LR54" s="45"/>
      <c r="LS54" s="45"/>
      <c r="LT54" s="45"/>
      <c r="LU54" s="45"/>
      <c r="LV54" s="45"/>
      <c r="LW54" s="45"/>
      <c r="LX54" s="45"/>
      <c r="LY54" s="45"/>
      <c r="LZ54" s="45"/>
      <c r="MA54" s="45"/>
      <c r="MB54" s="45"/>
      <c r="MC54" s="45"/>
      <c r="MD54" s="45"/>
      <c r="ME54" s="45"/>
      <c r="MF54" s="45"/>
      <c r="MG54" s="45"/>
      <c r="MH54" s="45"/>
      <c r="MI54" s="45"/>
      <c r="MJ54" s="45"/>
      <c r="MK54" s="45"/>
      <c r="ML54" s="45"/>
      <c r="MM54" s="45"/>
      <c r="MN54" s="45"/>
      <c r="MO54" s="45"/>
      <c r="MP54" s="45"/>
      <c r="MQ54" s="45"/>
      <c r="MR54" s="45"/>
      <c r="MS54" s="45"/>
      <c r="MT54" s="45"/>
      <c r="MU54" s="45"/>
      <c r="MV54" s="45"/>
      <c r="MW54" s="45"/>
      <c r="MX54" s="45"/>
      <c r="MY54" s="45"/>
      <c r="MZ54" s="45"/>
      <c r="NA54" s="45"/>
      <c r="NB54" s="45"/>
      <c r="NC54" s="45"/>
      <c r="ND54" s="45"/>
      <c r="NE54" s="45"/>
      <c r="NF54" s="45"/>
      <c r="NG54" s="45"/>
      <c r="NH54" s="45"/>
      <c r="NI54" s="45"/>
      <c r="NJ54" s="45"/>
      <c r="NK54" s="45"/>
      <c r="NL54" s="45"/>
      <c r="NM54" s="45"/>
      <c r="NN54" s="45"/>
      <c r="NO54" s="45"/>
      <c r="NP54" s="45"/>
      <c r="NQ54" s="45"/>
      <c r="NR54" s="45"/>
      <c r="NS54" s="45"/>
      <c r="NT54" s="45"/>
      <c r="NU54" s="45"/>
      <c r="NV54" s="45"/>
      <c r="NW54" s="45"/>
      <c r="NX54" s="45"/>
      <c r="NY54" s="45"/>
      <c r="NZ54" s="45"/>
      <c r="OA54" s="45"/>
      <c r="OB54" s="45"/>
      <c r="OC54" s="45"/>
      <c r="OD54" s="45"/>
      <c r="OE54" s="45"/>
      <c r="OF54" s="45"/>
      <c r="OG54" s="45"/>
      <c r="OH54" s="45"/>
      <c r="OI54" s="45"/>
      <c r="OJ54" s="45"/>
      <c r="OK54" s="45"/>
      <c r="OL54" s="45"/>
      <c r="OM54" s="45"/>
      <c r="ON54" s="45"/>
      <c r="OO54" s="45"/>
      <c r="OP54" s="45"/>
      <c r="OQ54" s="45"/>
      <c r="OR54" s="45"/>
      <c r="OS54" s="45"/>
      <c r="OT54" s="45"/>
      <c r="OU54" s="45"/>
      <c r="OV54" s="45"/>
      <c r="OW54" s="45"/>
    </row>
    <row r="55" spans="1:413" ht="14.25">
      <c r="A55" s="56" t="s">
        <v>79</v>
      </c>
      <c r="B55" s="52" t="s">
        <v>66</v>
      </c>
      <c r="C55" s="53">
        <v>1</v>
      </c>
      <c r="D55" s="53"/>
      <c r="E55" s="54">
        <v>44238</v>
      </c>
      <c r="F55" s="67">
        <f ca="1">TODAY()</f>
        <v>44280</v>
      </c>
      <c r="G55" s="44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  <c r="CQ55" s="45"/>
      <c r="CR55" s="45"/>
      <c r="CS55" s="45"/>
      <c r="CT55" s="45"/>
      <c r="CU55" s="45"/>
      <c r="CV55" s="45"/>
      <c r="CW55" s="45"/>
      <c r="CX55" s="45"/>
      <c r="CY55" s="45"/>
      <c r="CZ55" s="45"/>
      <c r="DA55" s="45"/>
      <c r="DB55" s="45"/>
      <c r="DC55" s="45"/>
      <c r="DD55" s="45"/>
      <c r="DE55" s="45"/>
      <c r="DF55" s="45"/>
      <c r="DG55" s="45"/>
      <c r="DH55" s="45"/>
      <c r="DI55" s="45"/>
      <c r="DJ55" s="45"/>
      <c r="DK55" s="45"/>
      <c r="DL55" s="45"/>
      <c r="DM55" s="45"/>
      <c r="DN55" s="45"/>
      <c r="DO55" s="45"/>
      <c r="DP55" s="45"/>
      <c r="DQ55" s="45"/>
      <c r="DR55" s="45"/>
      <c r="DS55" s="45"/>
      <c r="DT55" s="45"/>
      <c r="DU55" s="45"/>
      <c r="DV55" s="45"/>
      <c r="DW55" s="45"/>
      <c r="DX55" s="45"/>
      <c r="DY55" s="45"/>
      <c r="DZ55" s="45"/>
      <c r="EA55" s="45"/>
      <c r="EB55" s="45"/>
      <c r="EC55" s="45"/>
      <c r="ED55" s="45"/>
      <c r="EE55" s="45"/>
      <c r="EF55" s="45"/>
      <c r="EG55" s="45"/>
      <c r="EH55" s="45"/>
      <c r="EI55" s="45"/>
      <c r="EJ55" s="45"/>
      <c r="EK55" s="45"/>
      <c r="EL55" s="45"/>
      <c r="EM55" s="45"/>
      <c r="EN55" s="45"/>
      <c r="EO55" s="45"/>
      <c r="EP55" s="45"/>
      <c r="EQ55" s="45"/>
      <c r="ER55" s="45"/>
      <c r="ES55" s="45"/>
      <c r="ET55" s="45"/>
      <c r="EU55" s="45"/>
      <c r="EV55" s="45"/>
      <c r="EW55" s="45"/>
      <c r="EX55" s="45"/>
      <c r="EY55" s="45"/>
      <c r="EZ55" s="45"/>
      <c r="FA55" s="45"/>
      <c r="FB55" s="45"/>
      <c r="FC55" s="45"/>
      <c r="FD55" s="45"/>
      <c r="FE55" s="45"/>
      <c r="FF55" s="45"/>
      <c r="FG55" s="45"/>
      <c r="FH55" s="45"/>
      <c r="FI55" s="45"/>
      <c r="FJ55" s="45"/>
      <c r="FK55" s="45"/>
      <c r="FL55" s="45"/>
      <c r="FM55" s="45"/>
      <c r="FN55" s="45"/>
      <c r="FO55" s="45"/>
      <c r="FP55" s="45"/>
      <c r="FQ55" s="45"/>
      <c r="FR55" s="45"/>
      <c r="FS55" s="45"/>
      <c r="FT55" s="45"/>
      <c r="FU55" s="45"/>
      <c r="FV55" s="45"/>
      <c r="FW55" s="45"/>
      <c r="FX55" s="45"/>
      <c r="FY55" s="45"/>
      <c r="FZ55" s="45"/>
      <c r="GA55" s="45"/>
      <c r="GB55" s="45"/>
      <c r="GC55" s="45"/>
      <c r="GD55" s="45"/>
      <c r="GE55" s="45"/>
      <c r="GF55" s="45"/>
      <c r="GG55" s="45"/>
      <c r="GH55" s="45"/>
      <c r="GI55" s="45"/>
      <c r="GJ55" s="45"/>
      <c r="GK55" s="45"/>
      <c r="GL55" s="45"/>
      <c r="GM55" s="45"/>
      <c r="GN55" s="45"/>
      <c r="GO55" s="45"/>
      <c r="GP55" s="45"/>
      <c r="GQ55" s="45"/>
      <c r="GR55" s="45"/>
      <c r="GS55" s="45"/>
      <c r="GT55" s="45"/>
      <c r="GU55" s="45"/>
      <c r="GV55" s="45"/>
      <c r="GW55" s="45"/>
      <c r="GX55" s="45"/>
      <c r="GY55" s="45"/>
      <c r="GZ55" s="45"/>
      <c r="HA55" s="45"/>
      <c r="HB55" s="45"/>
      <c r="HC55" s="45"/>
      <c r="HD55" s="45"/>
      <c r="HE55" s="45"/>
      <c r="HF55" s="45"/>
      <c r="HG55" s="45"/>
      <c r="HH55" s="45"/>
      <c r="HI55" s="45"/>
      <c r="HJ55" s="45"/>
      <c r="HK55" s="45"/>
      <c r="HL55" s="45"/>
      <c r="HM55" s="45"/>
      <c r="HN55" s="45"/>
      <c r="HO55" s="45"/>
      <c r="HP55" s="45"/>
      <c r="HQ55" s="45"/>
      <c r="HR55" s="45"/>
      <c r="HS55" s="45"/>
      <c r="HT55" s="45"/>
      <c r="HU55" s="45"/>
      <c r="HV55" s="45"/>
      <c r="HW55" s="45"/>
      <c r="HX55" s="45"/>
      <c r="HY55" s="45"/>
      <c r="HZ55" s="45"/>
      <c r="IA55" s="45"/>
      <c r="IB55" s="45"/>
      <c r="IC55" s="45"/>
      <c r="ID55" s="45"/>
      <c r="IE55" s="45"/>
      <c r="IF55" s="45"/>
      <c r="IG55" s="45"/>
      <c r="IH55" s="45"/>
      <c r="II55" s="45"/>
      <c r="IJ55" s="45"/>
      <c r="IK55" s="45"/>
      <c r="IL55" s="45"/>
      <c r="IM55" s="45"/>
      <c r="IN55" s="45"/>
      <c r="IO55" s="45"/>
      <c r="IP55" s="45"/>
      <c r="IQ55" s="45"/>
      <c r="IR55" s="45"/>
      <c r="IS55" s="45"/>
      <c r="IT55" s="45"/>
      <c r="IU55" s="45"/>
      <c r="IV55" s="45"/>
      <c r="IW55" s="45"/>
      <c r="IX55" s="45"/>
      <c r="IY55" s="45"/>
      <c r="IZ55" s="45"/>
      <c r="JA55" s="45"/>
      <c r="JB55" s="45"/>
      <c r="JC55" s="45"/>
      <c r="JD55" s="45"/>
      <c r="JE55" s="45"/>
      <c r="JF55" s="45"/>
      <c r="JG55" s="45"/>
      <c r="JH55" s="45"/>
      <c r="JI55" s="45"/>
      <c r="JJ55" s="45"/>
      <c r="JK55" s="45"/>
      <c r="JL55" s="45"/>
      <c r="JM55" s="45"/>
      <c r="JN55" s="45"/>
      <c r="JO55" s="45"/>
      <c r="JP55" s="45"/>
      <c r="JQ55" s="45"/>
      <c r="JR55" s="45"/>
      <c r="JS55" s="45"/>
      <c r="JT55" s="45"/>
      <c r="JU55" s="45"/>
      <c r="JV55" s="45"/>
      <c r="JW55" s="45"/>
      <c r="JX55" s="45"/>
      <c r="JY55" s="45"/>
      <c r="JZ55" s="45"/>
      <c r="KA55" s="45"/>
      <c r="KB55" s="45"/>
      <c r="KC55" s="45"/>
      <c r="KD55" s="45"/>
      <c r="KE55" s="45"/>
      <c r="KF55" s="45"/>
      <c r="KG55" s="45"/>
      <c r="KH55" s="45"/>
      <c r="KI55" s="45"/>
      <c r="KJ55" s="45"/>
      <c r="KK55" s="45"/>
      <c r="KL55" s="45"/>
      <c r="KM55" s="45"/>
      <c r="KN55" s="45"/>
      <c r="KO55" s="45"/>
      <c r="KP55" s="45"/>
      <c r="KQ55" s="45"/>
      <c r="KR55" s="45"/>
      <c r="KS55" s="45"/>
      <c r="KT55" s="45"/>
      <c r="KU55" s="45"/>
      <c r="KV55" s="45"/>
      <c r="KW55" s="45"/>
      <c r="KX55" s="45"/>
      <c r="KY55" s="45"/>
      <c r="KZ55" s="45"/>
      <c r="LA55" s="45"/>
      <c r="LB55" s="45"/>
      <c r="LC55" s="45"/>
      <c r="LD55" s="45"/>
      <c r="LE55" s="45"/>
      <c r="LF55" s="45"/>
      <c r="LG55" s="45"/>
      <c r="LH55" s="45"/>
      <c r="LI55" s="45"/>
      <c r="LJ55" s="45"/>
      <c r="LK55" s="45"/>
      <c r="LL55" s="45"/>
      <c r="LM55" s="45"/>
      <c r="LN55" s="45"/>
      <c r="LO55" s="45"/>
      <c r="LP55" s="45"/>
      <c r="LQ55" s="45"/>
      <c r="LR55" s="45"/>
      <c r="LS55" s="45"/>
      <c r="LT55" s="45"/>
      <c r="LU55" s="45"/>
      <c r="LV55" s="45"/>
      <c r="LW55" s="45"/>
      <c r="LX55" s="45"/>
      <c r="LY55" s="45"/>
      <c r="LZ55" s="45"/>
      <c r="MA55" s="45"/>
      <c r="MB55" s="45"/>
      <c r="MC55" s="45"/>
      <c r="MD55" s="45"/>
      <c r="ME55" s="45"/>
      <c r="MF55" s="45"/>
      <c r="MG55" s="45"/>
      <c r="MH55" s="45"/>
      <c r="MI55" s="45"/>
      <c r="MJ55" s="45"/>
      <c r="MK55" s="45"/>
      <c r="ML55" s="45"/>
      <c r="MM55" s="45"/>
      <c r="MN55" s="45"/>
      <c r="MO55" s="45"/>
      <c r="MP55" s="45"/>
      <c r="MQ55" s="45"/>
      <c r="MR55" s="45"/>
      <c r="MS55" s="45"/>
      <c r="MT55" s="45"/>
      <c r="MU55" s="45"/>
      <c r="MV55" s="45"/>
      <c r="MW55" s="45"/>
      <c r="MX55" s="45"/>
      <c r="MY55" s="45"/>
      <c r="MZ55" s="45"/>
      <c r="NA55" s="45"/>
      <c r="NB55" s="45"/>
      <c r="NC55" s="45"/>
      <c r="ND55" s="45"/>
      <c r="NE55" s="45"/>
      <c r="NF55" s="45"/>
      <c r="NG55" s="45"/>
      <c r="NH55" s="45"/>
      <c r="NI55" s="45"/>
      <c r="NJ55" s="45"/>
      <c r="NK55" s="45"/>
      <c r="NL55" s="45"/>
      <c r="NM55" s="45"/>
      <c r="NN55" s="45"/>
      <c r="NO55" s="45"/>
      <c r="NP55" s="45"/>
      <c r="NQ55" s="45"/>
      <c r="NR55" s="45"/>
      <c r="NS55" s="45"/>
      <c r="NT55" s="45"/>
      <c r="NU55" s="45"/>
      <c r="NV55" s="45"/>
      <c r="NW55" s="45"/>
      <c r="NX55" s="45"/>
      <c r="NY55" s="45"/>
      <c r="NZ55" s="45"/>
      <c r="OA55" s="45"/>
      <c r="OB55" s="45"/>
      <c r="OC55" s="45"/>
      <c r="OD55" s="45"/>
      <c r="OE55" s="45"/>
      <c r="OF55" s="45"/>
      <c r="OG55" s="45"/>
      <c r="OH55" s="45"/>
      <c r="OI55" s="45"/>
      <c r="OJ55" s="45"/>
      <c r="OK55" s="45"/>
      <c r="OL55" s="45"/>
      <c r="OM55" s="45"/>
      <c r="ON55" s="45"/>
      <c r="OO55" s="45"/>
      <c r="OP55" s="45"/>
      <c r="OQ55" s="45"/>
      <c r="OR55" s="45"/>
      <c r="OS55" s="45"/>
      <c r="OT55" s="45"/>
      <c r="OU55" s="45"/>
      <c r="OV55" s="45"/>
      <c r="OW55" s="45"/>
    </row>
    <row r="56" spans="1:413" ht="14.25">
      <c r="A56" s="56" t="s">
        <v>80</v>
      </c>
      <c r="B56" s="52" t="s">
        <v>70</v>
      </c>
      <c r="C56" s="53">
        <v>1</v>
      </c>
      <c r="D56" s="53"/>
      <c r="E56" s="54">
        <v>44238</v>
      </c>
      <c r="F56" s="55">
        <f ca="1">TODAY()</f>
        <v>44280</v>
      </c>
      <c r="G56" s="44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  <c r="BW56" s="45"/>
      <c r="BX56" s="45"/>
      <c r="BY56" s="45"/>
      <c r="BZ56" s="45"/>
      <c r="CA56" s="45"/>
      <c r="CB56" s="45"/>
      <c r="CC56" s="45"/>
      <c r="CD56" s="45"/>
      <c r="CE56" s="45"/>
      <c r="CF56" s="45"/>
      <c r="CG56" s="45"/>
      <c r="CH56" s="45"/>
      <c r="CI56" s="45"/>
      <c r="CJ56" s="45"/>
      <c r="CK56" s="45"/>
      <c r="CL56" s="45"/>
      <c r="CM56" s="45"/>
      <c r="CN56" s="45"/>
      <c r="CO56" s="45"/>
      <c r="CP56" s="45"/>
      <c r="CQ56" s="45"/>
      <c r="CR56" s="45"/>
      <c r="CS56" s="45"/>
      <c r="CT56" s="45"/>
      <c r="CU56" s="45"/>
      <c r="CV56" s="45"/>
      <c r="CW56" s="45"/>
      <c r="CX56" s="45"/>
      <c r="CY56" s="45"/>
      <c r="CZ56" s="45"/>
      <c r="DA56" s="45"/>
      <c r="DB56" s="45"/>
      <c r="DC56" s="45"/>
      <c r="DD56" s="45"/>
      <c r="DE56" s="45"/>
      <c r="DF56" s="45"/>
      <c r="DG56" s="45"/>
      <c r="DH56" s="45"/>
      <c r="DI56" s="45"/>
      <c r="DJ56" s="45"/>
      <c r="DK56" s="45"/>
      <c r="DL56" s="45"/>
      <c r="DM56" s="45"/>
      <c r="DN56" s="45"/>
      <c r="DO56" s="45"/>
      <c r="DP56" s="45"/>
      <c r="DQ56" s="45"/>
      <c r="DR56" s="45"/>
      <c r="DS56" s="45"/>
      <c r="DT56" s="45"/>
      <c r="DU56" s="45"/>
      <c r="DV56" s="45"/>
      <c r="DW56" s="45"/>
      <c r="DX56" s="45"/>
      <c r="DY56" s="45"/>
      <c r="DZ56" s="45"/>
      <c r="EA56" s="45"/>
      <c r="EB56" s="45"/>
      <c r="EC56" s="45"/>
      <c r="ED56" s="45"/>
      <c r="EE56" s="45"/>
      <c r="EF56" s="45"/>
      <c r="EG56" s="45"/>
      <c r="EH56" s="45"/>
      <c r="EI56" s="45"/>
      <c r="EJ56" s="45"/>
      <c r="EK56" s="45"/>
      <c r="EL56" s="45"/>
      <c r="EM56" s="45"/>
      <c r="EN56" s="45"/>
      <c r="EO56" s="45"/>
      <c r="EP56" s="45"/>
      <c r="EQ56" s="45"/>
      <c r="ER56" s="45"/>
      <c r="ES56" s="45"/>
      <c r="ET56" s="45"/>
      <c r="EU56" s="45"/>
      <c r="EV56" s="45"/>
      <c r="EW56" s="45"/>
      <c r="EX56" s="45"/>
      <c r="EY56" s="45"/>
      <c r="EZ56" s="45"/>
      <c r="FA56" s="45"/>
      <c r="FB56" s="45"/>
      <c r="FC56" s="45"/>
      <c r="FD56" s="45"/>
      <c r="FE56" s="45"/>
      <c r="FF56" s="45"/>
      <c r="FG56" s="45"/>
      <c r="FH56" s="45"/>
      <c r="FI56" s="45"/>
      <c r="FJ56" s="45"/>
      <c r="FK56" s="45"/>
      <c r="FL56" s="45"/>
      <c r="FM56" s="45"/>
      <c r="FN56" s="45"/>
      <c r="FO56" s="45"/>
      <c r="FP56" s="45"/>
      <c r="FQ56" s="45"/>
      <c r="FR56" s="45"/>
      <c r="FS56" s="45"/>
      <c r="FT56" s="45"/>
      <c r="FU56" s="45"/>
      <c r="FV56" s="45"/>
      <c r="FW56" s="45"/>
      <c r="FX56" s="45"/>
      <c r="FY56" s="45"/>
      <c r="FZ56" s="45"/>
      <c r="GA56" s="45"/>
      <c r="GB56" s="45"/>
      <c r="GC56" s="45"/>
      <c r="GD56" s="45"/>
      <c r="GE56" s="45"/>
      <c r="GF56" s="45"/>
      <c r="GG56" s="45"/>
      <c r="GH56" s="45"/>
      <c r="GI56" s="45"/>
      <c r="GJ56" s="45"/>
      <c r="GK56" s="45"/>
      <c r="GL56" s="45"/>
      <c r="GM56" s="45"/>
      <c r="GN56" s="45"/>
      <c r="GO56" s="45"/>
      <c r="GP56" s="45"/>
      <c r="GQ56" s="45"/>
      <c r="GR56" s="45"/>
      <c r="GS56" s="45"/>
      <c r="GT56" s="45"/>
      <c r="GU56" s="45"/>
      <c r="GV56" s="45"/>
      <c r="GW56" s="45"/>
      <c r="GX56" s="45"/>
      <c r="GY56" s="45"/>
      <c r="GZ56" s="45"/>
      <c r="HA56" s="45"/>
      <c r="HB56" s="45"/>
      <c r="HC56" s="45"/>
      <c r="HD56" s="45"/>
      <c r="HE56" s="45"/>
      <c r="HF56" s="45"/>
      <c r="HG56" s="45"/>
      <c r="HH56" s="45"/>
      <c r="HI56" s="45"/>
      <c r="HJ56" s="45"/>
      <c r="HK56" s="45"/>
      <c r="HL56" s="45"/>
      <c r="HM56" s="45"/>
      <c r="HN56" s="45"/>
      <c r="HO56" s="45"/>
      <c r="HP56" s="45"/>
      <c r="HQ56" s="45"/>
      <c r="HR56" s="45"/>
      <c r="HS56" s="45"/>
      <c r="HT56" s="45"/>
      <c r="HU56" s="45"/>
      <c r="HV56" s="45"/>
      <c r="HW56" s="45"/>
      <c r="HX56" s="45"/>
      <c r="HY56" s="45"/>
      <c r="HZ56" s="45"/>
      <c r="IA56" s="45"/>
      <c r="IB56" s="45"/>
      <c r="IC56" s="45"/>
      <c r="ID56" s="45"/>
      <c r="IE56" s="45"/>
      <c r="IF56" s="45"/>
      <c r="IG56" s="45"/>
      <c r="IH56" s="45"/>
      <c r="II56" s="45"/>
      <c r="IJ56" s="45"/>
      <c r="IK56" s="45"/>
      <c r="IL56" s="45"/>
      <c r="IM56" s="45"/>
      <c r="IN56" s="45"/>
      <c r="IO56" s="45"/>
      <c r="IP56" s="45"/>
      <c r="IQ56" s="45"/>
      <c r="IR56" s="45"/>
      <c r="IS56" s="45"/>
      <c r="IT56" s="45"/>
      <c r="IU56" s="45"/>
      <c r="IV56" s="45"/>
      <c r="IW56" s="45"/>
      <c r="IX56" s="45"/>
      <c r="IY56" s="45"/>
      <c r="IZ56" s="45"/>
      <c r="JA56" s="45"/>
      <c r="JB56" s="45"/>
      <c r="JC56" s="45"/>
      <c r="JD56" s="45"/>
      <c r="JE56" s="45"/>
      <c r="JF56" s="45"/>
      <c r="JG56" s="45"/>
      <c r="JH56" s="45"/>
      <c r="JI56" s="45"/>
      <c r="JJ56" s="45"/>
      <c r="JK56" s="45"/>
      <c r="JL56" s="45"/>
      <c r="JM56" s="45"/>
      <c r="JN56" s="45"/>
      <c r="JO56" s="45"/>
      <c r="JP56" s="45"/>
      <c r="JQ56" s="45"/>
      <c r="JR56" s="45"/>
      <c r="JS56" s="45"/>
      <c r="JT56" s="45"/>
      <c r="JU56" s="45"/>
      <c r="JV56" s="45"/>
      <c r="JW56" s="45"/>
      <c r="JX56" s="45"/>
      <c r="JY56" s="45"/>
      <c r="JZ56" s="45"/>
      <c r="KA56" s="45"/>
      <c r="KB56" s="45"/>
      <c r="KC56" s="45"/>
      <c r="KD56" s="45"/>
      <c r="KE56" s="45"/>
      <c r="KF56" s="45"/>
      <c r="KG56" s="45"/>
      <c r="KH56" s="45"/>
      <c r="KI56" s="45"/>
      <c r="KJ56" s="45"/>
      <c r="KK56" s="45"/>
      <c r="KL56" s="45"/>
      <c r="KM56" s="45"/>
      <c r="KN56" s="45"/>
      <c r="KO56" s="45"/>
      <c r="KP56" s="45"/>
      <c r="KQ56" s="45"/>
      <c r="KR56" s="45"/>
      <c r="KS56" s="45"/>
      <c r="KT56" s="45"/>
      <c r="KU56" s="45"/>
      <c r="KV56" s="45"/>
      <c r="KW56" s="45"/>
      <c r="KX56" s="45"/>
      <c r="KY56" s="45"/>
      <c r="KZ56" s="45"/>
      <c r="LA56" s="45"/>
      <c r="LB56" s="45"/>
      <c r="LC56" s="45"/>
      <c r="LD56" s="45"/>
      <c r="LE56" s="45"/>
      <c r="LF56" s="45"/>
      <c r="LG56" s="45"/>
      <c r="LH56" s="45"/>
      <c r="LI56" s="45"/>
      <c r="LJ56" s="45"/>
      <c r="LK56" s="45"/>
      <c r="LL56" s="45"/>
      <c r="LM56" s="45"/>
      <c r="LN56" s="45"/>
      <c r="LO56" s="45"/>
      <c r="LP56" s="45"/>
      <c r="LQ56" s="45"/>
      <c r="LR56" s="45"/>
      <c r="LS56" s="45"/>
      <c r="LT56" s="45"/>
      <c r="LU56" s="45"/>
      <c r="LV56" s="45"/>
      <c r="LW56" s="45"/>
      <c r="LX56" s="45"/>
      <c r="LY56" s="45"/>
      <c r="LZ56" s="45"/>
      <c r="MA56" s="45"/>
      <c r="MB56" s="45"/>
      <c r="MC56" s="45"/>
      <c r="MD56" s="45"/>
      <c r="ME56" s="45"/>
      <c r="MF56" s="45"/>
      <c r="MG56" s="45"/>
      <c r="MH56" s="45"/>
      <c r="MI56" s="45"/>
      <c r="MJ56" s="45"/>
      <c r="MK56" s="45"/>
      <c r="ML56" s="45"/>
      <c r="MM56" s="45"/>
      <c r="MN56" s="45"/>
      <c r="MO56" s="45"/>
      <c r="MP56" s="45"/>
      <c r="MQ56" s="45"/>
      <c r="MR56" s="45"/>
      <c r="MS56" s="45"/>
      <c r="MT56" s="45"/>
      <c r="MU56" s="45"/>
      <c r="MV56" s="45"/>
      <c r="MW56" s="45"/>
      <c r="MX56" s="45"/>
      <c r="MY56" s="45"/>
      <c r="MZ56" s="45"/>
      <c r="NA56" s="45"/>
      <c r="NB56" s="45"/>
      <c r="NC56" s="45"/>
      <c r="ND56" s="45"/>
      <c r="NE56" s="45"/>
      <c r="NF56" s="45"/>
      <c r="NG56" s="45"/>
      <c r="NH56" s="45"/>
      <c r="NI56" s="45"/>
      <c r="NJ56" s="45"/>
      <c r="NK56" s="45"/>
      <c r="NL56" s="45"/>
      <c r="NM56" s="45"/>
      <c r="NN56" s="45"/>
      <c r="NO56" s="45"/>
      <c r="NP56" s="45"/>
      <c r="NQ56" s="45"/>
      <c r="NR56" s="45"/>
      <c r="NS56" s="45"/>
      <c r="NT56" s="45"/>
      <c r="NU56" s="45"/>
      <c r="NV56" s="45"/>
      <c r="NW56" s="45"/>
      <c r="NX56" s="45"/>
      <c r="NY56" s="45"/>
      <c r="NZ56" s="45"/>
      <c r="OA56" s="45"/>
      <c r="OB56" s="45"/>
      <c r="OC56" s="45"/>
      <c r="OD56" s="45"/>
      <c r="OE56" s="45"/>
      <c r="OF56" s="45"/>
      <c r="OG56" s="45"/>
      <c r="OH56" s="45"/>
      <c r="OI56" s="45"/>
      <c r="OJ56" s="45"/>
      <c r="OK56" s="45"/>
      <c r="OL56" s="45"/>
      <c r="OM56" s="45"/>
      <c r="ON56" s="45"/>
      <c r="OO56" s="45"/>
      <c r="OP56" s="45"/>
      <c r="OQ56" s="45"/>
      <c r="OR56" s="45"/>
      <c r="OS56" s="45"/>
      <c r="OT56" s="45"/>
      <c r="OU56" s="45"/>
      <c r="OV56" s="45"/>
      <c r="OW56" s="45"/>
    </row>
    <row r="57" spans="1:413" ht="14.25">
      <c r="A57" s="56" t="s">
        <v>81</v>
      </c>
      <c r="B57" s="52" t="s">
        <v>82</v>
      </c>
      <c r="C57" s="53">
        <v>0</v>
      </c>
      <c r="D57" s="53"/>
      <c r="E57" s="54">
        <v>44280</v>
      </c>
      <c r="F57" s="55"/>
      <c r="G57" s="44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  <c r="BW57" s="45"/>
      <c r="BX57" s="45"/>
      <c r="BY57" s="45"/>
      <c r="BZ57" s="45"/>
      <c r="CA57" s="45"/>
      <c r="CB57" s="45"/>
      <c r="CC57" s="45"/>
      <c r="CD57" s="45"/>
      <c r="CE57" s="45"/>
      <c r="CF57" s="45"/>
      <c r="CG57" s="45"/>
      <c r="CH57" s="45"/>
      <c r="CI57" s="45"/>
      <c r="CJ57" s="45"/>
      <c r="CK57" s="45"/>
      <c r="CL57" s="45"/>
      <c r="CM57" s="45"/>
      <c r="CN57" s="45"/>
      <c r="CO57" s="45"/>
      <c r="CP57" s="45"/>
      <c r="CQ57" s="45"/>
      <c r="CR57" s="45"/>
      <c r="CS57" s="45"/>
      <c r="CT57" s="45"/>
      <c r="CU57" s="45"/>
      <c r="CV57" s="45"/>
      <c r="CW57" s="45"/>
      <c r="CX57" s="45"/>
      <c r="CY57" s="45"/>
      <c r="CZ57" s="45"/>
      <c r="DA57" s="45"/>
      <c r="DB57" s="45"/>
      <c r="DC57" s="45"/>
      <c r="DD57" s="45"/>
      <c r="DE57" s="45"/>
      <c r="DF57" s="45"/>
      <c r="DG57" s="45"/>
      <c r="DH57" s="45"/>
      <c r="DI57" s="45"/>
      <c r="DJ57" s="45"/>
      <c r="DK57" s="45"/>
      <c r="DL57" s="45"/>
      <c r="DM57" s="45"/>
      <c r="DN57" s="45"/>
      <c r="DO57" s="45"/>
      <c r="DP57" s="45"/>
      <c r="DQ57" s="45"/>
      <c r="DR57" s="45"/>
      <c r="DS57" s="45"/>
      <c r="DT57" s="45"/>
      <c r="DU57" s="45"/>
      <c r="DV57" s="45"/>
      <c r="DW57" s="45"/>
      <c r="DX57" s="45"/>
      <c r="DY57" s="45"/>
      <c r="DZ57" s="45"/>
      <c r="EA57" s="45"/>
      <c r="EB57" s="45"/>
      <c r="EC57" s="45"/>
      <c r="ED57" s="45"/>
      <c r="EE57" s="45"/>
      <c r="EF57" s="45"/>
      <c r="EG57" s="45"/>
      <c r="EH57" s="45"/>
      <c r="EI57" s="45"/>
      <c r="EJ57" s="45"/>
      <c r="EK57" s="45"/>
      <c r="EL57" s="45"/>
      <c r="EM57" s="45"/>
      <c r="EN57" s="45"/>
      <c r="EO57" s="45"/>
      <c r="EP57" s="45"/>
      <c r="EQ57" s="45"/>
      <c r="ER57" s="45"/>
      <c r="ES57" s="45"/>
      <c r="ET57" s="45"/>
      <c r="EU57" s="45"/>
      <c r="EV57" s="45"/>
      <c r="EW57" s="45"/>
      <c r="EX57" s="45"/>
      <c r="EY57" s="45"/>
      <c r="EZ57" s="45"/>
      <c r="FA57" s="45"/>
      <c r="FB57" s="45"/>
      <c r="FC57" s="45"/>
      <c r="FD57" s="45"/>
      <c r="FE57" s="45"/>
      <c r="FF57" s="45"/>
      <c r="FG57" s="45"/>
      <c r="FH57" s="45"/>
      <c r="FI57" s="45"/>
      <c r="FJ57" s="45"/>
      <c r="FK57" s="45"/>
      <c r="FL57" s="45"/>
      <c r="FM57" s="45"/>
      <c r="FN57" s="45"/>
      <c r="FO57" s="45"/>
      <c r="FP57" s="45"/>
      <c r="FQ57" s="45"/>
      <c r="FR57" s="45"/>
      <c r="FS57" s="45"/>
      <c r="FT57" s="45"/>
      <c r="FU57" s="45"/>
      <c r="FV57" s="45"/>
      <c r="FW57" s="45"/>
      <c r="FX57" s="45"/>
      <c r="FY57" s="45"/>
      <c r="FZ57" s="45"/>
      <c r="GA57" s="45"/>
      <c r="GB57" s="45"/>
      <c r="GC57" s="45"/>
      <c r="GD57" s="45"/>
      <c r="GE57" s="45"/>
      <c r="GF57" s="45"/>
      <c r="GG57" s="45"/>
      <c r="GH57" s="45"/>
      <c r="GI57" s="45"/>
      <c r="GJ57" s="45"/>
      <c r="GK57" s="45"/>
      <c r="GL57" s="45"/>
      <c r="GM57" s="45"/>
      <c r="GN57" s="45"/>
      <c r="GO57" s="45"/>
      <c r="GP57" s="45"/>
      <c r="GQ57" s="45"/>
      <c r="GR57" s="45"/>
      <c r="GS57" s="45"/>
      <c r="GT57" s="45"/>
      <c r="GU57" s="45"/>
      <c r="GV57" s="45"/>
      <c r="GW57" s="45"/>
      <c r="GX57" s="45"/>
      <c r="GY57" s="45"/>
      <c r="GZ57" s="45"/>
      <c r="HA57" s="45"/>
      <c r="HB57" s="45"/>
      <c r="HC57" s="45"/>
      <c r="HD57" s="45"/>
      <c r="HE57" s="45"/>
      <c r="HF57" s="45"/>
      <c r="HG57" s="45"/>
      <c r="HH57" s="45"/>
      <c r="HI57" s="45"/>
      <c r="HJ57" s="45"/>
      <c r="HK57" s="45"/>
      <c r="HL57" s="45"/>
      <c r="HM57" s="45"/>
      <c r="HN57" s="45"/>
      <c r="HO57" s="45"/>
      <c r="HP57" s="45"/>
      <c r="HQ57" s="45"/>
      <c r="HR57" s="45"/>
      <c r="HS57" s="45"/>
      <c r="HT57" s="45"/>
      <c r="HU57" s="45"/>
      <c r="HV57" s="45"/>
      <c r="HW57" s="45"/>
      <c r="HX57" s="45"/>
      <c r="HY57" s="45"/>
      <c r="HZ57" s="45"/>
      <c r="IA57" s="45"/>
      <c r="IB57" s="45"/>
      <c r="IC57" s="45"/>
      <c r="ID57" s="45"/>
      <c r="IE57" s="45"/>
      <c r="IF57" s="45"/>
      <c r="IG57" s="45"/>
      <c r="IH57" s="45"/>
      <c r="II57" s="45"/>
      <c r="IJ57" s="45"/>
      <c r="IK57" s="45"/>
      <c r="IL57" s="45"/>
      <c r="IM57" s="45"/>
      <c r="IN57" s="45"/>
      <c r="IO57" s="45"/>
      <c r="IP57" s="45"/>
      <c r="IQ57" s="45"/>
      <c r="IR57" s="45"/>
      <c r="IS57" s="45"/>
      <c r="IT57" s="45"/>
      <c r="IU57" s="45"/>
      <c r="IV57" s="45"/>
      <c r="IW57" s="45"/>
      <c r="IX57" s="45"/>
      <c r="IY57" s="45"/>
      <c r="IZ57" s="45"/>
      <c r="JA57" s="45"/>
      <c r="JB57" s="45"/>
      <c r="JC57" s="45"/>
      <c r="JD57" s="45"/>
      <c r="JE57" s="45"/>
      <c r="JF57" s="45"/>
      <c r="JG57" s="45"/>
      <c r="JH57" s="45"/>
      <c r="JI57" s="45"/>
      <c r="JJ57" s="45"/>
      <c r="JK57" s="45"/>
      <c r="JL57" s="45"/>
      <c r="JM57" s="45"/>
      <c r="JN57" s="45"/>
      <c r="JO57" s="45"/>
      <c r="JP57" s="45"/>
      <c r="JQ57" s="45"/>
      <c r="JR57" s="45"/>
      <c r="JS57" s="45"/>
      <c r="JT57" s="45"/>
      <c r="JU57" s="45"/>
      <c r="JV57" s="45"/>
      <c r="JW57" s="45"/>
      <c r="JX57" s="45"/>
      <c r="JY57" s="45"/>
      <c r="JZ57" s="45"/>
      <c r="KA57" s="45"/>
      <c r="KB57" s="45"/>
      <c r="KC57" s="45"/>
      <c r="KD57" s="45"/>
      <c r="KE57" s="45"/>
      <c r="KF57" s="45"/>
      <c r="KG57" s="45"/>
      <c r="KH57" s="45"/>
      <c r="KI57" s="45"/>
      <c r="KJ57" s="45"/>
      <c r="KK57" s="45"/>
      <c r="KL57" s="45"/>
      <c r="KM57" s="45"/>
      <c r="KN57" s="45"/>
      <c r="KO57" s="45"/>
      <c r="KP57" s="45"/>
      <c r="KQ57" s="45"/>
      <c r="KR57" s="45"/>
      <c r="KS57" s="45"/>
      <c r="KT57" s="45"/>
      <c r="KU57" s="45"/>
      <c r="KV57" s="45"/>
      <c r="KW57" s="45"/>
      <c r="KX57" s="45"/>
      <c r="KY57" s="45"/>
      <c r="KZ57" s="45"/>
      <c r="LA57" s="45"/>
      <c r="LB57" s="45"/>
      <c r="LC57" s="45"/>
      <c r="LD57" s="45"/>
      <c r="LE57" s="45"/>
      <c r="LF57" s="45"/>
      <c r="LG57" s="45"/>
      <c r="LH57" s="45"/>
      <c r="LI57" s="45"/>
      <c r="LJ57" s="45"/>
      <c r="LK57" s="45"/>
      <c r="LL57" s="45"/>
      <c r="LM57" s="45"/>
      <c r="LN57" s="45"/>
      <c r="LO57" s="45"/>
      <c r="LP57" s="45"/>
      <c r="LQ57" s="45"/>
      <c r="LR57" s="45"/>
      <c r="LS57" s="45"/>
      <c r="LT57" s="45"/>
      <c r="LU57" s="45"/>
      <c r="LV57" s="45"/>
      <c r="LW57" s="45"/>
      <c r="LX57" s="45"/>
      <c r="LY57" s="45"/>
      <c r="LZ57" s="45"/>
      <c r="MA57" s="45"/>
      <c r="MB57" s="45"/>
      <c r="MC57" s="45"/>
      <c r="MD57" s="45"/>
      <c r="ME57" s="45"/>
      <c r="MF57" s="45"/>
      <c r="MG57" s="45"/>
      <c r="MH57" s="45"/>
      <c r="MI57" s="45"/>
      <c r="MJ57" s="45"/>
      <c r="MK57" s="45"/>
      <c r="ML57" s="45"/>
      <c r="MM57" s="45"/>
      <c r="MN57" s="45"/>
      <c r="MO57" s="45"/>
      <c r="MP57" s="45"/>
      <c r="MQ57" s="45"/>
      <c r="MR57" s="45"/>
      <c r="MS57" s="45"/>
      <c r="MT57" s="45"/>
      <c r="MU57" s="45"/>
      <c r="MV57" s="45"/>
      <c r="MW57" s="45"/>
      <c r="MX57" s="45"/>
      <c r="MY57" s="45"/>
      <c r="MZ57" s="45"/>
      <c r="NA57" s="45"/>
      <c r="NB57" s="45"/>
      <c r="NC57" s="45"/>
      <c r="ND57" s="45"/>
      <c r="NE57" s="45"/>
      <c r="NF57" s="45"/>
      <c r="NG57" s="45"/>
      <c r="NH57" s="45"/>
      <c r="NI57" s="45"/>
      <c r="NJ57" s="45"/>
      <c r="NK57" s="45"/>
      <c r="NL57" s="45"/>
      <c r="NM57" s="45"/>
      <c r="NN57" s="45"/>
      <c r="NO57" s="45"/>
      <c r="NP57" s="45"/>
      <c r="NQ57" s="45"/>
      <c r="NR57" s="45"/>
      <c r="NS57" s="45"/>
      <c r="NT57" s="45"/>
      <c r="NU57" s="45"/>
      <c r="NV57" s="45"/>
      <c r="NW57" s="45"/>
      <c r="NX57" s="45"/>
      <c r="NY57" s="45"/>
      <c r="NZ57" s="45"/>
      <c r="OA57" s="45"/>
      <c r="OB57" s="45"/>
      <c r="OC57" s="45"/>
      <c r="OD57" s="45"/>
      <c r="OE57" s="45"/>
      <c r="OF57" s="45"/>
      <c r="OG57" s="45"/>
      <c r="OH57" s="45"/>
      <c r="OI57" s="45"/>
      <c r="OJ57" s="45"/>
      <c r="OK57" s="45"/>
      <c r="OL57" s="45"/>
      <c r="OM57" s="45"/>
      <c r="ON57" s="45"/>
      <c r="OO57" s="45"/>
      <c r="OP57" s="45"/>
      <c r="OQ57" s="45"/>
      <c r="OR57" s="45"/>
      <c r="OS57" s="45"/>
      <c r="OT57" s="45"/>
      <c r="OU57" s="45"/>
      <c r="OV57" s="45"/>
      <c r="OW57" s="45"/>
    </row>
    <row r="58" spans="1:413" ht="14.25">
      <c r="A58" s="56" t="s">
        <v>83</v>
      </c>
      <c r="B58" s="52" t="s">
        <v>70</v>
      </c>
      <c r="C58" s="53">
        <v>0.8</v>
      </c>
      <c r="D58" s="53"/>
      <c r="E58" s="54">
        <v>44266</v>
      </c>
      <c r="F58" s="67"/>
      <c r="G58" s="44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45"/>
      <c r="BE58" s="45"/>
      <c r="BF58" s="45"/>
      <c r="BG58" s="45"/>
      <c r="BH58" s="45"/>
      <c r="BI58" s="45"/>
      <c r="BJ58" s="45"/>
      <c r="BK58" s="45"/>
      <c r="BL58" s="45"/>
      <c r="BM58" s="45"/>
      <c r="BN58" s="45"/>
      <c r="BO58" s="45"/>
      <c r="BP58" s="45"/>
      <c r="BQ58" s="45"/>
      <c r="BR58" s="45"/>
      <c r="BS58" s="45"/>
      <c r="BT58" s="45"/>
      <c r="BU58" s="45"/>
      <c r="BV58" s="45"/>
      <c r="BW58" s="45"/>
      <c r="BX58" s="45"/>
      <c r="BY58" s="45"/>
      <c r="BZ58" s="45"/>
      <c r="CA58" s="45"/>
      <c r="CB58" s="45"/>
      <c r="CC58" s="45"/>
      <c r="CD58" s="45"/>
      <c r="CE58" s="45"/>
      <c r="CF58" s="45"/>
      <c r="CG58" s="45"/>
      <c r="CH58" s="45"/>
      <c r="CI58" s="45"/>
      <c r="CJ58" s="45"/>
      <c r="CK58" s="45"/>
      <c r="CL58" s="45"/>
      <c r="CM58" s="45"/>
      <c r="CN58" s="45"/>
      <c r="CO58" s="45"/>
      <c r="CP58" s="45"/>
      <c r="CQ58" s="45"/>
      <c r="CR58" s="45"/>
      <c r="CS58" s="45"/>
      <c r="CT58" s="45"/>
      <c r="CU58" s="45"/>
      <c r="CV58" s="45"/>
      <c r="CW58" s="45"/>
      <c r="CX58" s="45"/>
      <c r="CY58" s="45"/>
      <c r="CZ58" s="45"/>
      <c r="DA58" s="45"/>
      <c r="DB58" s="45"/>
      <c r="DC58" s="45"/>
      <c r="DD58" s="45"/>
      <c r="DE58" s="45"/>
      <c r="DF58" s="45"/>
      <c r="DG58" s="45"/>
      <c r="DH58" s="45"/>
      <c r="DI58" s="45"/>
      <c r="DJ58" s="45"/>
      <c r="DK58" s="45"/>
      <c r="DL58" s="45"/>
      <c r="DM58" s="45"/>
      <c r="DN58" s="45"/>
      <c r="DO58" s="45"/>
      <c r="DP58" s="45"/>
      <c r="DQ58" s="45"/>
      <c r="DR58" s="45"/>
      <c r="DS58" s="45"/>
      <c r="DT58" s="45"/>
      <c r="DU58" s="45"/>
      <c r="DV58" s="45"/>
      <c r="DW58" s="45"/>
      <c r="DX58" s="45"/>
      <c r="DY58" s="45"/>
      <c r="DZ58" s="45"/>
      <c r="EA58" s="45"/>
      <c r="EB58" s="45"/>
      <c r="EC58" s="45"/>
      <c r="ED58" s="45"/>
      <c r="EE58" s="45"/>
      <c r="EF58" s="45"/>
      <c r="EG58" s="45"/>
      <c r="EH58" s="45"/>
      <c r="EI58" s="45"/>
      <c r="EJ58" s="45"/>
      <c r="EK58" s="45"/>
      <c r="EL58" s="45"/>
      <c r="EM58" s="45"/>
      <c r="EN58" s="45"/>
      <c r="EO58" s="45"/>
      <c r="EP58" s="45"/>
      <c r="EQ58" s="45"/>
      <c r="ER58" s="45"/>
      <c r="ES58" s="45"/>
      <c r="ET58" s="45"/>
      <c r="EU58" s="45"/>
      <c r="EV58" s="45"/>
      <c r="EW58" s="45"/>
      <c r="EX58" s="45"/>
      <c r="EY58" s="45"/>
      <c r="EZ58" s="45"/>
      <c r="FA58" s="45"/>
      <c r="FB58" s="45"/>
      <c r="FC58" s="45"/>
      <c r="FD58" s="45"/>
      <c r="FE58" s="45"/>
      <c r="FF58" s="45"/>
      <c r="FG58" s="45"/>
      <c r="FH58" s="45"/>
      <c r="FI58" s="45"/>
      <c r="FJ58" s="45"/>
      <c r="FK58" s="45"/>
      <c r="FL58" s="45"/>
      <c r="FM58" s="45"/>
      <c r="FN58" s="45"/>
      <c r="FO58" s="45"/>
      <c r="FP58" s="45"/>
      <c r="FQ58" s="45"/>
      <c r="FR58" s="45"/>
      <c r="FS58" s="45"/>
      <c r="FT58" s="45"/>
      <c r="FU58" s="45"/>
      <c r="FV58" s="45"/>
      <c r="FW58" s="45"/>
      <c r="FX58" s="45"/>
      <c r="FY58" s="45"/>
      <c r="FZ58" s="45"/>
      <c r="GA58" s="45"/>
      <c r="GB58" s="45"/>
      <c r="GC58" s="45"/>
      <c r="GD58" s="45"/>
      <c r="GE58" s="45"/>
      <c r="GF58" s="45"/>
      <c r="GG58" s="45"/>
      <c r="GH58" s="45"/>
      <c r="GI58" s="45"/>
      <c r="GJ58" s="45"/>
      <c r="GK58" s="45"/>
      <c r="GL58" s="45"/>
      <c r="GM58" s="45"/>
      <c r="GN58" s="45"/>
      <c r="GO58" s="45"/>
      <c r="GP58" s="45"/>
      <c r="GQ58" s="45"/>
      <c r="GR58" s="45"/>
      <c r="GS58" s="45"/>
      <c r="GT58" s="45"/>
      <c r="GU58" s="45"/>
      <c r="GV58" s="45"/>
      <c r="GW58" s="45"/>
      <c r="GX58" s="45"/>
      <c r="GY58" s="45"/>
      <c r="GZ58" s="45"/>
      <c r="HA58" s="45"/>
      <c r="HB58" s="45"/>
      <c r="HC58" s="45"/>
      <c r="HD58" s="45"/>
      <c r="HE58" s="45"/>
      <c r="HF58" s="45"/>
      <c r="HG58" s="45"/>
      <c r="HH58" s="45"/>
      <c r="HI58" s="45"/>
      <c r="HJ58" s="45"/>
      <c r="HK58" s="45"/>
      <c r="HL58" s="45"/>
      <c r="HM58" s="45"/>
      <c r="HN58" s="45"/>
      <c r="HO58" s="45"/>
      <c r="HP58" s="45"/>
      <c r="HQ58" s="45"/>
      <c r="HR58" s="45"/>
      <c r="HS58" s="45"/>
      <c r="HT58" s="45"/>
      <c r="HU58" s="45"/>
      <c r="HV58" s="45"/>
      <c r="HW58" s="45"/>
      <c r="HX58" s="45"/>
      <c r="HY58" s="45"/>
      <c r="HZ58" s="45"/>
      <c r="IA58" s="45"/>
      <c r="IB58" s="45"/>
      <c r="IC58" s="45"/>
      <c r="ID58" s="45"/>
      <c r="IE58" s="45"/>
      <c r="IF58" s="45"/>
      <c r="IG58" s="45"/>
      <c r="IH58" s="45"/>
      <c r="II58" s="45"/>
      <c r="IJ58" s="45"/>
      <c r="IK58" s="45"/>
      <c r="IL58" s="45"/>
      <c r="IM58" s="45"/>
      <c r="IN58" s="45"/>
      <c r="IO58" s="45"/>
      <c r="IP58" s="45"/>
      <c r="IQ58" s="45"/>
      <c r="IR58" s="45"/>
      <c r="IS58" s="45"/>
      <c r="IT58" s="45"/>
      <c r="IU58" s="45"/>
      <c r="IV58" s="45"/>
      <c r="IW58" s="45"/>
      <c r="IX58" s="45"/>
      <c r="IY58" s="45"/>
      <c r="IZ58" s="45"/>
      <c r="JA58" s="45"/>
      <c r="JB58" s="45"/>
      <c r="JC58" s="45"/>
      <c r="JD58" s="45"/>
      <c r="JE58" s="45"/>
      <c r="JF58" s="45"/>
      <c r="JG58" s="45"/>
      <c r="JH58" s="45"/>
      <c r="JI58" s="45"/>
      <c r="JJ58" s="45"/>
      <c r="JK58" s="45"/>
      <c r="JL58" s="45"/>
      <c r="JM58" s="45"/>
      <c r="JN58" s="45"/>
      <c r="JO58" s="45"/>
      <c r="JP58" s="45"/>
      <c r="JQ58" s="45"/>
      <c r="JR58" s="45"/>
      <c r="JS58" s="45"/>
      <c r="JT58" s="45"/>
      <c r="JU58" s="45"/>
      <c r="JV58" s="45"/>
      <c r="JW58" s="45"/>
      <c r="JX58" s="45"/>
      <c r="JY58" s="45"/>
      <c r="JZ58" s="45"/>
      <c r="KA58" s="45"/>
      <c r="KB58" s="45"/>
      <c r="KC58" s="45"/>
      <c r="KD58" s="45"/>
      <c r="KE58" s="45"/>
      <c r="KF58" s="45"/>
      <c r="KG58" s="45"/>
      <c r="KH58" s="45"/>
      <c r="KI58" s="45"/>
      <c r="KJ58" s="45"/>
      <c r="KK58" s="45"/>
      <c r="KL58" s="45"/>
      <c r="KM58" s="45"/>
      <c r="KN58" s="45"/>
      <c r="KO58" s="45"/>
      <c r="KP58" s="45"/>
      <c r="KQ58" s="45"/>
      <c r="KR58" s="45"/>
      <c r="KS58" s="45"/>
      <c r="KT58" s="45"/>
      <c r="KU58" s="45"/>
      <c r="KV58" s="45"/>
      <c r="KW58" s="45"/>
      <c r="KX58" s="45"/>
      <c r="KY58" s="45"/>
      <c r="KZ58" s="45"/>
      <c r="LA58" s="45"/>
      <c r="LB58" s="45"/>
      <c r="LC58" s="45"/>
      <c r="LD58" s="45"/>
      <c r="LE58" s="45"/>
      <c r="LF58" s="45"/>
      <c r="LG58" s="45"/>
      <c r="LH58" s="45"/>
      <c r="LI58" s="45"/>
      <c r="LJ58" s="45"/>
      <c r="LK58" s="45"/>
      <c r="LL58" s="45"/>
      <c r="LM58" s="45"/>
      <c r="LN58" s="45"/>
      <c r="LO58" s="45"/>
      <c r="LP58" s="45"/>
      <c r="LQ58" s="45"/>
      <c r="LR58" s="45"/>
      <c r="LS58" s="45"/>
      <c r="LT58" s="45"/>
      <c r="LU58" s="45"/>
      <c r="LV58" s="45"/>
      <c r="LW58" s="45"/>
      <c r="LX58" s="45"/>
      <c r="LY58" s="45"/>
      <c r="LZ58" s="45"/>
      <c r="MA58" s="45"/>
      <c r="MB58" s="45"/>
      <c r="MC58" s="45"/>
      <c r="MD58" s="45"/>
      <c r="ME58" s="45"/>
      <c r="MF58" s="45"/>
      <c r="MG58" s="45"/>
      <c r="MH58" s="45"/>
      <c r="MI58" s="45"/>
      <c r="MJ58" s="45"/>
      <c r="MK58" s="45"/>
      <c r="ML58" s="45"/>
      <c r="MM58" s="45"/>
      <c r="MN58" s="45"/>
      <c r="MO58" s="45"/>
      <c r="MP58" s="45"/>
      <c r="MQ58" s="45"/>
      <c r="MR58" s="45"/>
      <c r="MS58" s="45"/>
      <c r="MT58" s="45"/>
      <c r="MU58" s="45"/>
      <c r="MV58" s="45"/>
      <c r="MW58" s="45"/>
      <c r="MX58" s="45"/>
      <c r="MY58" s="45"/>
      <c r="MZ58" s="45"/>
      <c r="NA58" s="45"/>
      <c r="NB58" s="45"/>
      <c r="NC58" s="45"/>
      <c r="ND58" s="45"/>
      <c r="NE58" s="45"/>
      <c r="NF58" s="45"/>
      <c r="NG58" s="45"/>
      <c r="NH58" s="45"/>
      <c r="NI58" s="45"/>
      <c r="NJ58" s="45"/>
      <c r="NK58" s="45"/>
      <c r="NL58" s="45"/>
      <c r="NM58" s="45"/>
      <c r="NN58" s="45"/>
      <c r="NO58" s="45"/>
      <c r="NP58" s="45"/>
      <c r="NQ58" s="45"/>
      <c r="NR58" s="45"/>
      <c r="NS58" s="45"/>
      <c r="NT58" s="45"/>
      <c r="NU58" s="45"/>
      <c r="NV58" s="45"/>
      <c r="NW58" s="45"/>
      <c r="NX58" s="45"/>
      <c r="NY58" s="45"/>
      <c r="NZ58" s="45"/>
      <c r="OA58" s="45"/>
      <c r="OB58" s="45"/>
      <c r="OC58" s="45"/>
      <c r="OD58" s="45"/>
      <c r="OE58" s="45"/>
      <c r="OF58" s="45"/>
      <c r="OG58" s="45"/>
      <c r="OH58" s="45"/>
      <c r="OI58" s="45"/>
      <c r="OJ58" s="45"/>
      <c r="OK58" s="45"/>
      <c r="OL58" s="45"/>
      <c r="OM58" s="45"/>
      <c r="ON58" s="45"/>
      <c r="OO58" s="45"/>
      <c r="OP58" s="45"/>
      <c r="OQ58" s="45"/>
      <c r="OR58" s="45"/>
      <c r="OS58" s="45"/>
      <c r="OT58" s="45"/>
      <c r="OU58" s="45"/>
      <c r="OV58" s="45"/>
      <c r="OW58" s="45"/>
    </row>
    <row r="59" spans="1:413" ht="14.25">
      <c r="A59" s="51" t="s">
        <v>84</v>
      </c>
      <c r="B59" s="51" t="s">
        <v>40</v>
      </c>
      <c r="C59" s="53">
        <v>1</v>
      </c>
      <c r="D59" s="64"/>
      <c r="E59" s="55">
        <v>44259</v>
      </c>
      <c r="F59" s="55">
        <v>44267</v>
      </c>
    </row>
    <row r="60" spans="1:413" ht="14.25">
      <c r="A60" s="51"/>
      <c r="B60" s="51"/>
      <c r="C60" s="66"/>
      <c r="D60" s="64"/>
      <c r="E60" s="55"/>
      <c r="F60" s="65"/>
    </row>
    <row r="61" spans="1:413" ht="14.25">
      <c r="A61" s="51"/>
      <c r="B61" s="51"/>
      <c r="C61" s="66"/>
      <c r="D61" s="64"/>
      <c r="E61" s="55"/>
      <c r="F61" s="65"/>
    </row>
    <row r="62" spans="1:413" ht="14.25">
      <c r="A62" s="64"/>
      <c r="B62" s="64"/>
      <c r="C62" s="51"/>
      <c r="D62" s="64"/>
      <c r="E62" s="65"/>
      <c r="F62" s="65"/>
    </row>
    <row r="63" spans="1:413" ht="14.25">
      <c r="A63" s="64"/>
      <c r="B63" s="64"/>
      <c r="C63" s="51"/>
      <c r="D63" s="64"/>
      <c r="E63" s="65"/>
      <c r="F63" s="65"/>
    </row>
    <row r="64" spans="1:413" ht="14.25">
      <c r="A64" s="64"/>
      <c r="B64" s="65"/>
      <c r="C64" s="64"/>
      <c r="D64" s="64"/>
      <c r="E64" s="65"/>
      <c r="F64" s="65"/>
    </row>
    <row r="65" spans="2:413" ht="14.25">
      <c r="E65" s="4"/>
      <c r="F65" s="4"/>
    </row>
    <row r="66" spans="2:413" ht="14.25">
      <c r="E66" s="4"/>
      <c r="F66" s="4"/>
    </row>
    <row r="67" spans="2:413" ht="14.25">
      <c r="E67" s="4"/>
      <c r="F67" s="4"/>
    </row>
    <row r="68" spans="2:413" ht="14.25">
      <c r="E68" s="4"/>
      <c r="F68" s="4"/>
    </row>
    <row r="69" spans="2:413">
      <c r="E69" s="4"/>
      <c r="F69" s="4"/>
    </row>
    <row r="70" spans="2:413">
      <c r="E70" s="4"/>
      <c r="F70" s="4"/>
    </row>
    <row r="71" spans="2:413">
      <c r="E71" s="4"/>
      <c r="F71" s="4"/>
    </row>
    <row r="72" spans="2:413">
      <c r="E72" s="4"/>
      <c r="F72" s="4"/>
    </row>
    <row r="73" spans="2:413">
      <c r="E73" s="4"/>
      <c r="F73" s="4"/>
    </row>
    <row r="74" spans="2:413" s="70" customFormat="1">
      <c r="B74" s="69"/>
      <c r="E74" s="69"/>
      <c r="F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  <c r="AA74" s="69"/>
      <c r="AB74" s="69"/>
      <c r="AC74" s="69"/>
      <c r="AD74" s="69"/>
      <c r="AE74" s="69"/>
      <c r="AF74" s="69"/>
      <c r="AG74" s="69"/>
      <c r="AH74" s="69"/>
      <c r="AI74" s="69"/>
      <c r="AJ74" s="69"/>
      <c r="AK74" s="69"/>
      <c r="AL74" s="69"/>
      <c r="AM74" s="69"/>
      <c r="AN74" s="69"/>
      <c r="AO74" s="69"/>
      <c r="AP74" s="69"/>
      <c r="AQ74" s="69"/>
      <c r="AR74" s="69"/>
      <c r="AS74" s="69"/>
      <c r="AT74" s="69"/>
      <c r="AU74" s="69"/>
      <c r="AV74" s="69"/>
      <c r="AW74" s="69"/>
      <c r="AX74" s="69"/>
      <c r="AY74" s="69"/>
      <c r="AZ74" s="69"/>
      <c r="BA74" s="69"/>
      <c r="BB74" s="69"/>
      <c r="BC74" s="69"/>
      <c r="BD74" s="69"/>
      <c r="BE74" s="69"/>
      <c r="BF74" s="69"/>
      <c r="BG74" s="69"/>
      <c r="BH74" s="69"/>
      <c r="BI74" s="69"/>
      <c r="BJ74" s="69"/>
      <c r="BK74" s="69"/>
      <c r="BL74" s="69"/>
      <c r="BM74" s="69"/>
      <c r="BN74" s="69"/>
      <c r="BO74" s="69"/>
      <c r="BP74" s="69"/>
      <c r="BQ74" s="69"/>
      <c r="BR74" s="69"/>
      <c r="BS74" s="69"/>
      <c r="BT74" s="69"/>
      <c r="BU74" s="69"/>
      <c r="BV74" s="69"/>
      <c r="BW74" s="69"/>
      <c r="BX74" s="69"/>
      <c r="BY74" s="69"/>
      <c r="BZ74" s="69"/>
      <c r="CA74" s="69"/>
      <c r="CB74" s="69"/>
      <c r="CC74" s="69"/>
      <c r="CD74" s="69"/>
      <c r="CE74" s="69"/>
      <c r="CF74" s="69"/>
      <c r="CG74" s="69"/>
      <c r="CH74" s="69"/>
      <c r="CI74" s="69"/>
      <c r="CJ74" s="69"/>
      <c r="CK74" s="69"/>
      <c r="CL74" s="69"/>
      <c r="CM74" s="69"/>
      <c r="CN74" s="69"/>
      <c r="CO74" s="69"/>
      <c r="CP74" s="69"/>
      <c r="CQ74" s="69"/>
      <c r="CR74" s="69"/>
      <c r="CS74" s="69"/>
      <c r="CT74" s="69"/>
      <c r="CU74" s="69"/>
      <c r="CV74" s="69"/>
      <c r="CW74" s="69"/>
      <c r="CX74" s="69"/>
      <c r="CY74" s="69"/>
      <c r="CZ74" s="69"/>
      <c r="DA74" s="69"/>
      <c r="DB74" s="69"/>
      <c r="DC74" s="69"/>
      <c r="DD74" s="69"/>
      <c r="DE74" s="69"/>
      <c r="DF74" s="69"/>
      <c r="DG74" s="69"/>
      <c r="DH74" s="69"/>
      <c r="DI74" s="69"/>
      <c r="DJ74" s="69"/>
      <c r="DK74" s="69"/>
      <c r="DL74" s="69"/>
      <c r="DM74" s="69"/>
      <c r="DN74" s="69"/>
      <c r="DO74" s="69"/>
      <c r="DP74" s="69"/>
      <c r="DQ74" s="69"/>
      <c r="DR74" s="69"/>
      <c r="DS74" s="69"/>
      <c r="DT74" s="69"/>
      <c r="DU74" s="69"/>
      <c r="DV74" s="69"/>
      <c r="DW74" s="69"/>
      <c r="DX74" s="69"/>
      <c r="DY74" s="69"/>
      <c r="DZ74" s="69"/>
      <c r="EA74" s="69"/>
      <c r="EB74" s="69"/>
      <c r="EC74" s="69"/>
      <c r="ED74" s="69"/>
      <c r="EE74" s="69"/>
      <c r="EF74" s="69"/>
      <c r="EG74" s="69"/>
      <c r="EH74" s="69"/>
      <c r="EI74" s="69"/>
      <c r="EJ74" s="69"/>
      <c r="EK74" s="69"/>
      <c r="EL74" s="69"/>
      <c r="EM74" s="69"/>
      <c r="EN74" s="69"/>
      <c r="EO74" s="69"/>
      <c r="EP74" s="69"/>
      <c r="EQ74" s="69"/>
      <c r="ER74" s="69"/>
      <c r="ES74" s="69"/>
      <c r="ET74" s="69"/>
      <c r="EU74" s="69"/>
      <c r="EV74" s="69"/>
      <c r="EW74" s="69"/>
      <c r="EX74" s="69"/>
      <c r="EY74" s="69"/>
      <c r="EZ74" s="69"/>
      <c r="FA74" s="69"/>
      <c r="FB74" s="69"/>
      <c r="FC74" s="69"/>
      <c r="FD74" s="69"/>
      <c r="FE74" s="69"/>
      <c r="FF74" s="69"/>
      <c r="FG74" s="69"/>
      <c r="FH74" s="69"/>
      <c r="FI74" s="69"/>
      <c r="FJ74" s="69"/>
      <c r="FK74" s="69"/>
      <c r="FL74" s="69"/>
      <c r="FM74" s="69"/>
      <c r="FN74" s="69"/>
      <c r="FO74" s="69"/>
      <c r="FP74" s="69"/>
      <c r="FQ74" s="69"/>
      <c r="FR74" s="69"/>
      <c r="FS74" s="69"/>
      <c r="FT74" s="69"/>
      <c r="FU74" s="69"/>
      <c r="FV74" s="69"/>
      <c r="FW74" s="69"/>
      <c r="FX74" s="69"/>
      <c r="FY74" s="69"/>
      <c r="FZ74" s="69"/>
      <c r="GA74" s="69"/>
      <c r="GB74" s="69"/>
      <c r="GC74" s="69"/>
      <c r="GD74" s="69"/>
      <c r="GE74" s="69"/>
      <c r="GF74" s="69"/>
      <c r="GG74" s="69"/>
      <c r="GH74" s="69"/>
      <c r="GI74" s="69"/>
      <c r="GJ74" s="69"/>
      <c r="GK74" s="69"/>
      <c r="GL74" s="69"/>
      <c r="GM74" s="69"/>
      <c r="GN74" s="69"/>
      <c r="GO74" s="69"/>
      <c r="GP74" s="69"/>
      <c r="GQ74" s="69"/>
      <c r="GR74" s="69"/>
      <c r="GS74" s="69"/>
      <c r="GT74" s="69"/>
      <c r="GU74" s="69"/>
      <c r="GV74" s="69"/>
      <c r="GW74" s="69"/>
      <c r="GX74" s="69"/>
      <c r="GY74" s="69"/>
      <c r="GZ74" s="69"/>
      <c r="HA74" s="69"/>
      <c r="HB74" s="69"/>
      <c r="HC74" s="69"/>
      <c r="HD74" s="69"/>
      <c r="HE74" s="69"/>
      <c r="HF74" s="69"/>
      <c r="HG74" s="69"/>
      <c r="HH74" s="69"/>
      <c r="HI74" s="69"/>
      <c r="HJ74" s="69"/>
      <c r="HK74" s="69"/>
      <c r="HL74" s="69"/>
      <c r="HM74" s="69"/>
      <c r="HN74" s="69"/>
      <c r="HO74" s="69"/>
      <c r="HP74" s="69"/>
      <c r="HQ74" s="69"/>
      <c r="HR74" s="69"/>
      <c r="HS74" s="69"/>
      <c r="HT74" s="69"/>
      <c r="HU74" s="69"/>
      <c r="HV74" s="69"/>
      <c r="HW74" s="69"/>
      <c r="HX74" s="69"/>
      <c r="HY74" s="69"/>
      <c r="HZ74" s="69"/>
      <c r="IA74" s="69"/>
      <c r="IB74" s="69"/>
      <c r="IC74" s="69"/>
      <c r="ID74" s="69"/>
      <c r="IE74" s="69"/>
      <c r="IF74" s="69"/>
      <c r="IG74" s="69"/>
      <c r="IH74" s="69"/>
      <c r="II74" s="69"/>
      <c r="IJ74" s="69"/>
      <c r="IK74" s="69"/>
      <c r="IL74" s="69"/>
      <c r="IM74" s="69"/>
      <c r="IN74" s="69"/>
      <c r="IO74" s="69"/>
      <c r="IP74" s="69"/>
      <c r="IQ74" s="69"/>
      <c r="IR74" s="69"/>
      <c r="IS74" s="69"/>
      <c r="IT74" s="69"/>
      <c r="IU74" s="69"/>
      <c r="IV74" s="69"/>
      <c r="IW74" s="69"/>
      <c r="IX74" s="69"/>
      <c r="IY74" s="69"/>
      <c r="IZ74" s="69"/>
      <c r="JA74" s="69"/>
      <c r="JB74" s="69"/>
      <c r="JC74" s="69"/>
      <c r="JD74" s="69"/>
      <c r="JE74" s="69"/>
      <c r="JF74" s="69"/>
      <c r="JG74" s="69"/>
      <c r="JH74" s="69"/>
      <c r="JI74" s="69"/>
      <c r="JJ74" s="69"/>
      <c r="JK74" s="69"/>
      <c r="JL74" s="69"/>
      <c r="JM74" s="69"/>
      <c r="JN74" s="69"/>
      <c r="JO74" s="69"/>
      <c r="JP74" s="69"/>
      <c r="JQ74" s="69"/>
      <c r="JR74" s="69"/>
      <c r="JS74" s="69"/>
      <c r="JT74" s="69"/>
      <c r="JU74" s="69"/>
      <c r="JV74" s="69"/>
      <c r="JW74" s="69"/>
      <c r="JX74" s="69"/>
      <c r="JY74" s="69"/>
      <c r="JZ74" s="69"/>
      <c r="KA74" s="69"/>
      <c r="KB74" s="69"/>
      <c r="KC74" s="69"/>
      <c r="KD74" s="69"/>
      <c r="KE74" s="69"/>
      <c r="KF74" s="69"/>
      <c r="KG74" s="69"/>
      <c r="KH74" s="69"/>
      <c r="KI74" s="69"/>
      <c r="KJ74" s="69"/>
      <c r="KK74" s="69"/>
      <c r="KL74" s="69"/>
      <c r="KM74" s="69"/>
      <c r="KN74" s="69"/>
      <c r="KO74" s="69"/>
      <c r="KP74" s="69"/>
      <c r="KQ74" s="69"/>
      <c r="KR74" s="69"/>
      <c r="KS74" s="69"/>
      <c r="KT74" s="69"/>
      <c r="KU74" s="69"/>
      <c r="KV74" s="69"/>
      <c r="KW74" s="69"/>
      <c r="KX74" s="69"/>
      <c r="KY74" s="69"/>
      <c r="KZ74" s="69"/>
      <c r="LA74" s="69"/>
      <c r="LB74" s="69"/>
      <c r="LC74" s="69"/>
      <c r="LD74" s="69"/>
      <c r="LE74" s="69"/>
      <c r="LF74" s="69"/>
      <c r="LG74" s="69"/>
      <c r="LH74" s="69"/>
      <c r="LI74" s="69"/>
      <c r="LJ74" s="69"/>
      <c r="LK74" s="69"/>
      <c r="LL74" s="69"/>
      <c r="LM74" s="69"/>
      <c r="LN74" s="69"/>
      <c r="LO74" s="69"/>
      <c r="LP74" s="69"/>
      <c r="LQ74" s="69"/>
      <c r="LR74" s="69"/>
      <c r="LS74" s="69"/>
      <c r="LT74" s="69"/>
      <c r="LU74" s="69"/>
      <c r="LV74" s="69"/>
      <c r="LW74" s="69"/>
      <c r="LX74" s="69"/>
      <c r="LY74" s="69"/>
      <c r="LZ74" s="69"/>
      <c r="MA74" s="69"/>
      <c r="MB74" s="69"/>
      <c r="MC74" s="69"/>
      <c r="MD74" s="69"/>
      <c r="ME74" s="69"/>
      <c r="MF74" s="69"/>
      <c r="MG74" s="69"/>
      <c r="MH74" s="69"/>
      <c r="MI74" s="69"/>
      <c r="MJ74" s="69"/>
      <c r="MK74" s="69"/>
      <c r="ML74" s="69"/>
      <c r="MM74" s="69"/>
      <c r="MN74" s="69"/>
      <c r="MO74" s="69"/>
      <c r="MP74" s="69"/>
      <c r="MQ74" s="69"/>
      <c r="MR74" s="69"/>
      <c r="MS74" s="69"/>
      <c r="MT74" s="69"/>
      <c r="MU74" s="69"/>
      <c r="MV74" s="69"/>
      <c r="MW74" s="69"/>
      <c r="MX74" s="69"/>
      <c r="MY74" s="69"/>
      <c r="MZ74" s="69"/>
      <c r="NA74" s="69"/>
      <c r="NB74" s="69"/>
      <c r="NC74" s="69"/>
      <c r="ND74" s="69"/>
      <c r="NE74" s="69"/>
      <c r="NF74" s="69"/>
      <c r="NG74" s="69"/>
      <c r="NH74" s="69"/>
      <c r="NI74" s="69"/>
      <c r="NJ74" s="69"/>
      <c r="NK74" s="69"/>
      <c r="NL74" s="69"/>
      <c r="NM74" s="69"/>
      <c r="NN74" s="69"/>
      <c r="NO74" s="69"/>
      <c r="NP74" s="69"/>
      <c r="NQ74" s="69"/>
      <c r="NR74" s="69"/>
      <c r="NS74" s="69"/>
      <c r="NT74" s="69"/>
      <c r="NU74" s="69"/>
      <c r="NV74" s="69"/>
      <c r="NW74" s="69"/>
      <c r="NX74" s="69"/>
      <c r="NY74" s="69"/>
      <c r="NZ74" s="69"/>
      <c r="OA74" s="69"/>
      <c r="OB74" s="69"/>
      <c r="OC74" s="69"/>
      <c r="OD74" s="69"/>
      <c r="OE74" s="69"/>
      <c r="OF74" s="69"/>
      <c r="OG74" s="69"/>
      <c r="OH74" s="69"/>
      <c r="OI74" s="69"/>
      <c r="OJ74" s="69"/>
      <c r="OK74" s="69"/>
      <c r="OL74" s="69"/>
      <c r="OM74" s="69"/>
      <c r="ON74" s="69"/>
      <c r="OO74" s="69"/>
      <c r="OP74" s="69"/>
      <c r="OQ74" s="69"/>
      <c r="OR74" s="69"/>
      <c r="OS74" s="69"/>
      <c r="OT74" s="69"/>
      <c r="OU74" s="69"/>
      <c r="OV74" s="69"/>
      <c r="OW74" s="69"/>
    </row>
    <row r="75" spans="2:413" s="44" customFormat="1">
      <c r="B75" s="68"/>
      <c r="E75" s="68"/>
      <c r="F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  <c r="AA75" s="68"/>
      <c r="AB75" s="68"/>
      <c r="AC75" s="68"/>
      <c r="AD75" s="68"/>
      <c r="AE75" s="68"/>
      <c r="AF75" s="68"/>
      <c r="AG75" s="68"/>
      <c r="AH75" s="68"/>
      <c r="AI75" s="68"/>
      <c r="AJ75" s="68"/>
      <c r="AK75" s="68"/>
      <c r="AL75" s="68"/>
      <c r="AM75" s="68"/>
      <c r="AN75" s="68"/>
      <c r="AO75" s="68"/>
      <c r="AP75" s="68"/>
      <c r="AQ75" s="68"/>
      <c r="AR75" s="68"/>
      <c r="AS75" s="68"/>
      <c r="AT75" s="68"/>
      <c r="AU75" s="68"/>
      <c r="AV75" s="68"/>
      <c r="AW75" s="68"/>
      <c r="AX75" s="68"/>
      <c r="AY75" s="68"/>
      <c r="AZ75" s="68"/>
      <c r="BA75" s="68"/>
      <c r="BB75" s="68"/>
      <c r="BC75" s="68"/>
      <c r="BD75" s="68"/>
      <c r="BE75" s="68"/>
      <c r="BF75" s="68"/>
      <c r="BG75" s="68"/>
      <c r="BH75" s="68"/>
      <c r="BI75" s="68"/>
      <c r="BJ75" s="68"/>
      <c r="BK75" s="68"/>
      <c r="BL75" s="68"/>
      <c r="BM75" s="68"/>
      <c r="BN75" s="68"/>
      <c r="BO75" s="68"/>
      <c r="BP75" s="68"/>
      <c r="BQ75" s="68"/>
      <c r="BR75" s="68"/>
      <c r="BS75" s="68"/>
      <c r="BT75" s="68"/>
      <c r="BU75" s="68"/>
      <c r="BV75" s="68"/>
      <c r="BW75" s="68"/>
      <c r="BX75" s="68"/>
      <c r="BY75" s="68"/>
      <c r="BZ75" s="68"/>
      <c r="CA75" s="68"/>
      <c r="CB75" s="68"/>
      <c r="CC75" s="68"/>
      <c r="CD75" s="68"/>
      <c r="CE75" s="68"/>
      <c r="CF75" s="68"/>
      <c r="CG75" s="68"/>
      <c r="CH75" s="68"/>
      <c r="CI75" s="68"/>
      <c r="CJ75" s="68"/>
      <c r="CK75" s="68"/>
      <c r="CL75" s="68"/>
      <c r="CM75" s="68"/>
      <c r="CN75" s="68"/>
      <c r="CO75" s="68"/>
      <c r="CP75" s="68"/>
      <c r="CQ75" s="68"/>
      <c r="CR75" s="68"/>
      <c r="CS75" s="68"/>
      <c r="CT75" s="68"/>
      <c r="CU75" s="68"/>
      <c r="CV75" s="68"/>
      <c r="CW75" s="68"/>
      <c r="CX75" s="68"/>
      <c r="CY75" s="68"/>
      <c r="CZ75" s="68"/>
      <c r="DA75" s="68"/>
      <c r="DB75" s="68"/>
      <c r="DC75" s="68"/>
      <c r="DD75" s="68"/>
      <c r="DE75" s="68"/>
      <c r="DF75" s="68"/>
      <c r="DG75" s="68"/>
      <c r="DH75" s="68"/>
      <c r="DI75" s="68"/>
      <c r="DJ75" s="68"/>
      <c r="DK75" s="68"/>
      <c r="DL75" s="68"/>
      <c r="DM75" s="68"/>
      <c r="DN75" s="68"/>
      <c r="DO75" s="68"/>
      <c r="DP75" s="68"/>
      <c r="DQ75" s="68"/>
      <c r="DR75" s="68"/>
      <c r="DS75" s="68"/>
      <c r="DT75" s="68"/>
      <c r="DU75" s="68"/>
      <c r="DV75" s="68"/>
      <c r="DW75" s="68"/>
      <c r="DX75" s="68"/>
      <c r="DY75" s="68"/>
      <c r="DZ75" s="68"/>
      <c r="EA75" s="68"/>
      <c r="EB75" s="68"/>
      <c r="EC75" s="68"/>
      <c r="ED75" s="68"/>
      <c r="EE75" s="68"/>
      <c r="EF75" s="68"/>
      <c r="EG75" s="68"/>
      <c r="EH75" s="68"/>
      <c r="EI75" s="68"/>
      <c r="EJ75" s="68"/>
      <c r="EK75" s="68"/>
      <c r="EL75" s="68"/>
      <c r="EM75" s="68"/>
      <c r="EN75" s="68"/>
      <c r="EO75" s="68"/>
      <c r="EP75" s="68"/>
      <c r="EQ75" s="68"/>
      <c r="ER75" s="68"/>
      <c r="ES75" s="68"/>
      <c r="ET75" s="68"/>
      <c r="EU75" s="68"/>
      <c r="EV75" s="68"/>
      <c r="EW75" s="68"/>
      <c r="EX75" s="68"/>
      <c r="EY75" s="68"/>
      <c r="EZ75" s="68"/>
      <c r="FA75" s="68"/>
      <c r="FB75" s="68"/>
      <c r="FC75" s="68"/>
      <c r="FD75" s="68"/>
      <c r="FE75" s="68"/>
      <c r="FF75" s="68"/>
      <c r="FG75" s="68"/>
      <c r="FH75" s="68"/>
      <c r="FI75" s="68"/>
      <c r="FJ75" s="68"/>
      <c r="FK75" s="68"/>
      <c r="FL75" s="68"/>
      <c r="FM75" s="68"/>
      <c r="FN75" s="68"/>
      <c r="FO75" s="68"/>
      <c r="FP75" s="68"/>
      <c r="FQ75" s="68"/>
      <c r="FR75" s="68"/>
      <c r="FS75" s="68"/>
      <c r="FT75" s="68"/>
      <c r="FU75" s="68"/>
      <c r="FV75" s="68"/>
      <c r="FW75" s="68"/>
      <c r="FX75" s="68"/>
      <c r="FY75" s="68"/>
      <c r="FZ75" s="68"/>
      <c r="GA75" s="68"/>
      <c r="GB75" s="68"/>
      <c r="GC75" s="68"/>
      <c r="GD75" s="68"/>
      <c r="GE75" s="68"/>
      <c r="GF75" s="68"/>
      <c r="GG75" s="68"/>
      <c r="GH75" s="68"/>
      <c r="GI75" s="68"/>
      <c r="GJ75" s="68"/>
      <c r="GK75" s="68"/>
      <c r="GL75" s="68"/>
      <c r="GM75" s="68"/>
      <c r="GN75" s="68"/>
      <c r="GO75" s="68"/>
      <c r="GP75" s="68"/>
      <c r="GQ75" s="68"/>
      <c r="GR75" s="68"/>
      <c r="GS75" s="68"/>
      <c r="GT75" s="68"/>
      <c r="GU75" s="68"/>
      <c r="GV75" s="68"/>
      <c r="GW75" s="68"/>
      <c r="GX75" s="68"/>
      <c r="GY75" s="68"/>
      <c r="GZ75" s="68"/>
      <c r="HA75" s="68"/>
      <c r="HB75" s="68"/>
      <c r="HC75" s="68"/>
      <c r="HD75" s="68"/>
      <c r="HE75" s="68"/>
      <c r="HF75" s="68"/>
      <c r="HG75" s="68"/>
      <c r="HH75" s="68"/>
      <c r="HI75" s="68"/>
      <c r="HJ75" s="68"/>
      <c r="HK75" s="68"/>
      <c r="HL75" s="68"/>
      <c r="HM75" s="68"/>
      <c r="HN75" s="68"/>
      <c r="HO75" s="68"/>
      <c r="HP75" s="68"/>
      <c r="HQ75" s="68"/>
      <c r="HR75" s="68"/>
      <c r="HS75" s="68"/>
      <c r="HT75" s="68"/>
      <c r="HU75" s="68"/>
      <c r="HV75" s="68"/>
      <c r="HW75" s="68"/>
      <c r="HX75" s="68"/>
      <c r="HY75" s="68"/>
      <c r="HZ75" s="68"/>
      <c r="IA75" s="68"/>
      <c r="IB75" s="68"/>
      <c r="IC75" s="68"/>
      <c r="ID75" s="68"/>
      <c r="IE75" s="68"/>
      <c r="IF75" s="68"/>
      <c r="IG75" s="68"/>
      <c r="IH75" s="68"/>
      <c r="II75" s="68"/>
      <c r="IJ75" s="68"/>
      <c r="IK75" s="68"/>
      <c r="IL75" s="68"/>
      <c r="IM75" s="68"/>
      <c r="IN75" s="68"/>
      <c r="IO75" s="68"/>
      <c r="IP75" s="68"/>
      <c r="IQ75" s="68"/>
      <c r="IR75" s="68"/>
      <c r="IS75" s="68"/>
      <c r="IT75" s="68"/>
      <c r="IU75" s="68"/>
      <c r="IV75" s="68"/>
      <c r="IW75" s="68"/>
      <c r="IX75" s="68"/>
      <c r="IY75" s="68"/>
      <c r="IZ75" s="68"/>
      <c r="JA75" s="68"/>
      <c r="JB75" s="68"/>
      <c r="JC75" s="68"/>
      <c r="JD75" s="68"/>
      <c r="JE75" s="68"/>
      <c r="JF75" s="68"/>
      <c r="JG75" s="68"/>
      <c r="JH75" s="68"/>
      <c r="JI75" s="68"/>
      <c r="JJ75" s="68"/>
      <c r="JK75" s="68"/>
      <c r="JL75" s="68"/>
      <c r="JM75" s="68"/>
      <c r="JN75" s="68"/>
      <c r="JO75" s="68"/>
      <c r="JP75" s="68"/>
      <c r="JQ75" s="68"/>
      <c r="JR75" s="68"/>
      <c r="JS75" s="68"/>
      <c r="JT75" s="68"/>
      <c r="JU75" s="68"/>
      <c r="JV75" s="68"/>
      <c r="JW75" s="68"/>
      <c r="JX75" s="68"/>
      <c r="JY75" s="68"/>
      <c r="JZ75" s="68"/>
      <c r="KA75" s="68"/>
      <c r="KB75" s="68"/>
      <c r="KC75" s="68"/>
      <c r="KD75" s="68"/>
      <c r="KE75" s="68"/>
      <c r="KF75" s="68"/>
      <c r="KG75" s="68"/>
      <c r="KH75" s="68"/>
      <c r="KI75" s="68"/>
      <c r="KJ75" s="68"/>
      <c r="KK75" s="68"/>
      <c r="KL75" s="68"/>
      <c r="KM75" s="68"/>
      <c r="KN75" s="68"/>
      <c r="KO75" s="68"/>
      <c r="KP75" s="68"/>
      <c r="KQ75" s="68"/>
      <c r="KR75" s="68"/>
      <c r="KS75" s="68"/>
      <c r="KT75" s="68"/>
      <c r="KU75" s="68"/>
      <c r="KV75" s="68"/>
      <c r="KW75" s="68"/>
      <c r="KX75" s="68"/>
      <c r="KY75" s="68"/>
      <c r="KZ75" s="68"/>
      <c r="LA75" s="68"/>
      <c r="LB75" s="68"/>
      <c r="LC75" s="68"/>
      <c r="LD75" s="68"/>
      <c r="LE75" s="68"/>
      <c r="LF75" s="68"/>
      <c r="LG75" s="68"/>
      <c r="LH75" s="68"/>
      <c r="LI75" s="68"/>
      <c r="LJ75" s="68"/>
      <c r="LK75" s="68"/>
      <c r="LL75" s="68"/>
      <c r="LM75" s="68"/>
      <c r="LN75" s="68"/>
      <c r="LO75" s="68"/>
      <c r="LP75" s="68"/>
      <c r="LQ75" s="68"/>
      <c r="LR75" s="68"/>
      <c r="LS75" s="68"/>
      <c r="LT75" s="68"/>
      <c r="LU75" s="68"/>
      <c r="LV75" s="68"/>
      <c r="LW75" s="68"/>
      <c r="LX75" s="68"/>
      <c r="LY75" s="68"/>
      <c r="LZ75" s="68"/>
      <c r="MA75" s="68"/>
      <c r="MB75" s="68"/>
      <c r="MC75" s="68"/>
      <c r="MD75" s="68"/>
      <c r="ME75" s="68"/>
      <c r="MF75" s="68"/>
      <c r="MG75" s="68"/>
      <c r="MH75" s="68"/>
      <c r="MI75" s="68"/>
      <c r="MJ75" s="68"/>
      <c r="MK75" s="68"/>
      <c r="ML75" s="68"/>
      <c r="MM75" s="68"/>
      <c r="MN75" s="68"/>
      <c r="MO75" s="68"/>
      <c r="MP75" s="68"/>
      <c r="MQ75" s="68"/>
      <c r="MR75" s="68"/>
      <c r="MS75" s="68"/>
      <c r="MT75" s="68"/>
      <c r="MU75" s="68"/>
      <c r="MV75" s="68"/>
      <c r="MW75" s="68"/>
      <c r="MX75" s="68"/>
      <c r="MY75" s="68"/>
      <c r="MZ75" s="68"/>
      <c r="NA75" s="68"/>
      <c r="NB75" s="68"/>
      <c r="NC75" s="68"/>
      <c r="ND75" s="68"/>
      <c r="NE75" s="68"/>
      <c r="NF75" s="68"/>
      <c r="NG75" s="68"/>
      <c r="NH75" s="68"/>
      <c r="NI75" s="68"/>
      <c r="NJ75" s="68"/>
      <c r="NK75" s="68"/>
      <c r="NL75" s="68"/>
      <c r="NM75" s="68"/>
      <c r="NN75" s="68"/>
      <c r="NO75" s="68"/>
      <c r="NP75" s="68"/>
      <c r="NQ75" s="68"/>
      <c r="NR75" s="68"/>
      <c r="NS75" s="68"/>
      <c r="NT75" s="68"/>
      <c r="NU75" s="68"/>
      <c r="NV75" s="68"/>
      <c r="NW75" s="68"/>
      <c r="NX75" s="68"/>
      <c r="NY75" s="68"/>
      <c r="NZ75" s="68"/>
      <c r="OA75" s="68"/>
      <c r="OB75" s="68"/>
      <c r="OC75" s="68"/>
      <c r="OD75" s="68"/>
      <c r="OE75" s="68"/>
      <c r="OF75" s="68"/>
      <c r="OG75" s="68"/>
      <c r="OH75" s="68"/>
      <c r="OI75" s="68"/>
      <c r="OJ75" s="68"/>
      <c r="OK75" s="68"/>
      <c r="OL75" s="68"/>
      <c r="OM75" s="68"/>
      <c r="ON75" s="68"/>
      <c r="OO75" s="68"/>
      <c r="OP75" s="68"/>
      <c r="OQ75" s="68"/>
      <c r="OR75" s="68"/>
      <c r="OS75" s="68"/>
      <c r="OT75" s="68"/>
      <c r="OU75" s="68"/>
      <c r="OV75" s="68"/>
      <c r="OW75" s="68"/>
    </row>
    <row r="76" spans="2:413" s="70" customFormat="1">
      <c r="B76" s="69"/>
      <c r="E76" s="69"/>
      <c r="F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69"/>
      <c r="AB76" s="69"/>
      <c r="AC76" s="69"/>
      <c r="AD76" s="69"/>
      <c r="AE76" s="69"/>
      <c r="AF76" s="69"/>
      <c r="AG76" s="69"/>
      <c r="AH76" s="69"/>
      <c r="AI76" s="69"/>
      <c r="AJ76" s="69"/>
      <c r="AK76" s="69"/>
      <c r="AL76" s="69"/>
      <c r="AM76" s="69"/>
      <c r="AN76" s="69"/>
      <c r="AO76" s="69"/>
      <c r="AP76" s="69"/>
      <c r="AQ76" s="69"/>
      <c r="AR76" s="69"/>
      <c r="AS76" s="69"/>
      <c r="AT76" s="69"/>
      <c r="AU76" s="69"/>
      <c r="AV76" s="69"/>
      <c r="AW76" s="69"/>
      <c r="AX76" s="69"/>
      <c r="AY76" s="69"/>
      <c r="AZ76" s="69"/>
      <c r="BA76" s="69"/>
      <c r="BB76" s="69"/>
      <c r="BC76" s="69"/>
      <c r="BD76" s="69"/>
      <c r="BE76" s="69"/>
      <c r="BF76" s="69"/>
      <c r="BG76" s="69"/>
      <c r="BH76" s="69"/>
      <c r="BI76" s="69"/>
      <c r="BJ76" s="69"/>
      <c r="BK76" s="69"/>
      <c r="BL76" s="69"/>
      <c r="BM76" s="69"/>
      <c r="BN76" s="69"/>
      <c r="BO76" s="69"/>
      <c r="BP76" s="69"/>
      <c r="BQ76" s="69"/>
      <c r="BR76" s="69"/>
      <c r="BS76" s="69"/>
      <c r="BT76" s="69"/>
      <c r="BU76" s="69"/>
      <c r="BV76" s="69"/>
      <c r="BW76" s="69"/>
      <c r="BX76" s="69"/>
      <c r="BY76" s="69"/>
      <c r="BZ76" s="69"/>
      <c r="CA76" s="69"/>
      <c r="CB76" s="69"/>
      <c r="CC76" s="69"/>
      <c r="CD76" s="69"/>
      <c r="CE76" s="69"/>
      <c r="CF76" s="69"/>
      <c r="CG76" s="69"/>
      <c r="CH76" s="69"/>
      <c r="CI76" s="69"/>
      <c r="CJ76" s="69"/>
      <c r="CK76" s="69"/>
      <c r="CL76" s="69"/>
      <c r="CM76" s="69"/>
      <c r="CN76" s="69"/>
      <c r="CO76" s="69"/>
      <c r="CP76" s="69"/>
      <c r="CQ76" s="69"/>
      <c r="CR76" s="69"/>
      <c r="CS76" s="69"/>
      <c r="CT76" s="69"/>
      <c r="CU76" s="69"/>
      <c r="CV76" s="69"/>
      <c r="CW76" s="69"/>
      <c r="CX76" s="69"/>
      <c r="CY76" s="69"/>
      <c r="CZ76" s="69"/>
      <c r="DA76" s="69"/>
      <c r="DB76" s="69"/>
      <c r="DC76" s="69"/>
      <c r="DD76" s="69"/>
      <c r="DE76" s="69"/>
      <c r="DF76" s="69"/>
      <c r="DG76" s="69"/>
      <c r="DH76" s="69"/>
      <c r="DI76" s="69"/>
      <c r="DJ76" s="69"/>
      <c r="DK76" s="69"/>
      <c r="DL76" s="69"/>
      <c r="DM76" s="69"/>
      <c r="DN76" s="69"/>
      <c r="DO76" s="69"/>
      <c r="DP76" s="69"/>
      <c r="DQ76" s="69"/>
      <c r="DR76" s="69"/>
      <c r="DS76" s="69"/>
      <c r="DT76" s="69"/>
      <c r="DU76" s="69"/>
      <c r="DV76" s="69"/>
      <c r="DW76" s="69"/>
      <c r="DX76" s="69"/>
      <c r="DY76" s="69"/>
      <c r="DZ76" s="69"/>
      <c r="EA76" s="69"/>
      <c r="EB76" s="69"/>
      <c r="EC76" s="69"/>
      <c r="ED76" s="69"/>
      <c r="EE76" s="69"/>
      <c r="EF76" s="69"/>
      <c r="EG76" s="69"/>
      <c r="EH76" s="69"/>
      <c r="EI76" s="69"/>
      <c r="EJ76" s="69"/>
      <c r="EK76" s="69"/>
      <c r="EL76" s="69"/>
      <c r="EM76" s="69"/>
      <c r="EN76" s="69"/>
      <c r="EO76" s="69"/>
      <c r="EP76" s="69"/>
      <c r="EQ76" s="69"/>
      <c r="ER76" s="69"/>
      <c r="ES76" s="69"/>
      <c r="ET76" s="69"/>
      <c r="EU76" s="69"/>
      <c r="EV76" s="69"/>
      <c r="EW76" s="69"/>
      <c r="EX76" s="69"/>
      <c r="EY76" s="69"/>
      <c r="EZ76" s="69"/>
      <c r="FA76" s="69"/>
      <c r="FB76" s="69"/>
      <c r="FC76" s="69"/>
      <c r="FD76" s="69"/>
      <c r="FE76" s="69"/>
      <c r="FF76" s="69"/>
      <c r="FG76" s="69"/>
      <c r="FH76" s="69"/>
      <c r="FI76" s="69"/>
      <c r="FJ76" s="69"/>
      <c r="FK76" s="69"/>
      <c r="FL76" s="69"/>
      <c r="FM76" s="69"/>
      <c r="FN76" s="69"/>
      <c r="FO76" s="69"/>
      <c r="FP76" s="69"/>
      <c r="FQ76" s="69"/>
      <c r="FR76" s="69"/>
      <c r="FS76" s="69"/>
      <c r="FT76" s="69"/>
      <c r="FU76" s="69"/>
      <c r="FV76" s="69"/>
      <c r="FW76" s="69"/>
      <c r="FX76" s="69"/>
      <c r="FY76" s="69"/>
      <c r="FZ76" s="69"/>
      <c r="GA76" s="69"/>
      <c r="GB76" s="69"/>
      <c r="GC76" s="69"/>
      <c r="GD76" s="69"/>
      <c r="GE76" s="69"/>
      <c r="GF76" s="69"/>
      <c r="GG76" s="69"/>
      <c r="GH76" s="69"/>
      <c r="GI76" s="69"/>
      <c r="GJ76" s="69"/>
      <c r="GK76" s="69"/>
      <c r="GL76" s="69"/>
      <c r="GM76" s="69"/>
      <c r="GN76" s="69"/>
      <c r="GO76" s="69"/>
      <c r="GP76" s="69"/>
      <c r="GQ76" s="69"/>
      <c r="GR76" s="69"/>
      <c r="GS76" s="69"/>
      <c r="GT76" s="69"/>
      <c r="GU76" s="69"/>
      <c r="GV76" s="69"/>
      <c r="GW76" s="69"/>
      <c r="GX76" s="69"/>
      <c r="GY76" s="69"/>
      <c r="GZ76" s="69"/>
      <c r="HA76" s="69"/>
      <c r="HB76" s="69"/>
      <c r="HC76" s="69"/>
      <c r="HD76" s="69"/>
      <c r="HE76" s="69"/>
      <c r="HF76" s="69"/>
      <c r="HG76" s="69"/>
      <c r="HH76" s="69"/>
      <c r="HI76" s="69"/>
      <c r="HJ76" s="69"/>
      <c r="HK76" s="69"/>
      <c r="HL76" s="69"/>
      <c r="HM76" s="69"/>
      <c r="HN76" s="69"/>
      <c r="HO76" s="69"/>
      <c r="HP76" s="69"/>
      <c r="HQ76" s="69"/>
      <c r="HR76" s="69"/>
      <c r="HS76" s="69"/>
      <c r="HT76" s="69"/>
      <c r="HU76" s="69"/>
      <c r="HV76" s="69"/>
      <c r="HW76" s="69"/>
      <c r="HX76" s="69"/>
      <c r="HY76" s="69"/>
      <c r="HZ76" s="69"/>
      <c r="IA76" s="69"/>
      <c r="IB76" s="69"/>
      <c r="IC76" s="69"/>
      <c r="ID76" s="69"/>
      <c r="IE76" s="69"/>
      <c r="IF76" s="69"/>
      <c r="IG76" s="69"/>
      <c r="IH76" s="69"/>
      <c r="II76" s="69"/>
      <c r="IJ76" s="69"/>
      <c r="IK76" s="69"/>
      <c r="IL76" s="69"/>
      <c r="IM76" s="69"/>
      <c r="IN76" s="69"/>
      <c r="IO76" s="69"/>
      <c r="IP76" s="69"/>
      <c r="IQ76" s="69"/>
      <c r="IR76" s="69"/>
      <c r="IS76" s="69"/>
      <c r="IT76" s="69"/>
      <c r="IU76" s="69"/>
      <c r="IV76" s="69"/>
      <c r="IW76" s="69"/>
      <c r="IX76" s="69"/>
      <c r="IY76" s="69"/>
      <c r="IZ76" s="69"/>
      <c r="JA76" s="69"/>
      <c r="JB76" s="69"/>
      <c r="JC76" s="69"/>
      <c r="JD76" s="69"/>
      <c r="JE76" s="69"/>
      <c r="JF76" s="69"/>
      <c r="JG76" s="69"/>
      <c r="JH76" s="69"/>
      <c r="JI76" s="69"/>
      <c r="JJ76" s="69"/>
      <c r="JK76" s="69"/>
      <c r="JL76" s="69"/>
      <c r="JM76" s="69"/>
      <c r="JN76" s="69"/>
      <c r="JO76" s="69"/>
      <c r="JP76" s="69"/>
      <c r="JQ76" s="69"/>
      <c r="JR76" s="69"/>
      <c r="JS76" s="69"/>
      <c r="JT76" s="69"/>
      <c r="JU76" s="69"/>
      <c r="JV76" s="69"/>
      <c r="JW76" s="69"/>
      <c r="JX76" s="69"/>
      <c r="JY76" s="69"/>
      <c r="JZ76" s="69"/>
      <c r="KA76" s="69"/>
      <c r="KB76" s="69"/>
      <c r="KC76" s="69"/>
      <c r="KD76" s="69"/>
      <c r="KE76" s="69"/>
      <c r="KF76" s="69"/>
      <c r="KG76" s="69"/>
      <c r="KH76" s="69"/>
      <c r="KI76" s="69"/>
      <c r="KJ76" s="69"/>
      <c r="KK76" s="69"/>
      <c r="KL76" s="69"/>
      <c r="KM76" s="69"/>
      <c r="KN76" s="69"/>
      <c r="KO76" s="69"/>
      <c r="KP76" s="69"/>
      <c r="KQ76" s="69"/>
      <c r="KR76" s="69"/>
      <c r="KS76" s="69"/>
      <c r="KT76" s="69"/>
      <c r="KU76" s="69"/>
      <c r="KV76" s="69"/>
      <c r="KW76" s="69"/>
      <c r="KX76" s="69"/>
      <c r="KY76" s="69"/>
      <c r="KZ76" s="69"/>
      <c r="LA76" s="69"/>
      <c r="LB76" s="69"/>
      <c r="LC76" s="69"/>
      <c r="LD76" s="69"/>
      <c r="LE76" s="69"/>
      <c r="LF76" s="69"/>
      <c r="LG76" s="69"/>
      <c r="LH76" s="69"/>
      <c r="LI76" s="69"/>
      <c r="LJ76" s="69"/>
      <c r="LK76" s="69"/>
      <c r="LL76" s="69"/>
      <c r="LM76" s="69"/>
      <c r="LN76" s="69"/>
      <c r="LO76" s="69"/>
      <c r="LP76" s="69"/>
      <c r="LQ76" s="69"/>
      <c r="LR76" s="69"/>
      <c r="LS76" s="69"/>
      <c r="LT76" s="69"/>
      <c r="LU76" s="69"/>
      <c r="LV76" s="69"/>
      <c r="LW76" s="69"/>
      <c r="LX76" s="69"/>
      <c r="LY76" s="69"/>
      <c r="LZ76" s="69"/>
      <c r="MA76" s="69"/>
      <c r="MB76" s="69"/>
      <c r="MC76" s="69"/>
      <c r="MD76" s="69"/>
      <c r="ME76" s="69"/>
      <c r="MF76" s="69"/>
      <c r="MG76" s="69"/>
      <c r="MH76" s="69"/>
      <c r="MI76" s="69"/>
      <c r="MJ76" s="69"/>
      <c r="MK76" s="69"/>
      <c r="ML76" s="69"/>
      <c r="MM76" s="69"/>
      <c r="MN76" s="69"/>
      <c r="MO76" s="69"/>
      <c r="MP76" s="69"/>
      <c r="MQ76" s="69"/>
      <c r="MR76" s="69"/>
      <c r="MS76" s="69"/>
      <c r="MT76" s="69"/>
      <c r="MU76" s="69"/>
      <c r="MV76" s="69"/>
      <c r="MW76" s="69"/>
      <c r="MX76" s="69"/>
      <c r="MY76" s="69"/>
      <c r="MZ76" s="69"/>
      <c r="NA76" s="69"/>
      <c r="NB76" s="69"/>
      <c r="NC76" s="69"/>
      <c r="ND76" s="69"/>
      <c r="NE76" s="69"/>
      <c r="NF76" s="69"/>
      <c r="NG76" s="69"/>
      <c r="NH76" s="69"/>
      <c r="NI76" s="69"/>
      <c r="NJ76" s="69"/>
      <c r="NK76" s="69"/>
      <c r="NL76" s="69"/>
      <c r="NM76" s="69"/>
      <c r="NN76" s="69"/>
      <c r="NO76" s="69"/>
      <c r="NP76" s="69"/>
      <c r="NQ76" s="69"/>
      <c r="NR76" s="69"/>
      <c r="NS76" s="69"/>
      <c r="NT76" s="69"/>
      <c r="NU76" s="69"/>
      <c r="NV76" s="69"/>
      <c r="NW76" s="69"/>
      <c r="NX76" s="69"/>
      <c r="NY76" s="69"/>
      <c r="NZ76" s="69"/>
      <c r="OA76" s="69"/>
      <c r="OB76" s="69"/>
      <c r="OC76" s="69"/>
      <c r="OD76" s="69"/>
      <c r="OE76" s="69"/>
      <c r="OF76" s="69"/>
      <c r="OG76" s="69"/>
      <c r="OH76" s="69"/>
      <c r="OI76" s="69"/>
      <c r="OJ76" s="69"/>
      <c r="OK76" s="69"/>
      <c r="OL76" s="69"/>
      <c r="OM76" s="69"/>
      <c r="ON76" s="69"/>
      <c r="OO76" s="69"/>
      <c r="OP76" s="69"/>
      <c r="OQ76" s="69"/>
      <c r="OR76" s="69"/>
      <c r="OS76" s="69"/>
      <c r="OT76" s="69"/>
      <c r="OU76" s="69"/>
      <c r="OV76" s="69"/>
      <c r="OW76" s="69"/>
    </row>
    <row r="77" spans="2:413">
      <c r="E77" s="4"/>
      <c r="F77" s="4"/>
    </row>
    <row r="78" spans="2:413" s="70" customFormat="1">
      <c r="B78" s="69"/>
      <c r="E78" s="69"/>
      <c r="F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69"/>
      <c r="AB78" s="69"/>
      <c r="AC78" s="69"/>
      <c r="AD78" s="69"/>
      <c r="AE78" s="69"/>
      <c r="AF78" s="69"/>
      <c r="AG78" s="69"/>
      <c r="AH78" s="69"/>
      <c r="AI78" s="69"/>
      <c r="AJ78" s="69"/>
      <c r="AK78" s="69"/>
      <c r="AL78" s="69"/>
      <c r="AM78" s="69"/>
      <c r="AN78" s="69"/>
      <c r="AO78" s="69"/>
      <c r="AP78" s="69"/>
      <c r="AQ78" s="69"/>
      <c r="AR78" s="69"/>
      <c r="AS78" s="69"/>
      <c r="AT78" s="69"/>
      <c r="AU78" s="69"/>
      <c r="AV78" s="69"/>
      <c r="AW78" s="69"/>
      <c r="AX78" s="69"/>
      <c r="AY78" s="69"/>
      <c r="AZ78" s="69"/>
      <c r="BA78" s="69"/>
      <c r="BB78" s="69"/>
      <c r="BC78" s="69"/>
      <c r="BD78" s="69"/>
      <c r="BE78" s="69"/>
      <c r="BF78" s="69"/>
      <c r="BG78" s="69"/>
      <c r="BH78" s="69"/>
      <c r="BI78" s="69"/>
      <c r="BJ78" s="69"/>
      <c r="BK78" s="69"/>
      <c r="BL78" s="69"/>
      <c r="BM78" s="69"/>
      <c r="BN78" s="69"/>
      <c r="BO78" s="69"/>
      <c r="BP78" s="69"/>
      <c r="BQ78" s="69"/>
      <c r="BR78" s="69"/>
      <c r="BS78" s="69"/>
      <c r="BT78" s="69"/>
      <c r="BU78" s="69"/>
      <c r="BV78" s="69"/>
      <c r="BW78" s="69"/>
      <c r="BX78" s="69"/>
      <c r="BY78" s="69"/>
      <c r="BZ78" s="69"/>
      <c r="CA78" s="69"/>
      <c r="CB78" s="69"/>
      <c r="CC78" s="69"/>
      <c r="CD78" s="69"/>
      <c r="CE78" s="69"/>
      <c r="CF78" s="69"/>
      <c r="CG78" s="69"/>
      <c r="CH78" s="69"/>
      <c r="CI78" s="69"/>
      <c r="CJ78" s="69"/>
      <c r="CK78" s="69"/>
      <c r="CL78" s="69"/>
      <c r="CM78" s="69"/>
      <c r="CN78" s="69"/>
      <c r="CO78" s="69"/>
      <c r="CP78" s="69"/>
      <c r="CQ78" s="69"/>
      <c r="CR78" s="69"/>
      <c r="CS78" s="69"/>
      <c r="CT78" s="69"/>
      <c r="CU78" s="69"/>
      <c r="CV78" s="69"/>
      <c r="CW78" s="69"/>
      <c r="CX78" s="69"/>
      <c r="CY78" s="69"/>
      <c r="CZ78" s="69"/>
      <c r="DA78" s="69"/>
      <c r="DB78" s="69"/>
      <c r="DC78" s="69"/>
      <c r="DD78" s="69"/>
      <c r="DE78" s="69"/>
      <c r="DF78" s="69"/>
      <c r="DG78" s="69"/>
      <c r="DH78" s="69"/>
      <c r="DI78" s="69"/>
      <c r="DJ78" s="69"/>
      <c r="DK78" s="69"/>
      <c r="DL78" s="69"/>
      <c r="DM78" s="69"/>
      <c r="DN78" s="69"/>
      <c r="DO78" s="69"/>
      <c r="DP78" s="69"/>
      <c r="DQ78" s="69"/>
      <c r="DR78" s="69"/>
      <c r="DS78" s="69"/>
      <c r="DT78" s="69"/>
      <c r="DU78" s="69"/>
      <c r="DV78" s="69"/>
      <c r="DW78" s="69"/>
      <c r="DX78" s="69"/>
      <c r="DY78" s="69"/>
      <c r="DZ78" s="69"/>
      <c r="EA78" s="69"/>
      <c r="EB78" s="69"/>
      <c r="EC78" s="69"/>
      <c r="ED78" s="69"/>
      <c r="EE78" s="69"/>
      <c r="EF78" s="69"/>
      <c r="EG78" s="69"/>
      <c r="EH78" s="69"/>
      <c r="EI78" s="69"/>
      <c r="EJ78" s="69"/>
      <c r="EK78" s="69"/>
      <c r="EL78" s="69"/>
      <c r="EM78" s="69"/>
      <c r="EN78" s="69"/>
      <c r="EO78" s="69"/>
      <c r="EP78" s="69"/>
      <c r="EQ78" s="69"/>
      <c r="ER78" s="69"/>
      <c r="ES78" s="69"/>
      <c r="ET78" s="69"/>
      <c r="EU78" s="69"/>
      <c r="EV78" s="69"/>
      <c r="EW78" s="69"/>
      <c r="EX78" s="69"/>
      <c r="EY78" s="69"/>
      <c r="EZ78" s="69"/>
      <c r="FA78" s="69"/>
      <c r="FB78" s="69"/>
      <c r="FC78" s="69"/>
      <c r="FD78" s="69"/>
      <c r="FE78" s="69"/>
      <c r="FF78" s="69"/>
      <c r="FG78" s="69"/>
      <c r="FH78" s="69"/>
      <c r="FI78" s="69"/>
      <c r="FJ78" s="69"/>
      <c r="FK78" s="69"/>
      <c r="FL78" s="69"/>
      <c r="FM78" s="69"/>
      <c r="FN78" s="69"/>
      <c r="FO78" s="69"/>
      <c r="FP78" s="69"/>
      <c r="FQ78" s="69"/>
      <c r="FR78" s="69"/>
      <c r="FS78" s="69"/>
      <c r="FT78" s="69"/>
      <c r="FU78" s="69"/>
      <c r="FV78" s="69"/>
      <c r="FW78" s="69"/>
      <c r="FX78" s="69"/>
      <c r="FY78" s="69"/>
      <c r="FZ78" s="69"/>
      <c r="GA78" s="69"/>
      <c r="GB78" s="69"/>
      <c r="GC78" s="69"/>
      <c r="GD78" s="69"/>
      <c r="GE78" s="69"/>
      <c r="GF78" s="69"/>
      <c r="GG78" s="69"/>
      <c r="GH78" s="69"/>
      <c r="GI78" s="69"/>
      <c r="GJ78" s="69"/>
      <c r="GK78" s="69"/>
      <c r="GL78" s="69"/>
      <c r="GM78" s="69"/>
      <c r="GN78" s="69"/>
      <c r="GO78" s="69"/>
      <c r="GP78" s="69"/>
      <c r="GQ78" s="69"/>
      <c r="GR78" s="69"/>
      <c r="GS78" s="69"/>
      <c r="GT78" s="69"/>
      <c r="GU78" s="69"/>
      <c r="GV78" s="69"/>
      <c r="GW78" s="69"/>
      <c r="GX78" s="69"/>
      <c r="GY78" s="69"/>
      <c r="GZ78" s="69"/>
      <c r="HA78" s="69"/>
      <c r="HB78" s="69"/>
      <c r="HC78" s="69"/>
      <c r="HD78" s="69"/>
      <c r="HE78" s="69"/>
      <c r="HF78" s="69"/>
      <c r="HG78" s="69"/>
      <c r="HH78" s="69"/>
      <c r="HI78" s="69"/>
      <c r="HJ78" s="69"/>
      <c r="HK78" s="69"/>
      <c r="HL78" s="69"/>
      <c r="HM78" s="69"/>
      <c r="HN78" s="69"/>
      <c r="HO78" s="69"/>
      <c r="HP78" s="69"/>
      <c r="HQ78" s="69"/>
      <c r="HR78" s="69"/>
      <c r="HS78" s="69"/>
      <c r="HT78" s="69"/>
      <c r="HU78" s="69"/>
      <c r="HV78" s="69"/>
      <c r="HW78" s="69"/>
      <c r="HX78" s="69"/>
      <c r="HY78" s="69"/>
      <c r="HZ78" s="69"/>
      <c r="IA78" s="69"/>
      <c r="IB78" s="69"/>
      <c r="IC78" s="69"/>
      <c r="ID78" s="69"/>
      <c r="IE78" s="69"/>
      <c r="IF78" s="69"/>
      <c r="IG78" s="69"/>
      <c r="IH78" s="69"/>
      <c r="II78" s="69"/>
      <c r="IJ78" s="69"/>
      <c r="IK78" s="69"/>
      <c r="IL78" s="69"/>
      <c r="IM78" s="69"/>
      <c r="IN78" s="69"/>
      <c r="IO78" s="69"/>
      <c r="IP78" s="69"/>
      <c r="IQ78" s="69"/>
      <c r="IR78" s="69"/>
      <c r="IS78" s="69"/>
      <c r="IT78" s="69"/>
      <c r="IU78" s="69"/>
      <c r="IV78" s="69"/>
      <c r="IW78" s="69"/>
      <c r="IX78" s="69"/>
      <c r="IY78" s="69"/>
      <c r="IZ78" s="69"/>
      <c r="JA78" s="69"/>
      <c r="JB78" s="69"/>
      <c r="JC78" s="69"/>
      <c r="JD78" s="69"/>
      <c r="JE78" s="69"/>
      <c r="JF78" s="69"/>
      <c r="JG78" s="69"/>
      <c r="JH78" s="69"/>
      <c r="JI78" s="69"/>
      <c r="JJ78" s="69"/>
      <c r="JK78" s="69"/>
      <c r="JL78" s="69"/>
      <c r="JM78" s="69"/>
      <c r="JN78" s="69"/>
      <c r="JO78" s="69"/>
      <c r="JP78" s="69"/>
      <c r="JQ78" s="69"/>
      <c r="JR78" s="69"/>
      <c r="JS78" s="69"/>
      <c r="JT78" s="69"/>
      <c r="JU78" s="69"/>
      <c r="JV78" s="69"/>
      <c r="JW78" s="69"/>
      <c r="JX78" s="69"/>
      <c r="JY78" s="69"/>
      <c r="JZ78" s="69"/>
      <c r="KA78" s="69"/>
      <c r="KB78" s="69"/>
      <c r="KC78" s="69"/>
      <c r="KD78" s="69"/>
      <c r="KE78" s="69"/>
      <c r="KF78" s="69"/>
      <c r="KG78" s="69"/>
      <c r="KH78" s="69"/>
      <c r="KI78" s="69"/>
      <c r="KJ78" s="69"/>
      <c r="KK78" s="69"/>
      <c r="KL78" s="69"/>
      <c r="KM78" s="69"/>
      <c r="KN78" s="69"/>
      <c r="KO78" s="69"/>
      <c r="KP78" s="69"/>
      <c r="KQ78" s="69"/>
      <c r="KR78" s="69"/>
      <c r="KS78" s="69"/>
      <c r="KT78" s="69"/>
      <c r="KU78" s="69"/>
      <c r="KV78" s="69"/>
      <c r="KW78" s="69"/>
      <c r="KX78" s="69"/>
      <c r="KY78" s="69"/>
      <c r="KZ78" s="69"/>
      <c r="LA78" s="69"/>
      <c r="LB78" s="69"/>
      <c r="LC78" s="69"/>
      <c r="LD78" s="69"/>
      <c r="LE78" s="69"/>
      <c r="LF78" s="69"/>
      <c r="LG78" s="69"/>
      <c r="LH78" s="69"/>
      <c r="LI78" s="69"/>
      <c r="LJ78" s="69"/>
      <c r="LK78" s="69"/>
      <c r="LL78" s="69"/>
      <c r="LM78" s="69"/>
      <c r="LN78" s="69"/>
      <c r="LO78" s="69"/>
      <c r="LP78" s="69"/>
      <c r="LQ78" s="69"/>
      <c r="LR78" s="69"/>
      <c r="LS78" s="69"/>
      <c r="LT78" s="69"/>
      <c r="LU78" s="69"/>
      <c r="LV78" s="69"/>
      <c r="LW78" s="69"/>
      <c r="LX78" s="69"/>
      <c r="LY78" s="69"/>
      <c r="LZ78" s="69"/>
      <c r="MA78" s="69"/>
      <c r="MB78" s="69"/>
      <c r="MC78" s="69"/>
      <c r="MD78" s="69"/>
      <c r="ME78" s="69"/>
      <c r="MF78" s="69"/>
      <c r="MG78" s="69"/>
      <c r="MH78" s="69"/>
      <c r="MI78" s="69"/>
      <c r="MJ78" s="69"/>
      <c r="MK78" s="69"/>
      <c r="ML78" s="69"/>
      <c r="MM78" s="69"/>
      <c r="MN78" s="69"/>
      <c r="MO78" s="69"/>
      <c r="MP78" s="69"/>
      <c r="MQ78" s="69"/>
      <c r="MR78" s="69"/>
      <c r="MS78" s="69"/>
      <c r="MT78" s="69"/>
      <c r="MU78" s="69"/>
      <c r="MV78" s="69"/>
      <c r="MW78" s="69"/>
      <c r="MX78" s="69"/>
      <c r="MY78" s="69"/>
      <c r="MZ78" s="69"/>
      <c r="NA78" s="69"/>
      <c r="NB78" s="69"/>
      <c r="NC78" s="69"/>
      <c r="ND78" s="69"/>
      <c r="NE78" s="69"/>
      <c r="NF78" s="69"/>
      <c r="NG78" s="69"/>
      <c r="NH78" s="69"/>
      <c r="NI78" s="69"/>
      <c r="NJ78" s="69"/>
      <c r="NK78" s="69"/>
      <c r="NL78" s="69"/>
      <c r="NM78" s="69"/>
      <c r="NN78" s="69"/>
      <c r="NO78" s="69"/>
      <c r="NP78" s="69"/>
      <c r="NQ78" s="69"/>
      <c r="NR78" s="69"/>
      <c r="NS78" s="69"/>
      <c r="NT78" s="69"/>
      <c r="NU78" s="69"/>
      <c r="NV78" s="69"/>
      <c r="NW78" s="69"/>
      <c r="NX78" s="69"/>
      <c r="NY78" s="69"/>
      <c r="NZ78" s="69"/>
      <c r="OA78" s="69"/>
      <c r="OB78" s="69"/>
      <c r="OC78" s="69"/>
      <c r="OD78" s="69"/>
      <c r="OE78" s="69"/>
      <c r="OF78" s="69"/>
      <c r="OG78" s="69"/>
      <c r="OH78" s="69"/>
      <c r="OI78" s="69"/>
      <c r="OJ78" s="69"/>
      <c r="OK78" s="69"/>
      <c r="OL78" s="69"/>
      <c r="OM78" s="69"/>
      <c r="ON78" s="69"/>
      <c r="OO78" s="69"/>
      <c r="OP78" s="69"/>
      <c r="OQ78" s="69"/>
      <c r="OR78" s="69"/>
      <c r="OS78" s="69"/>
      <c r="OT78" s="69"/>
      <c r="OU78" s="69"/>
      <c r="OV78" s="69"/>
      <c r="OW78" s="69"/>
    </row>
    <row r="79" spans="2:413">
      <c r="E79" s="4"/>
      <c r="F79" s="4"/>
    </row>
    <row r="80" spans="2:413">
      <c r="E80" s="4"/>
      <c r="F80" s="4"/>
    </row>
    <row r="81" spans="5:6">
      <c r="E81" s="4"/>
      <c r="F81" s="4"/>
    </row>
    <row r="82" spans="5:6">
      <c r="E82" s="4"/>
      <c r="F82" s="4"/>
    </row>
    <row r="83" spans="5:6">
      <c r="E83" s="4"/>
      <c r="F83" s="4"/>
    </row>
    <row r="84" spans="5:6">
      <c r="E84" s="4"/>
      <c r="F84" s="4"/>
    </row>
    <row r="85" spans="5:6">
      <c r="E85" s="4"/>
      <c r="F85" s="4"/>
    </row>
    <row r="86" spans="5:6">
      <c r="E86" s="4"/>
      <c r="F86" s="4"/>
    </row>
    <row r="87" spans="5:6">
      <c r="E87" s="4"/>
      <c r="F87" s="4"/>
    </row>
    <row r="88" spans="5:6">
      <c r="E88" s="4"/>
      <c r="F88" s="4"/>
    </row>
    <row r="89" spans="5:6">
      <c r="E89" s="4"/>
      <c r="F89" s="4"/>
    </row>
    <row r="90" spans="5:6">
      <c r="E90" s="4"/>
      <c r="F90" s="4"/>
    </row>
    <row r="91" spans="5:6">
      <c r="E91" s="4"/>
      <c r="F91" s="4"/>
    </row>
    <row r="92" spans="5:6">
      <c r="E92" s="4"/>
      <c r="F92" s="4"/>
    </row>
    <row r="93" spans="5:6">
      <c r="E93" s="4"/>
      <c r="F93" s="4"/>
    </row>
    <row r="94" spans="5:6">
      <c r="E94" s="4"/>
      <c r="F94" s="4"/>
    </row>
    <row r="95" spans="5:6">
      <c r="E95" s="4"/>
      <c r="F95" s="4"/>
    </row>
    <row r="96" spans="5:6">
      <c r="E96" s="4"/>
      <c r="F96" s="4"/>
    </row>
    <row r="97" spans="5:6">
      <c r="E97" s="4"/>
      <c r="F97" s="4"/>
    </row>
    <row r="98" spans="5:6">
      <c r="E98" s="4"/>
      <c r="F98" s="4"/>
    </row>
    <row r="99" spans="5:6">
      <c r="E99" s="4"/>
      <c r="F99" s="4"/>
    </row>
    <row r="100" spans="5:6">
      <c r="E100" s="4"/>
      <c r="F100" s="4"/>
    </row>
    <row r="101" spans="5:6">
      <c r="E101" s="4"/>
      <c r="F101" s="4"/>
    </row>
    <row r="102" spans="5:6">
      <c r="E102" s="4"/>
      <c r="F102" s="4"/>
    </row>
    <row r="103" spans="5:6">
      <c r="E103" s="4"/>
      <c r="F103" s="4"/>
    </row>
    <row r="104" spans="5:6">
      <c r="E104" s="4"/>
      <c r="F104" s="4"/>
    </row>
    <row r="105" spans="5:6">
      <c r="E105" s="4"/>
      <c r="F105" s="4"/>
    </row>
    <row r="106" spans="5:6">
      <c r="E106" s="4"/>
      <c r="F106" s="4"/>
    </row>
    <row r="107" spans="5:6">
      <c r="E107" s="4"/>
      <c r="F107" s="4"/>
    </row>
    <row r="108" spans="5:6">
      <c r="E108" s="4"/>
      <c r="F108" s="4"/>
    </row>
    <row r="109" spans="5:6">
      <c r="E109" s="4"/>
      <c r="F109" s="4"/>
    </row>
    <row r="110" spans="5:6">
      <c r="E110" s="4"/>
      <c r="F110" s="4"/>
    </row>
    <row r="111" spans="5:6">
      <c r="E111" s="4"/>
      <c r="F111" s="4"/>
    </row>
    <row r="112" spans="5:6">
      <c r="E112" s="4"/>
      <c r="F112" s="4"/>
    </row>
    <row r="113" spans="5:6">
      <c r="E113" s="4"/>
      <c r="F113" s="4"/>
    </row>
    <row r="114" spans="5:6">
      <c r="E114" s="4"/>
      <c r="F114" s="4"/>
    </row>
    <row r="115" spans="5:6">
      <c r="E115" s="4"/>
      <c r="F115" s="4"/>
    </row>
    <row r="116" spans="5:6">
      <c r="E116" s="4"/>
      <c r="F116" s="4"/>
    </row>
    <row r="117" spans="5:6">
      <c r="E117" s="4"/>
      <c r="F117" s="4"/>
    </row>
    <row r="118" spans="5:6">
      <c r="E118" s="4"/>
      <c r="F118" s="4"/>
    </row>
    <row r="119" spans="5:6">
      <c r="E119" s="4"/>
      <c r="F119" s="4"/>
    </row>
    <row r="120" spans="5:6">
      <c r="E120" s="4"/>
      <c r="F120" s="4"/>
    </row>
    <row r="121" spans="5:6">
      <c r="E121" s="4"/>
      <c r="F121" s="4"/>
    </row>
    <row r="122" spans="5:6">
      <c r="E122" s="4"/>
      <c r="F122" s="4"/>
    </row>
    <row r="123" spans="5:6">
      <c r="E123" s="4"/>
      <c r="F123" s="4"/>
    </row>
    <row r="124" spans="5:6">
      <c r="E124" s="4"/>
      <c r="F124" s="4"/>
    </row>
    <row r="125" spans="5:6">
      <c r="E125" s="4"/>
      <c r="F125" s="4"/>
    </row>
    <row r="126" spans="5:6">
      <c r="E126" s="4"/>
      <c r="F126" s="4"/>
    </row>
    <row r="127" spans="5:6">
      <c r="E127" s="4"/>
      <c r="F127" s="4"/>
    </row>
    <row r="128" spans="5:6">
      <c r="E128" s="4"/>
      <c r="F128" s="4"/>
    </row>
    <row r="129" spans="5:6">
      <c r="E129" s="4"/>
      <c r="F129" s="4"/>
    </row>
    <row r="130" spans="5:6">
      <c r="E130" s="4"/>
      <c r="F130" s="4"/>
    </row>
    <row r="131" spans="5:6">
      <c r="E131" s="4"/>
      <c r="F131" s="4"/>
    </row>
    <row r="132" spans="5:6">
      <c r="E132" s="4"/>
      <c r="F132" s="4"/>
    </row>
    <row r="133" spans="5:6">
      <c r="E133" s="4"/>
      <c r="F133" s="4"/>
    </row>
    <row r="134" spans="5:6">
      <c r="E134" s="4"/>
      <c r="F134" s="4"/>
    </row>
    <row r="135" spans="5:6">
      <c r="E135" s="4"/>
      <c r="F135" s="4"/>
    </row>
    <row r="136" spans="5:6">
      <c r="E136" s="4"/>
      <c r="F136" s="4"/>
    </row>
    <row r="137" spans="5:6">
      <c r="E137" s="4"/>
      <c r="F137" s="4"/>
    </row>
    <row r="138" spans="5:6">
      <c r="E138" s="4"/>
      <c r="F138" s="4"/>
    </row>
    <row r="139" spans="5:6">
      <c r="E139" s="4"/>
      <c r="F139" s="4"/>
    </row>
    <row r="140" spans="5:6">
      <c r="E140" s="4"/>
      <c r="F140" s="4"/>
    </row>
    <row r="141" spans="5:6">
      <c r="E141" s="4"/>
      <c r="F141" s="4"/>
    </row>
    <row r="142" spans="5:6">
      <c r="E142" s="4"/>
      <c r="F142" s="4"/>
    </row>
    <row r="143" spans="5:6">
      <c r="E143" s="4"/>
      <c r="F143" s="4"/>
    </row>
    <row r="144" spans="5:6">
      <c r="E144" s="4"/>
      <c r="F144" s="4"/>
    </row>
    <row r="145" spans="5:6">
      <c r="E145" s="4"/>
      <c r="F145" s="4"/>
    </row>
    <row r="146" spans="5:6">
      <c r="E146" s="4"/>
      <c r="F146" s="4"/>
    </row>
    <row r="147" spans="5:6">
      <c r="E147" s="4"/>
      <c r="F147" s="4"/>
    </row>
    <row r="148" spans="5:6">
      <c r="E148" s="4"/>
      <c r="F148" s="4"/>
    </row>
    <row r="149" spans="5:6">
      <c r="E149" s="4"/>
      <c r="F149" s="4"/>
    </row>
    <row r="150" spans="5:6">
      <c r="E150" s="4"/>
      <c r="F150" s="4"/>
    </row>
    <row r="151" spans="5:6">
      <c r="E151" s="4"/>
      <c r="F151" s="4"/>
    </row>
    <row r="152" spans="5:6">
      <c r="E152" s="4"/>
      <c r="F152" s="4"/>
    </row>
    <row r="153" spans="5:6">
      <c r="E153" s="4"/>
      <c r="F153" s="4"/>
    </row>
    <row r="154" spans="5:6">
      <c r="E154" s="4"/>
      <c r="F154" s="4"/>
    </row>
    <row r="155" spans="5:6">
      <c r="E155" s="4"/>
      <c r="F155" s="4"/>
    </row>
    <row r="156" spans="5:6">
      <c r="E156" s="4"/>
      <c r="F156" s="4"/>
    </row>
    <row r="157" spans="5:6">
      <c r="E157" s="4"/>
      <c r="F157" s="4"/>
    </row>
    <row r="158" spans="5:6">
      <c r="E158" s="4"/>
      <c r="F158" s="4"/>
    </row>
    <row r="159" spans="5:6">
      <c r="E159" s="4"/>
      <c r="F159" s="4"/>
    </row>
    <row r="160" spans="5:6">
      <c r="E160" s="4"/>
      <c r="F160" s="4"/>
    </row>
    <row r="161" spans="5:6">
      <c r="E161" s="4"/>
      <c r="F161" s="4"/>
    </row>
    <row r="162" spans="5:6">
      <c r="E162" s="4"/>
      <c r="F162" s="4"/>
    </row>
    <row r="163" spans="5:6">
      <c r="E163" s="4"/>
      <c r="F163" s="4"/>
    </row>
    <row r="165" spans="5:6" ht="14.25"/>
    <row r="166" spans="5:6" ht="14.25"/>
    <row r="167" spans="5:6" ht="14.25"/>
  </sheetData>
  <mergeCells count="59">
    <mergeCell ref="OQ7:OW7"/>
    <mergeCell ref="JN7:JT7"/>
    <mergeCell ref="JU7:KA7"/>
    <mergeCell ref="KB7:KH7"/>
    <mergeCell ref="KI7:KO7"/>
    <mergeCell ref="KP7:KV7"/>
    <mergeCell ref="KW7:LC7"/>
    <mergeCell ref="NH7:NN7"/>
    <mergeCell ref="NO7:NU7"/>
    <mergeCell ref="NV7:OB7"/>
    <mergeCell ref="OC7:OI7"/>
    <mergeCell ref="OJ7:OP7"/>
    <mergeCell ref="DI7:DO7"/>
    <mergeCell ref="DP7:DV7"/>
    <mergeCell ref="DW7:EC7"/>
    <mergeCell ref="ED7:EJ7"/>
    <mergeCell ref="EK7:EQ7"/>
    <mergeCell ref="BZ7:CF7"/>
    <mergeCell ref="CG7:CM7"/>
    <mergeCell ref="CN7:CT7"/>
    <mergeCell ref="CU7:DA7"/>
    <mergeCell ref="DB7:DH7"/>
    <mergeCell ref="E6:F6"/>
    <mergeCell ref="H7:N7"/>
    <mergeCell ref="O7:U7"/>
    <mergeCell ref="V7:AB7"/>
    <mergeCell ref="AC7:AI7"/>
    <mergeCell ref="AJ7:AP7"/>
    <mergeCell ref="MF7:ML7"/>
    <mergeCell ref="MM7:MS7"/>
    <mergeCell ref="MT7:MZ7"/>
    <mergeCell ref="NA7:NG7"/>
    <mergeCell ref="LD7:LJ7"/>
    <mergeCell ref="LK7:LQ7"/>
    <mergeCell ref="LR7:LX7"/>
    <mergeCell ref="LY7:ME7"/>
    <mergeCell ref="IL7:IR7"/>
    <mergeCell ref="IS7:IY7"/>
    <mergeCell ref="IZ7:JF7"/>
    <mergeCell ref="JG7:JM7"/>
    <mergeCell ref="HJ7:HP7"/>
    <mergeCell ref="HQ7:HW7"/>
    <mergeCell ref="HX7:ID7"/>
    <mergeCell ref="IE7:IK7"/>
    <mergeCell ref="ER7:EX7"/>
    <mergeCell ref="EY7:FE7"/>
    <mergeCell ref="FF7:FL7"/>
    <mergeCell ref="FM7:FS7"/>
    <mergeCell ref="HC7:HI7"/>
    <mergeCell ref="FT7:FZ7"/>
    <mergeCell ref="GA7:GG7"/>
    <mergeCell ref="GH7:GN7"/>
    <mergeCell ref="GO7:GU7"/>
    <mergeCell ref="GV7:HB7"/>
    <mergeCell ref="AX7:BD7"/>
    <mergeCell ref="BE7:BK7"/>
    <mergeCell ref="BL7:BR7"/>
    <mergeCell ref="BS7:BY7"/>
    <mergeCell ref="AQ7:AW7"/>
  </mergeCells>
  <phoneticPr fontId="2" type="noConversion"/>
  <conditionalFormatting sqref="H11:OW26 H28:OW58">
    <cfRule type="expression" dxfId="4" priority="279">
      <formula>AND(H$8&gt;=$E11,H$8&lt;=$F11)</formula>
    </cfRule>
  </conditionalFormatting>
  <conditionalFormatting sqref="H8:OW9 H28:OW58 H11:OW26">
    <cfRule type="expression" dxfId="3" priority="278">
      <formula>H$8=TODAY()</formula>
    </cfRule>
  </conditionalFormatting>
  <conditionalFormatting sqref="C28:D58 C12:D26">
    <cfRule type="dataBar" priority="277">
      <dataBar>
        <cfvo type="num" val="0"/>
        <cfvo type="num" val="1"/>
        <color theme="2" tint="-0.249977111117893"/>
      </dataBar>
      <extLst>
        <ext xmlns:x14="http://schemas.microsoft.com/office/spreadsheetml/2009/9/main" uri="{B025F937-C7B1-47D3-B67F-A62EFF666E3E}">
          <x14:id>{D7AFE1C6-4AC5-4F78-91C3-E826D0731613}</x14:id>
        </ext>
      </extLst>
    </cfRule>
  </conditionalFormatting>
  <conditionalFormatting sqref="H28:OW58 H11:OW26">
    <cfRule type="expression" dxfId="2" priority="276">
      <formula>1*AND(H$8&gt;=task_start,H$8&lt;=task_start+(task_progress*(task_end-task_start+1))-1)</formula>
    </cfRule>
  </conditionalFormatting>
  <conditionalFormatting sqref="H27:OW27">
    <cfRule type="expression" dxfId="1" priority="271">
      <formula>H$8=TODAY()</formula>
    </cfRule>
  </conditionalFormatting>
  <conditionalFormatting sqref="H10:OW10">
    <cfRule type="expression" dxfId="0" priority="70">
      <formula>H$8=TODAY()</formula>
    </cfRule>
  </conditionalFormatting>
  <conditionalFormatting sqref="C11:D11">
    <cfRule type="dataBar" priority="2">
      <dataBar>
        <cfvo type="num" val="0"/>
        <cfvo type="num" val="1"/>
        <color theme="2" tint="-0.249977111117893"/>
      </dataBar>
      <extLst>
        <ext xmlns:x14="http://schemas.microsoft.com/office/spreadsheetml/2009/9/main" uri="{B025F937-C7B1-47D3-B67F-A62EFF666E3E}">
          <x14:id>{480D0015-8129-414C-A6BF-D8D661DB263D}</x14:id>
        </ext>
      </extLst>
    </cfRule>
  </conditionalFormatting>
  <conditionalFormatting sqref="C59">
    <cfRule type="dataBar" priority="1">
      <dataBar>
        <cfvo type="num" val="0"/>
        <cfvo type="num" val="1"/>
        <color theme="2" tint="-0.249977111117893"/>
      </dataBar>
      <extLst>
        <ext xmlns:x14="http://schemas.microsoft.com/office/spreadsheetml/2009/9/main" uri="{B025F937-C7B1-47D3-B67F-A62EFF666E3E}">
          <x14:id>{CC21C6D8-F1A4-4E31-9E14-B69BA82CAA06}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AFE1C6-4AC5-4F78-91C3-E826D073161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C28:D58 C12:D26</xm:sqref>
        </x14:conditionalFormatting>
        <x14:conditionalFormatting xmlns:xm="http://schemas.microsoft.com/office/excel/2006/main">
          <x14:cfRule type="dataBar" id="{480D0015-8129-414C-A6BF-D8D661DB263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C11:D11</xm:sqref>
        </x14:conditionalFormatting>
        <x14:conditionalFormatting xmlns:xm="http://schemas.microsoft.com/office/excel/2006/main">
          <x14:cfRule type="dataBar" id="{CC21C6D8-F1A4-4E31-9E14-B69BA82CAA0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C59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5C650D902BA74487DBC9D3E231CCCC" ma:contentTypeVersion="8" ma:contentTypeDescription="Create a new document." ma:contentTypeScope="" ma:versionID="1f291a1af2390bd4d52e27d7e3ea5a51">
  <xsd:schema xmlns:xsd="http://www.w3.org/2001/XMLSchema" xmlns:xs="http://www.w3.org/2001/XMLSchema" xmlns:p="http://schemas.microsoft.com/office/2006/metadata/properties" xmlns:ns2="d238a562-2eb8-427a-926c-fc2c8f40b473" targetNamespace="http://schemas.microsoft.com/office/2006/metadata/properties" ma:root="true" ma:fieldsID="b5069745b7b59d6b3973e600ec1b1acf" ns2:_="">
    <xsd:import namespace="d238a562-2eb8-427a-926c-fc2c8f40b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38a562-2eb8-427a-926c-fc2c8f40b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5A2B3F-B9BA-4AA0-A135-E21E1B5A664B}"/>
</file>

<file path=customXml/itemProps2.xml><?xml version="1.0" encoding="utf-8"?>
<ds:datastoreItem xmlns:ds="http://schemas.openxmlformats.org/officeDocument/2006/customXml" ds:itemID="{99EDD895-EF95-4FBB-B718-AFC6949F03D5}"/>
</file>

<file path=customXml/itemProps3.xml><?xml version="1.0" encoding="utf-8"?>
<ds:datastoreItem xmlns:ds="http://schemas.openxmlformats.org/officeDocument/2006/customXml" ds:itemID="{1A88F37C-29CC-4DD3-B723-F4F966A529A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Zack GASIMOV</dc:creator>
  <cp:keywords/>
  <dc:description/>
  <cp:lastModifiedBy>Boland, Casey A</cp:lastModifiedBy>
  <cp:revision/>
  <dcterms:created xsi:type="dcterms:W3CDTF">2019-12-17T13:01:54Z</dcterms:created>
  <dcterms:modified xsi:type="dcterms:W3CDTF">2021-03-25T21:19:29Z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0x010100A05C650D902BA74487DBC9D3E231CCCC</vt:lpwstr>
  </property>
  <property fmtid="{D5CDD505-2E9C-101B-9397-08002B2CF9AE}" pid="3" name="SV_QUERY_LIST_4F35BF76-6C0D-4D9B-82B2-816C12CF3733">
    <vt:lpwstr>empty_477D106A-C0D6-4607-AEBD-E2C9D60EA279</vt:lpwstr>
  </property>
  <property fmtid="{D5CDD505-2E9C-101B-9397-08002B2CF9AE}" pid="4" name="SV_HIDDEN_GRID_QUERY_LIST_4F35BF76-6C0D-4D9B-82B2-816C12CF3733">
    <vt:lpwstr>empty_477D106A-C0D6-4607-AEBD-E2C9D60EA279</vt:lpwstr>
  </property>
</Properties>
</file>