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.guerrera\Desktop\"/>
    </mc:Choice>
  </mc:AlternateContent>
  <xr:revisionPtr revIDLastSave="0" documentId="8_{9407EF0A-33C8-44E1-A012-CE1CEA33D857}" xr6:coauthVersionLast="47" xr6:coauthVersionMax="47" xr10:uidLastSave="{00000000-0000-0000-0000-000000000000}"/>
  <bookViews>
    <workbookView xWindow="57480" yWindow="-120" windowWidth="29040" windowHeight="15840" xr2:uid="{2A8F723A-E7F0-4AE8-840F-1C2A74D90B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" i="1" l="1"/>
  <c r="AS19" i="1"/>
  <c r="AS18" i="1"/>
  <c r="AS7" i="1"/>
  <c r="AS9" i="1"/>
  <c r="AS6" i="1"/>
  <c r="AS3" i="1"/>
  <c r="AS4" i="1"/>
  <c r="AS5" i="1"/>
  <c r="AS10" i="1"/>
  <c r="AS11" i="1"/>
  <c r="AS12" i="1"/>
  <c r="AS13" i="1"/>
  <c r="AS14" i="1"/>
  <c r="AS15" i="1"/>
  <c r="AS16" i="1"/>
  <c r="AS17" i="1"/>
  <c r="AS20" i="1"/>
  <c r="AS2" i="1"/>
</calcChain>
</file>

<file path=xl/sharedStrings.xml><?xml version="1.0" encoding="utf-8"?>
<sst xmlns="http://schemas.openxmlformats.org/spreadsheetml/2006/main" count="402" uniqueCount="170">
  <si>
    <t>Agency Name</t>
  </si>
  <si>
    <t>Parent Contract ID</t>
  </si>
  <si>
    <t>Contract ID</t>
  </si>
  <si>
    <t>Publish Date</t>
  </si>
  <si>
    <t>Start Date</t>
  </si>
  <si>
    <t>End Date</t>
  </si>
  <si>
    <t>Value</t>
  </si>
  <si>
    <t>Amendment Date</t>
  </si>
  <si>
    <t>Amendment Start Date</t>
  </si>
  <si>
    <t>Amendments Value</t>
  </si>
  <si>
    <t>Description</t>
  </si>
  <si>
    <t>Agency Ref ID</t>
  </si>
  <si>
    <t>UNSPSC Code</t>
  </si>
  <si>
    <t>UNSPSC Title</t>
  </si>
  <si>
    <t>Procurement Method</t>
  </si>
  <si>
    <t>ATM ID</t>
  </si>
  <si>
    <t>SON ID</t>
  </si>
  <si>
    <t>Panel Arrangement</t>
  </si>
  <si>
    <t>Confidentiality Contract Flag</t>
  </si>
  <si>
    <t>Confidentiality Contract Reason</t>
  </si>
  <si>
    <t>Confidentiality Outputs Flag</t>
  </si>
  <si>
    <t>Confidentiality Outputs Reason</t>
  </si>
  <si>
    <t>Consultancy Flag</t>
  </si>
  <si>
    <t>Consultancy Reason</t>
  </si>
  <si>
    <t>Amendment Reason</t>
  </si>
  <si>
    <t>Supplier Name</t>
  </si>
  <si>
    <t>Supplier Address</t>
  </si>
  <si>
    <t>Supplier Suburb</t>
  </si>
  <si>
    <t>Supplier Postcode</t>
  </si>
  <si>
    <t>Supplier State</t>
  </si>
  <si>
    <t>Supplier Country</t>
  </si>
  <si>
    <t>Supplier ABN Exempt</t>
  </si>
  <si>
    <t>Supplier ABN</t>
  </si>
  <si>
    <t>Contact Name</t>
  </si>
  <si>
    <t>Contact Phone</t>
  </si>
  <si>
    <t>Branch</t>
  </si>
  <si>
    <t>Division</t>
  </si>
  <si>
    <t>Office Postcode</t>
  </si>
  <si>
    <t>Applicable Publish Date</t>
  </si>
  <si>
    <t>Applicable FY Year</t>
  </si>
  <si>
    <t>Applicable Value</t>
  </si>
  <si>
    <t>Duration Years</t>
  </si>
  <si>
    <t>Applicable Start Date</t>
  </si>
  <si>
    <t>Department of Defence</t>
  </si>
  <si>
    <t>CN3360384</t>
  </si>
  <si>
    <t>CN3360384-A46</t>
  </si>
  <si>
    <t>Multi Role Tanker Transport - Life Support</t>
  </si>
  <si>
    <t>Military fixed wing aircraft</t>
  </si>
  <si>
    <t>Limited tender</t>
  </si>
  <si>
    <t>Yes</t>
  </si>
  <si>
    <t>Costing/profit information</t>
  </si>
  <si>
    <t>Intellectual property</t>
  </si>
  <si>
    <t>No</t>
  </si>
  <si>
    <t>Annual contract extension</t>
  </si>
  <si>
    <t>NORTHROP GRUMMAN INTEGRATED DEFENCE SERVICES PTY LTD</t>
  </si>
  <si>
    <t>MASCOT</t>
  </si>
  <si>
    <t>NSW</t>
  </si>
  <si>
    <t>AUSTRALIA</t>
  </si>
  <si>
    <t>ASD-ATS</t>
  </si>
  <si>
    <t>CASG</t>
  </si>
  <si>
    <t>CN408758</t>
  </si>
  <si>
    <t>CN408758-A10</t>
  </si>
  <si>
    <t>Base Operation, Maintenance &amp; Support Services</t>
  </si>
  <si>
    <t>Communications Devices and Accessories</t>
  </si>
  <si>
    <t>Open tender</t>
  </si>
  <si>
    <t>RFT 10/007 ES</t>
  </si>
  <si>
    <t>Four year contract extension</t>
  </si>
  <si>
    <t>RAYTHEON AUSTRALIA PTY LTD</t>
  </si>
  <si>
    <t>HENDERSON</t>
  </si>
  <si>
    <t>JSD - Communications Branch</t>
  </si>
  <si>
    <t>CN408785</t>
  </si>
  <si>
    <t>CN408785-A12</t>
  </si>
  <si>
    <t>Base Operation, Maintenance and Support Services</t>
  </si>
  <si>
    <t>Four Year Contract Extension</t>
  </si>
  <si>
    <t>CN428537</t>
  </si>
  <si>
    <t>CN428537-A3</t>
  </si>
  <si>
    <t>Academic Services</t>
  </si>
  <si>
    <t>Education and Training Services</t>
  </si>
  <si>
    <t>ADC 2010 004</t>
  </si>
  <si>
    <t>Extension Option</t>
  </si>
  <si>
    <t>ANU - SCHOOL OF PACIFIC &amp; ASIAN STUDIES</t>
  </si>
  <si>
    <t>CANBERRA</t>
  </si>
  <si>
    <t>ACT</t>
  </si>
  <si>
    <t>JCG - Australian Defence College</t>
  </si>
  <si>
    <t>JOINT CAPABILITY GROUP</t>
  </si>
  <si>
    <t>Services Australia</t>
  </si>
  <si>
    <t>CN3628009</t>
  </si>
  <si>
    <t>Property Lease</t>
  </si>
  <si>
    <t>C000004027</t>
  </si>
  <si>
    <t>Lease and rental of property or building</t>
  </si>
  <si>
    <t>Sandran</t>
  </si>
  <si>
    <t>Level 3 235 Macquarie Street</t>
  </si>
  <si>
    <t>Sydney</t>
  </si>
  <si>
    <t>Australia</t>
  </si>
  <si>
    <t>PURCHASING HELPDESK</t>
  </si>
  <si>
    <t>1800 906 144</t>
  </si>
  <si>
    <t>DHS Branch</t>
  </si>
  <si>
    <t>DHS Division</t>
  </si>
  <si>
    <t>Department of Industry, Science, Energy and Resources</t>
  </si>
  <si>
    <t>CN3669260</t>
  </si>
  <si>
    <t>Legal Services</t>
  </si>
  <si>
    <t>ORDER_DEED-018299-0</t>
  </si>
  <si>
    <t>Legal services</t>
  </si>
  <si>
    <t>SON3622041</t>
  </si>
  <si>
    <t>CLAYTON UTZ</t>
  </si>
  <si>
    <t>PO BOX 1940</t>
  </si>
  <si>
    <t>MANAGER PROCUREMENT</t>
  </si>
  <si>
    <t>FINANCE</t>
  </si>
  <si>
    <t>CORPORATE</t>
  </si>
  <si>
    <t>CN3672752</t>
  </si>
  <si>
    <t>Electronic Reference Material</t>
  </si>
  <si>
    <t>Electronic reference material</t>
  </si>
  <si>
    <t>SPRINGER</t>
  </si>
  <si>
    <t>HEIDELBERG</t>
  </si>
  <si>
    <t>Outside Australia</t>
  </si>
  <si>
    <t>GERMANY</t>
  </si>
  <si>
    <t>DST Group</t>
  </si>
  <si>
    <t>DSTO</t>
  </si>
  <si>
    <t>CN3672755</t>
  </si>
  <si>
    <t>CN3659081</t>
  </si>
  <si>
    <t>CN3659081-A2</t>
  </si>
  <si>
    <t>Prequalified tender</t>
  </si>
  <si>
    <t>Value for Money</t>
  </si>
  <si>
    <t>SYDNEY</t>
  </si>
  <si>
    <t>Office Of Chief Executive</t>
  </si>
  <si>
    <t>ENTERPRISE PERFORMANCE</t>
  </si>
  <si>
    <t>CN3666232</t>
  </si>
  <si>
    <t>CN3666232-A1</t>
  </si>
  <si>
    <t>FIN/020/18</t>
  </si>
  <si>
    <t>Additional Legal Fees</t>
  </si>
  <si>
    <t>NORTON ROSE FULBRIGHT AUSTRALIA</t>
  </si>
  <si>
    <t>CN3668718</t>
  </si>
  <si>
    <t>CN3668718-A1</t>
  </si>
  <si>
    <t>Additional Legal Services</t>
  </si>
  <si>
    <t>ASHURST AUSTRALIA</t>
  </si>
  <si>
    <t>CN3668715</t>
  </si>
  <si>
    <t>CN3668715-A1</t>
  </si>
  <si>
    <t>CN3659086</t>
  </si>
  <si>
    <t>CN3659086-A1</t>
  </si>
  <si>
    <t>Value ...</t>
  </si>
  <si>
    <t>CN3659081-A1</t>
  </si>
  <si>
    <t>CN3649891</t>
  </si>
  <si>
    <t>CN3649891-A1</t>
  </si>
  <si>
    <t>HWL EBSWORTH LAWYERS HWL PRACTICE TRUST, BOB GARDINI ATF</t>
  </si>
  <si>
    <t>FORREST</t>
  </si>
  <si>
    <t>CN3644152</t>
  </si>
  <si>
    <t>CN3644152-A2</t>
  </si>
  <si>
    <t>LANDER &amp; ROGERS LAWYERS &amp; C.D HENDERSON &amp; D HUMPHERY-SMITH</t>
  </si>
  <si>
    <t>Australian Bureau of Statistics</t>
  </si>
  <si>
    <t>CN3681987</t>
  </si>
  <si>
    <t>IPAA</t>
  </si>
  <si>
    <t>ABS2020.210</t>
  </si>
  <si>
    <t>Professional associations</t>
  </si>
  <si>
    <t>IPPA</t>
  </si>
  <si>
    <t>Kingston</t>
  </si>
  <si>
    <t>Procurement</t>
  </si>
  <si>
    <t>Department of Infrastructure, Transport, Regional Development and Communications</t>
  </si>
  <si>
    <t>CN3689842</t>
  </si>
  <si>
    <t>Membership Fees - ACT Division of IPAA</t>
  </si>
  <si>
    <t>Information services</t>
  </si>
  <si>
    <t>INSTITUTE OF PUBLIC ADMINISTRATION</t>
  </si>
  <si>
    <t>PO BOX 3147</t>
  </si>
  <si>
    <t>BMDC</t>
  </si>
  <si>
    <t>CONTACT OFFICER</t>
  </si>
  <si>
    <t>02 6274 7111</t>
  </si>
  <si>
    <t>Executive - Corporate Services</t>
  </si>
  <si>
    <t>Corporate Services</t>
  </si>
  <si>
    <t>CN3644152-A1</t>
  </si>
  <si>
    <t>Additional Services Required</t>
  </si>
  <si>
    <t>value/duartion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</si>
</sst>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45383-8D38-42E8-90FE-A6E35A151A8C}">
  <dimension ref="A1:AU20"/>
  <sheetViews>
    <sheetView tabSelected="1" topLeftCell="J1" workbookViewId="0">
      <selection activeCell="V37" sqref="V37"/>
    </sheetView>
  </sheetViews>
  <sheetFormatPr defaultRowHeight="14.4" x14ac:dyDescent="0.3"/>
  <cols>
    <col min="1" max="1" width="28.21875" customWidth="1"/>
    <col min="2" max="2" width="15.5546875" customWidth="1"/>
    <col min="3" max="3" width="13.6640625" customWidth="1"/>
    <col min="4" max="4" width="12.6640625" customWidth="1"/>
    <col min="5" max="5" width="12.33203125" customWidth="1"/>
    <col min="6" max="6" width="12.88671875" customWidth="1"/>
    <col min="8" max="8" width="13.21875" customWidth="1"/>
    <col min="9" max="9" width="12.77734375" customWidth="1"/>
    <col min="39" max="39" width="11.6640625" customWidth="1"/>
    <col min="43" max="43" width="11" customWidth="1"/>
    <col min="45" max="45" width="12" bestFit="1" customWidth="1"/>
  </cols>
  <sheetData>
    <row r="1" spans="1:4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s="1" t="s">
        <v>38</v>
      </c>
      <c r="AN1" t="s">
        <v>39</v>
      </c>
      <c r="AO1" t="s">
        <v>40</v>
      </c>
      <c r="AP1" t="s">
        <v>41</v>
      </c>
      <c r="AQ1" t="s">
        <v>42</v>
      </c>
      <c r="AS1" t="s">
        <v>169</v>
      </c>
    </row>
    <row r="2" spans="1:47" x14ac:dyDescent="0.3">
      <c r="A2" t="s">
        <v>43</v>
      </c>
      <c r="B2" t="s">
        <v>44</v>
      </c>
      <c r="C2" t="s">
        <v>45</v>
      </c>
      <c r="D2" s="1">
        <v>42563</v>
      </c>
      <c r="E2" s="1">
        <v>39114</v>
      </c>
      <c r="F2" s="1">
        <v>44469</v>
      </c>
      <c r="G2">
        <v>942595468.10000002</v>
      </c>
      <c r="H2" s="1">
        <v>43843</v>
      </c>
      <c r="I2" s="1">
        <v>45108</v>
      </c>
      <c r="J2">
        <v>65545761.009999998</v>
      </c>
      <c r="K2" t="s">
        <v>46</v>
      </c>
      <c r="L2">
        <v>4600000587</v>
      </c>
      <c r="M2">
        <v>25131700</v>
      </c>
      <c r="N2" t="s">
        <v>47</v>
      </c>
      <c r="O2" t="s">
        <v>48</v>
      </c>
      <c r="S2" t="s">
        <v>49</v>
      </c>
      <c r="T2" t="s">
        <v>50</v>
      </c>
      <c r="U2" t="s">
        <v>49</v>
      </c>
      <c r="V2" t="s">
        <v>51</v>
      </c>
      <c r="W2" t="s">
        <v>52</v>
      </c>
      <c r="Y2" t="s">
        <v>53</v>
      </c>
      <c r="Z2" t="s">
        <v>54</v>
      </c>
      <c r="AB2" t="s">
        <v>55</v>
      </c>
      <c r="AC2">
        <v>2020</v>
      </c>
      <c r="AD2" t="s">
        <v>56</v>
      </c>
      <c r="AE2" t="s">
        <v>57</v>
      </c>
      <c r="AF2" t="s">
        <v>52</v>
      </c>
      <c r="AG2">
        <v>53090673466</v>
      </c>
      <c r="AH2" t="s">
        <v>58</v>
      </c>
      <c r="AI2">
        <v>0</v>
      </c>
      <c r="AJ2" t="s">
        <v>58</v>
      </c>
      <c r="AK2" t="s">
        <v>59</v>
      </c>
      <c r="AL2">
        <v>2609</v>
      </c>
      <c r="AM2" s="1">
        <v>43843</v>
      </c>
      <c r="AN2">
        <v>2020</v>
      </c>
      <c r="AO2" s="2">
        <v>65545761.009999998</v>
      </c>
      <c r="AP2" s="2">
        <v>1.7138888888888888</v>
      </c>
      <c r="AQ2" s="1">
        <v>45108</v>
      </c>
      <c r="AS2">
        <f>J2/AP2</f>
        <v>38243880.005834684</v>
      </c>
      <c r="AT2" s="3"/>
      <c r="AU2" s="3"/>
    </row>
    <row r="3" spans="1:47" x14ac:dyDescent="0.3">
      <c r="A3" t="s">
        <v>43</v>
      </c>
      <c r="B3" t="s">
        <v>60</v>
      </c>
      <c r="C3" t="s">
        <v>61</v>
      </c>
      <c r="D3" s="1">
        <v>40736</v>
      </c>
      <c r="E3" s="1">
        <v>40724</v>
      </c>
      <c r="F3" s="1">
        <v>46695</v>
      </c>
      <c r="G3">
        <v>288858623.80000001</v>
      </c>
      <c r="H3" s="1">
        <v>43802</v>
      </c>
      <c r="I3" s="1">
        <v>45233</v>
      </c>
      <c r="J3">
        <v>85894953.400000006</v>
      </c>
      <c r="K3" t="s">
        <v>62</v>
      </c>
      <c r="L3">
        <v>4500811204</v>
      </c>
      <c r="M3">
        <v>43190000</v>
      </c>
      <c r="N3" t="s">
        <v>63</v>
      </c>
      <c r="O3" t="s">
        <v>64</v>
      </c>
      <c r="P3" t="s">
        <v>65</v>
      </c>
      <c r="S3" t="s">
        <v>52</v>
      </c>
      <c r="U3" t="s">
        <v>52</v>
      </c>
      <c r="W3" t="s">
        <v>52</v>
      </c>
      <c r="Y3" t="s">
        <v>66</v>
      </c>
      <c r="Z3" t="s">
        <v>67</v>
      </c>
      <c r="AB3" t="s">
        <v>68</v>
      </c>
      <c r="AC3">
        <v>6166</v>
      </c>
      <c r="AD3" t="s">
        <v>56</v>
      </c>
      <c r="AE3" t="s">
        <v>57</v>
      </c>
      <c r="AF3" t="s">
        <v>52</v>
      </c>
      <c r="AG3">
        <v>35063709295</v>
      </c>
      <c r="AH3" t="s">
        <v>69</v>
      </c>
      <c r="AI3">
        <v>0</v>
      </c>
      <c r="AJ3" t="s">
        <v>69</v>
      </c>
      <c r="AK3" t="s">
        <v>59</v>
      </c>
      <c r="AL3">
        <v>2600</v>
      </c>
      <c r="AM3" s="1">
        <v>43802</v>
      </c>
      <c r="AN3">
        <v>2020</v>
      </c>
      <c r="AO3" s="2">
        <v>85894953.400000006</v>
      </c>
      <c r="AP3" s="2">
        <v>7.9194444444444443</v>
      </c>
      <c r="AQ3" s="1">
        <v>45233</v>
      </c>
      <c r="AS3">
        <f t="shared" ref="AS3:AS20" si="0">J3/AP3</f>
        <v>10846083.207295686</v>
      </c>
      <c r="AT3" s="3"/>
      <c r="AU3" s="3"/>
    </row>
    <row r="4" spans="1:47" x14ac:dyDescent="0.3">
      <c r="A4" t="s">
        <v>43</v>
      </c>
      <c r="B4" t="s">
        <v>70</v>
      </c>
      <c r="C4" t="s">
        <v>71</v>
      </c>
      <c r="D4" s="1">
        <v>40736</v>
      </c>
      <c r="E4" s="1">
        <v>40724</v>
      </c>
      <c r="F4" s="1">
        <v>46695</v>
      </c>
      <c r="G4">
        <v>97848863.700000003</v>
      </c>
      <c r="H4" s="1">
        <v>43809</v>
      </c>
      <c r="I4" s="1">
        <v>45234</v>
      </c>
      <c r="J4">
        <v>28815874.600000001</v>
      </c>
      <c r="K4" t="s">
        <v>72</v>
      </c>
      <c r="L4">
        <v>4500811146</v>
      </c>
      <c r="M4">
        <v>43190000</v>
      </c>
      <c r="N4" t="s">
        <v>63</v>
      </c>
      <c r="O4" t="s">
        <v>64</v>
      </c>
      <c r="P4" t="s">
        <v>65</v>
      </c>
      <c r="S4" t="s">
        <v>52</v>
      </c>
      <c r="U4" t="s">
        <v>52</v>
      </c>
      <c r="W4" t="s">
        <v>52</v>
      </c>
      <c r="Y4" t="s">
        <v>73</v>
      </c>
      <c r="Z4" t="s">
        <v>67</v>
      </c>
      <c r="AB4" t="s">
        <v>68</v>
      </c>
      <c r="AC4">
        <v>6166</v>
      </c>
      <c r="AD4" t="s">
        <v>56</v>
      </c>
      <c r="AE4" t="s">
        <v>57</v>
      </c>
      <c r="AF4" t="s">
        <v>52</v>
      </c>
      <c r="AG4">
        <v>35063709295</v>
      </c>
      <c r="AH4" t="s">
        <v>69</v>
      </c>
      <c r="AI4">
        <v>0</v>
      </c>
      <c r="AJ4" t="s">
        <v>69</v>
      </c>
      <c r="AK4" t="s">
        <v>59</v>
      </c>
      <c r="AL4">
        <v>2600</v>
      </c>
      <c r="AM4" s="1">
        <v>43809</v>
      </c>
      <c r="AN4">
        <v>2020</v>
      </c>
      <c r="AO4" s="2">
        <v>28815874.600000001</v>
      </c>
      <c r="AP4" s="2">
        <v>7.9</v>
      </c>
      <c r="AQ4" s="1">
        <v>45234</v>
      </c>
      <c r="AS4">
        <f t="shared" si="0"/>
        <v>3647579.0632911394</v>
      </c>
      <c r="AT4" s="3"/>
      <c r="AU4" s="3"/>
    </row>
    <row r="5" spans="1:47" x14ac:dyDescent="0.3">
      <c r="A5" t="s">
        <v>43</v>
      </c>
      <c r="B5" t="s">
        <v>74</v>
      </c>
      <c r="C5" t="s">
        <v>75</v>
      </c>
      <c r="D5" s="1">
        <v>40795</v>
      </c>
      <c r="E5" s="1">
        <v>40771</v>
      </c>
      <c r="F5" s="1">
        <v>45107</v>
      </c>
      <c r="G5">
        <v>29048035.699999999</v>
      </c>
      <c r="H5" s="1">
        <v>43942</v>
      </c>
      <c r="I5" s="1">
        <v>44562</v>
      </c>
      <c r="J5">
        <v>1891647.34</v>
      </c>
      <c r="K5" t="s">
        <v>76</v>
      </c>
      <c r="L5">
        <v>4500818314</v>
      </c>
      <c r="M5">
        <v>86000000</v>
      </c>
      <c r="N5" t="s">
        <v>77</v>
      </c>
      <c r="O5" t="s">
        <v>64</v>
      </c>
      <c r="P5" t="s">
        <v>78</v>
      </c>
      <c r="S5" t="s">
        <v>52</v>
      </c>
      <c r="U5" t="s">
        <v>52</v>
      </c>
      <c r="W5" t="s">
        <v>52</v>
      </c>
      <c r="Y5" t="s">
        <v>79</v>
      </c>
      <c r="Z5" t="s">
        <v>80</v>
      </c>
      <c r="AB5" t="s">
        <v>81</v>
      </c>
      <c r="AC5">
        <v>200</v>
      </c>
      <c r="AD5" t="s">
        <v>82</v>
      </c>
      <c r="AE5" t="s">
        <v>57</v>
      </c>
      <c r="AF5" t="s">
        <v>52</v>
      </c>
      <c r="AG5">
        <v>52234063906</v>
      </c>
      <c r="AH5" t="s">
        <v>83</v>
      </c>
      <c r="AI5">
        <v>0</v>
      </c>
      <c r="AJ5" t="s">
        <v>83</v>
      </c>
      <c r="AK5" t="s">
        <v>84</v>
      </c>
      <c r="AL5">
        <v>2600</v>
      </c>
      <c r="AM5" s="1">
        <v>43942</v>
      </c>
      <c r="AN5">
        <v>2020</v>
      </c>
      <c r="AO5" s="2">
        <v>1891647.34</v>
      </c>
      <c r="AP5" s="2">
        <v>3.1916666666666669</v>
      </c>
      <c r="AQ5" s="1">
        <v>44562</v>
      </c>
      <c r="AS5">
        <f t="shared" si="0"/>
        <v>592683.2396866841</v>
      </c>
      <c r="AT5" s="3"/>
      <c r="AU5" s="3"/>
    </row>
    <row r="6" spans="1:47" x14ac:dyDescent="0.3">
      <c r="A6" t="s">
        <v>85</v>
      </c>
      <c r="C6" t="s">
        <v>86</v>
      </c>
      <c r="D6" s="1">
        <v>43725</v>
      </c>
      <c r="E6" s="1">
        <v>44620</v>
      </c>
      <c r="F6" s="1">
        <v>45349</v>
      </c>
      <c r="G6">
        <v>2885512.06</v>
      </c>
      <c r="K6" t="s">
        <v>87</v>
      </c>
      <c r="L6" t="s">
        <v>88</v>
      </c>
      <c r="M6">
        <v>80131500</v>
      </c>
      <c r="N6" t="s">
        <v>89</v>
      </c>
      <c r="O6" t="s">
        <v>64</v>
      </c>
      <c r="S6" t="s">
        <v>52</v>
      </c>
      <c r="U6" t="s">
        <v>52</v>
      </c>
      <c r="W6" t="s">
        <v>52</v>
      </c>
      <c r="Z6" t="s">
        <v>90</v>
      </c>
      <c r="AA6" t="s">
        <v>91</v>
      </c>
      <c r="AB6" t="s">
        <v>92</v>
      </c>
      <c r="AC6">
        <v>2000</v>
      </c>
      <c r="AD6" t="s">
        <v>56</v>
      </c>
      <c r="AE6" t="s">
        <v>93</v>
      </c>
      <c r="AF6" t="s">
        <v>52</v>
      </c>
      <c r="AG6">
        <v>95053945878</v>
      </c>
      <c r="AH6" t="s">
        <v>94</v>
      </c>
      <c r="AI6" t="s">
        <v>95</v>
      </c>
      <c r="AJ6" t="s">
        <v>96</v>
      </c>
      <c r="AK6" t="s">
        <v>97</v>
      </c>
      <c r="AL6">
        <v>2900</v>
      </c>
      <c r="AM6" s="1">
        <v>43725</v>
      </c>
      <c r="AN6">
        <v>2020</v>
      </c>
      <c r="AO6" s="2">
        <v>2885512.06</v>
      </c>
      <c r="AP6" s="2">
        <v>4.4444444444444446</v>
      </c>
      <c r="AQ6" s="1">
        <v>44620</v>
      </c>
      <c r="AS6">
        <f>G6/AP6</f>
        <v>649240.21349999995</v>
      </c>
      <c r="AT6" s="3"/>
      <c r="AU6" s="3"/>
    </row>
    <row r="7" spans="1:47" x14ac:dyDescent="0.3">
      <c r="A7" t="s">
        <v>98</v>
      </c>
      <c r="C7" t="s">
        <v>99</v>
      </c>
      <c r="D7" s="1">
        <v>43917</v>
      </c>
      <c r="E7" s="1">
        <v>44640</v>
      </c>
      <c r="F7" s="1">
        <v>44742</v>
      </c>
      <c r="G7">
        <v>238555.5</v>
      </c>
      <c r="K7" t="s">
        <v>100</v>
      </c>
      <c r="L7" t="s">
        <v>101</v>
      </c>
      <c r="M7">
        <v>80120000</v>
      </c>
      <c r="N7" t="s">
        <v>102</v>
      </c>
      <c r="O7" t="s">
        <v>64</v>
      </c>
      <c r="Q7" t="s">
        <v>103</v>
      </c>
      <c r="R7" t="s">
        <v>49</v>
      </c>
      <c r="S7" t="s">
        <v>52</v>
      </c>
      <c r="U7" t="s">
        <v>52</v>
      </c>
      <c r="W7" t="s">
        <v>52</v>
      </c>
      <c r="Z7" t="s">
        <v>104</v>
      </c>
      <c r="AA7" t="s">
        <v>105</v>
      </c>
      <c r="AB7" t="s">
        <v>81</v>
      </c>
      <c r="AC7">
        <v>2601</v>
      </c>
      <c r="AD7" t="s">
        <v>82</v>
      </c>
      <c r="AE7" t="s">
        <v>93</v>
      </c>
      <c r="AF7" t="s">
        <v>52</v>
      </c>
      <c r="AG7">
        <v>35740217343</v>
      </c>
      <c r="AH7" t="s">
        <v>106</v>
      </c>
      <c r="AJ7" t="s">
        <v>107</v>
      </c>
      <c r="AK7" t="s">
        <v>108</v>
      </c>
      <c r="AL7">
        <v>2600</v>
      </c>
      <c r="AM7" s="1">
        <v>43917</v>
      </c>
      <c r="AN7">
        <v>2020</v>
      </c>
      <c r="AO7" s="2">
        <v>238555.5</v>
      </c>
      <c r="AP7" s="2">
        <v>2.2583333333333333</v>
      </c>
      <c r="AQ7" s="1">
        <v>44640</v>
      </c>
      <c r="AS7">
        <f t="shared" ref="AS7:AS9" si="1">G7/AP7</f>
        <v>105633.43173431735</v>
      </c>
      <c r="AT7" s="3"/>
      <c r="AU7" s="3"/>
    </row>
    <row r="8" spans="1:47" x14ac:dyDescent="0.3">
      <c r="A8" t="s">
        <v>43</v>
      </c>
      <c r="C8" t="s">
        <v>109</v>
      </c>
      <c r="D8" s="1">
        <v>43930</v>
      </c>
      <c r="E8" s="1">
        <v>44927</v>
      </c>
      <c r="F8" s="1">
        <v>45291</v>
      </c>
      <c r="G8">
        <v>188470.49</v>
      </c>
      <c r="K8" t="s">
        <v>110</v>
      </c>
      <c r="L8">
        <v>4501096389</v>
      </c>
      <c r="M8">
        <v>55110000</v>
      </c>
      <c r="N8" t="s">
        <v>111</v>
      </c>
      <c r="O8" t="s">
        <v>48</v>
      </c>
      <c r="S8" t="s">
        <v>52</v>
      </c>
      <c r="U8" t="s">
        <v>52</v>
      </c>
      <c r="W8" t="s">
        <v>52</v>
      </c>
      <c r="Z8" t="s">
        <v>112</v>
      </c>
      <c r="AB8" t="s">
        <v>113</v>
      </c>
      <c r="AC8">
        <v>69126</v>
      </c>
      <c r="AD8" t="s">
        <v>114</v>
      </c>
      <c r="AE8" t="s">
        <v>115</v>
      </c>
      <c r="AF8" t="s">
        <v>49</v>
      </c>
      <c r="AH8" t="s">
        <v>116</v>
      </c>
      <c r="AI8">
        <v>0</v>
      </c>
      <c r="AJ8" t="s">
        <v>116</v>
      </c>
      <c r="AK8" t="s">
        <v>117</v>
      </c>
      <c r="AL8">
        <v>5111</v>
      </c>
      <c r="AM8" s="1">
        <v>43930</v>
      </c>
      <c r="AN8">
        <v>2020</v>
      </c>
      <c r="AO8" s="2">
        <v>188470.49</v>
      </c>
      <c r="AP8" s="2">
        <v>3.7277777777777779</v>
      </c>
      <c r="AQ8" s="1">
        <v>44927</v>
      </c>
      <c r="AS8">
        <f>G8/AP8</f>
        <v>50558.402682563334</v>
      </c>
      <c r="AT8" s="3"/>
      <c r="AU8" s="3"/>
    </row>
    <row r="9" spans="1:47" x14ac:dyDescent="0.3">
      <c r="A9" t="s">
        <v>43</v>
      </c>
      <c r="C9" t="s">
        <v>118</v>
      </c>
      <c r="D9" s="1">
        <v>43930</v>
      </c>
      <c r="E9" s="1">
        <v>44562</v>
      </c>
      <c r="F9" s="1">
        <v>44926</v>
      </c>
      <c r="G9">
        <v>179497.02</v>
      </c>
      <c r="K9" t="s">
        <v>110</v>
      </c>
      <c r="L9">
        <v>4501096365</v>
      </c>
      <c r="M9">
        <v>55110000</v>
      </c>
      <c r="N9" t="s">
        <v>111</v>
      </c>
      <c r="O9" t="s">
        <v>48</v>
      </c>
      <c r="S9" t="s">
        <v>52</v>
      </c>
      <c r="U9" t="s">
        <v>52</v>
      </c>
      <c r="W9" t="s">
        <v>52</v>
      </c>
      <c r="Z9" t="s">
        <v>112</v>
      </c>
      <c r="AB9" t="s">
        <v>113</v>
      </c>
      <c r="AC9">
        <v>69126</v>
      </c>
      <c r="AD9" t="s">
        <v>114</v>
      </c>
      <c r="AE9" t="s">
        <v>115</v>
      </c>
      <c r="AF9" t="s">
        <v>49</v>
      </c>
      <c r="AH9" t="s">
        <v>116</v>
      </c>
      <c r="AI9">
        <v>0</v>
      </c>
      <c r="AJ9" t="s">
        <v>116</v>
      </c>
      <c r="AK9" t="s">
        <v>117</v>
      </c>
      <c r="AL9">
        <v>5111</v>
      </c>
      <c r="AM9" s="1">
        <v>43930</v>
      </c>
      <c r="AN9">
        <v>2020</v>
      </c>
      <c r="AO9" s="2">
        <v>179497.02</v>
      </c>
      <c r="AP9" s="2">
        <v>2.7277777777777779</v>
      </c>
      <c r="AQ9" s="1">
        <v>44562</v>
      </c>
      <c r="AS9">
        <f t="shared" si="1"/>
        <v>65803.388187372708</v>
      </c>
      <c r="AT9" s="3"/>
      <c r="AU9" s="3"/>
    </row>
    <row r="10" spans="1:47" x14ac:dyDescent="0.3">
      <c r="A10" t="s">
        <v>43</v>
      </c>
      <c r="B10" t="s">
        <v>119</v>
      </c>
      <c r="C10" t="s">
        <v>120</v>
      </c>
      <c r="D10" s="1">
        <v>43872</v>
      </c>
      <c r="E10" s="1">
        <v>43862</v>
      </c>
      <c r="F10" s="1">
        <v>45138</v>
      </c>
      <c r="G10">
        <v>147858.22</v>
      </c>
      <c r="H10" s="1">
        <v>43987</v>
      </c>
      <c r="I10" s="1">
        <v>45138</v>
      </c>
      <c r="J10">
        <v>41030</v>
      </c>
      <c r="K10" t="s">
        <v>100</v>
      </c>
      <c r="L10">
        <v>4501091648</v>
      </c>
      <c r="M10">
        <v>80120000</v>
      </c>
      <c r="N10" t="s">
        <v>102</v>
      </c>
      <c r="O10" t="s">
        <v>121</v>
      </c>
      <c r="S10" t="s">
        <v>52</v>
      </c>
      <c r="U10" t="s">
        <v>52</v>
      </c>
      <c r="W10" t="s">
        <v>52</v>
      </c>
      <c r="Y10" t="s">
        <v>122</v>
      </c>
      <c r="Z10" t="s">
        <v>104</v>
      </c>
      <c r="AB10" t="s">
        <v>123</v>
      </c>
      <c r="AC10">
        <v>2000</v>
      </c>
      <c r="AD10" t="s">
        <v>56</v>
      </c>
      <c r="AE10" t="s">
        <v>57</v>
      </c>
      <c r="AF10" t="s">
        <v>52</v>
      </c>
      <c r="AG10">
        <v>35740217343</v>
      </c>
      <c r="AH10" t="s">
        <v>124</v>
      </c>
      <c r="AI10">
        <v>0</v>
      </c>
      <c r="AJ10" t="s">
        <v>124</v>
      </c>
      <c r="AK10" t="s">
        <v>125</v>
      </c>
      <c r="AL10">
        <v>2600</v>
      </c>
      <c r="AM10" s="1">
        <v>43987</v>
      </c>
      <c r="AN10">
        <v>2020</v>
      </c>
      <c r="AO10" s="2">
        <v>41030</v>
      </c>
      <c r="AP10" s="2">
        <v>3.1555555555555554</v>
      </c>
      <c r="AQ10" s="1">
        <v>45138</v>
      </c>
      <c r="AS10">
        <f t="shared" si="0"/>
        <v>13002.464788732395</v>
      </c>
      <c r="AT10" s="3"/>
      <c r="AU10" s="3"/>
    </row>
    <row r="11" spans="1:47" x14ac:dyDescent="0.3">
      <c r="A11" t="s">
        <v>43</v>
      </c>
      <c r="B11" t="s">
        <v>126</v>
      </c>
      <c r="C11" t="s">
        <v>127</v>
      </c>
      <c r="D11" s="1">
        <v>43907</v>
      </c>
      <c r="E11" s="1">
        <v>43879</v>
      </c>
      <c r="F11" s="1">
        <v>44804</v>
      </c>
      <c r="G11">
        <v>138877.19</v>
      </c>
      <c r="H11" s="1">
        <v>43980</v>
      </c>
      <c r="I11" s="1">
        <v>44804</v>
      </c>
      <c r="J11">
        <v>75487.539999999994</v>
      </c>
      <c r="K11" t="s">
        <v>100</v>
      </c>
      <c r="L11">
        <v>4501093837</v>
      </c>
      <c r="M11">
        <v>80120000</v>
      </c>
      <c r="N11" t="s">
        <v>102</v>
      </c>
      <c r="O11" t="s">
        <v>64</v>
      </c>
      <c r="P11" t="s">
        <v>128</v>
      </c>
      <c r="Q11" t="s">
        <v>103</v>
      </c>
      <c r="R11" t="s">
        <v>49</v>
      </c>
      <c r="S11" t="s">
        <v>52</v>
      </c>
      <c r="U11" t="s">
        <v>52</v>
      </c>
      <c r="W11" t="s">
        <v>52</v>
      </c>
      <c r="Y11" t="s">
        <v>129</v>
      </c>
      <c r="Z11" t="s">
        <v>130</v>
      </c>
      <c r="AB11" t="s">
        <v>123</v>
      </c>
      <c r="AC11">
        <v>2000</v>
      </c>
      <c r="AD11" t="s">
        <v>56</v>
      </c>
      <c r="AE11" t="s">
        <v>57</v>
      </c>
      <c r="AF11" t="s">
        <v>52</v>
      </c>
      <c r="AG11">
        <v>32720868049</v>
      </c>
      <c r="AH11" t="s">
        <v>124</v>
      </c>
      <c r="AI11">
        <v>0</v>
      </c>
      <c r="AJ11" t="s">
        <v>124</v>
      </c>
      <c r="AK11" t="s">
        <v>125</v>
      </c>
      <c r="AL11">
        <v>2600</v>
      </c>
      <c r="AM11" s="1">
        <v>43980</v>
      </c>
      <c r="AN11">
        <v>2020</v>
      </c>
      <c r="AO11" s="2">
        <v>75487.539999999994</v>
      </c>
      <c r="AP11" s="2">
        <v>2.2555555555555555</v>
      </c>
      <c r="AQ11" s="1">
        <v>44804</v>
      </c>
      <c r="AS11">
        <f t="shared" si="0"/>
        <v>33467.382266009852</v>
      </c>
      <c r="AT11" s="3"/>
      <c r="AU11" s="3"/>
    </row>
    <row r="12" spans="1:47" x14ac:dyDescent="0.3">
      <c r="A12" t="s">
        <v>43</v>
      </c>
      <c r="B12" t="s">
        <v>131</v>
      </c>
      <c r="C12" t="s">
        <v>132</v>
      </c>
      <c r="D12" s="1">
        <v>43916</v>
      </c>
      <c r="E12" s="1">
        <v>43900</v>
      </c>
      <c r="F12" s="1">
        <v>44742</v>
      </c>
      <c r="G12">
        <v>119950</v>
      </c>
      <c r="H12" s="1">
        <v>43970</v>
      </c>
      <c r="I12" s="1">
        <v>44742</v>
      </c>
      <c r="J12">
        <v>39950</v>
      </c>
      <c r="K12" t="s">
        <v>100</v>
      </c>
      <c r="L12">
        <v>4501094780</v>
      </c>
      <c r="M12">
        <v>80120000</v>
      </c>
      <c r="N12" t="s">
        <v>102</v>
      </c>
      <c r="O12" t="s">
        <v>64</v>
      </c>
      <c r="P12" t="s">
        <v>128</v>
      </c>
      <c r="Q12" t="s">
        <v>103</v>
      </c>
      <c r="R12" t="s">
        <v>49</v>
      </c>
      <c r="S12" t="s">
        <v>52</v>
      </c>
      <c r="U12" t="s">
        <v>52</v>
      </c>
      <c r="W12" t="s">
        <v>52</v>
      </c>
      <c r="Y12" t="s">
        <v>133</v>
      </c>
      <c r="Z12" t="s">
        <v>134</v>
      </c>
      <c r="AB12" t="s">
        <v>123</v>
      </c>
      <c r="AC12">
        <v>2000</v>
      </c>
      <c r="AD12" t="s">
        <v>56</v>
      </c>
      <c r="AE12" t="s">
        <v>57</v>
      </c>
      <c r="AF12" t="s">
        <v>52</v>
      </c>
      <c r="AG12">
        <v>75304286095</v>
      </c>
      <c r="AH12" t="s">
        <v>124</v>
      </c>
      <c r="AI12">
        <v>0</v>
      </c>
      <c r="AJ12" t="s">
        <v>124</v>
      </c>
      <c r="AK12" t="s">
        <v>125</v>
      </c>
      <c r="AL12">
        <v>2600</v>
      </c>
      <c r="AM12" s="1">
        <v>43970</v>
      </c>
      <c r="AN12">
        <v>2020</v>
      </c>
      <c r="AO12" s="2">
        <v>39950</v>
      </c>
      <c r="AP12" s="2">
        <v>2.1138888888888889</v>
      </c>
      <c r="AQ12" s="1">
        <v>44742</v>
      </c>
      <c r="AS12">
        <f t="shared" si="0"/>
        <v>18898.817345597898</v>
      </c>
      <c r="AT12" s="3"/>
      <c r="AU12" s="3"/>
    </row>
    <row r="13" spans="1:47" x14ac:dyDescent="0.3">
      <c r="A13" t="s">
        <v>43</v>
      </c>
      <c r="B13" t="s">
        <v>135</v>
      </c>
      <c r="C13" t="s">
        <v>136</v>
      </c>
      <c r="D13" s="1">
        <v>43916</v>
      </c>
      <c r="E13" s="1">
        <v>43890</v>
      </c>
      <c r="F13" s="1">
        <v>44742</v>
      </c>
      <c r="G13">
        <v>119735</v>
      </c>
      <c r="H13" s="1">
        <v>43970</v>
      </c>
      <c r="I13" s="1">
        <v>44742</v>
      </c>
      <c r="J13">
        <v>39735</v>
      </c>
      <c r="K13" t="s">
        <v>100</v>
      </c>
      <c r="L13">
        <v>4501094823</v>
      </c>
      <c r="M13">
        <v>80120000</v>
      </c>
      <c r="N13" t="s">
        <v>102</v>
      </c>
      <c r="O13" t="s">
        <v>64</v>
      </c>
      <c r="P13" t="s">
        <v>128</v>
      </c>
      <c r="Q13" t="s">
        <v>103</v>
      </c>
      <c r="R13" t="s">
        <v>49</v>
      </c>
      <c r="S13" t="s">
        <v>52</v>
      </c>
      <c r="U13" t="s">
        <v>52</v>
      </c>
      <c r="W13" t="s">
        <v>52</v>
      </c>
      <c r="Y13" t="s">
        <v>133</v>
      </c>
      <c r="Z13" t="s">
        <v>104</v>
      </c>
      <c r="AB13" t="s">
        <v>123</v>
      </c>
      <c r="AC13">
        <v>2000</v>
      </c>
      <c r="AD13" t="s">
        <v>56</v>
      </c>
      <c r="AE13" t="s">
        <v>57</v>
      </c>
      <c r="AF13" t="s">
        <v>52</v>
      </c>
      <c r="AG13">
        <v>35740217343</v>
      </c>
      <c r="AH13" t="s">
        <v>124</v>
      </c>
      <c r="AI13">
        <v>0</v>
      </c>
      <c r="AJ13" t="s">
        <v>124</v>
      </c>
      <c r="AK13" t="s">
        <v>125</v>
      </c>
      <c r="AL13">
        <v>2600</v>
      </c>
      <c r="AM13" s="1">
        <v>43970</v>
      </c>
      <c r="AN13">
        <v>2020</v>
      </c>
      <c r="AO13" s="2">
        <v>39735</v>
      </c>
      <c r="AP13" s="2">
        <v>2.1138888888888889</v>
      </c>
      <c r="AQ13" s="1">
        <v>44742</v>
      </c>
      <c r="AS13">
        <f t="shared" si="0"/>
        <v>18797.109067017082</v>
      </c>
      <c r="AT13" s="3"/>
      <c r="AU13" s="3"/>
    </row>
    <row r="14" spans="1:47" x14ac:dyDescent="0.3">
      <c r="A14" t="s">
        <v>43</v>
      </c>
      <c r="B14" t="s">
        <v>137</v>
      </c>
      <c r="C14" t="s">
        <v>138</v>
      </c>
      <c r="D14" s="1">
        <v>43872</v>
      </c>
      <c r="E14" s="1">
        <v>43864</v>
      </c>
      <c r="F14" s="1">
        <v>45169</v>
      </c>
      <c r="G14">
        <v>108774.76</v>
      </c>
      <c r="H14" s="1">
        <v>43907</v>
      </c>
      <c r="I14" s="1">
        <v>45169</v>
      </c>
      <c r="J14">
        <v>15621.26</v>
      </c>
      <c r="K14" t="s">
        <v>100</v>
      </c>
      <c r="L14">
        <v>4501091729</v>
      </c>
      <c r="M14">
        <v>80120000</v>
      </c>
      <c r="N14" t="s">
        <v>102</v>
      </c>
      <c r="O14" t="s">
        <v>64</v>
      </c>
      <c r="P14" t="s">
        <v>128</v>
      </c>
      <c r="Q14" t="s">
        <v>103</v>
      </c>
      <c r="R14" t="s">
        <v>49</v>
      </c>
      <c r="S14" t="s">
        <v>52</v>
      </c>
      <c r="U14" t="s">
        <v>52</v>
      </c>
      <c r="W14" t="s">
        <v>52</v>
      </c>
      <c r="Y14" t="s">
        <v>139</v>
      </c>
      <c r="Z14" t="s">
        <v>104</v>
      </c>
      <c r="AB14" t="s">
        <v>123</v>
      </c>
      <c r="AC14">
        <v>2000</v>
      </c>
      <c r="AD14" t="s">
        <v>56</v>
      </c>
      <c r="AE14" t="s">
        <v>57</v>
      </c>
      <c r="AF14" t="s">
        <v>52</v>
      </c>
      <c r="AG14">
        <v>35740217343</v>
      </c>
      <c r="AH14" t="s">
        <v>124</v>
      </c>
      <c r="AI14">
        <v>0</v>
      </c>
      <c r="AJ14" t="s">
        <v>124</v>
      </c>
      <c r="AK14" t="s">
        <v>125</v>
      </c>
      <c r="AL14">
        <v>2600</v>
      </c>
      <c r="AM14" s="1">
        <v>43907</v>
      </c>
      <c r="AN14">
        <v>2020</v>
      </c>
      <c r="AO14" s="2">
        <v>15621.26</v>
      </c>
      <c r="AP14" s="2">
        <v>3.4555555555555557</v>
      </c>
      <c r="AQ14" s="1">
        <v>45169</v>
      </c>
      <c r="AS14">
        <f t="shared" si="0"/>
        <v>4520.6218649517687</v>
      </c>
      <c r="AT14" s="3"/>
      <c r="AU14" s="3"/>
    </row>
    <row r="15" spans="1:47" x14ac:dyDescent="0.3">
      <c r="A15" t="s">
        <v>43</v>
      </c>
      <c r="B15" t="s">
        <v>119</v>
      </c>
      <c r="C15" t="s">
        <v>140</v>
      </c>
      <c r="D15" s="1">
        <v>43872</v>
      </c>
      <c r="E15" s="1">
        <v>43862</v>
      </c>
      <c r="F15" s="1">
        <v>45138</v>
      </c>
      <c r="G15">
        <v>106828.22</v>
      </c>
      <c r="H15" s="1">
        <v>43907</v>
      </c>
      <c r="I15" s="1">
        <v>45138</v>
      </c>
      <c r="J15">
        <v>93665</v>
      </c>
      <c r="K15" t="s">
        <v>100</v>
      </c>
      <c r="L15">
        <v>4501091648</v>
      </c>
      <c r="M15">
        <v>80120000</v>
      </c>
      <c r="N15" t="s">
        <v>102</v>
      </c>
      <c r="O15" t="s">
        <v>121</v>
      </c>
      <c r="S15" t="s">
        <v>52</v>
      </c>
      <c r="U15" t="s">
        <v>52</v>
      </c>
      <c r="W15" t="s">
        <v>52</v>
      </c>
      <c r="Y15" t="s">
        <v>6</v>
      </c>
      <c r="Z15" t="s">
        <v>104</v>
      </c>
      <c r="AB15" t="s">
        <v>123</v>
      </c>
      <c r="AC15">
        <v>2000</v>
      </c>
      <c r="AD15" t="s">
        <v>56</v>
      </c>
      <c r="AE15" t="s">
        <v>57</v>
      </c>
      <c r="AF15" t="s">
        <v>52</v>
      </c>
      <c r="AG15">
        <v>35740217343</v>
      </c>
      <c r="AH15" t="s">
        <v>124</v>
      </c>
      <c r="AI15">
        <v>0</v>
      </c>
      <c r="AJ15" t="s">
        <v>124</v>
      </c>
      <c r="AK15" t="s">
        <v>125</v>
      </c>
      <c r="AL15">
        <v>2600</v>
      </c>
      <c r="AM15" s="1">
        <v>43907</v>
      </c>
      <c r="AN15">
        <v>2020</v>
      </c>
      <c r="AO15" s="2">
        <v>93665</v>
      </c>
      <c r="AP15" s="2">
        <v>3.3722222222222222</v>
      </c>
      <c r="AQ15" s="1">
        <v>45138</v>
      </c>
      <c r="AS15">
        <f t="shared" si="0"/>
        <v>27775.453047775947</v>
      </c>
      <c r="AT15" s="3"/>
      <c r="AU15" s="3"/>
    </row>
    <row r="16" spans="1:47" x14ac:dyDescent="0.3">
      <c r="A16" t="s">
        <v>43</v>
      </c>
      <c r="B16" t="s">
        <v>141</v>
      </c>
      <c r="C16" t="s">
        <v>142</v>
      </c>
      <c r="D16" s="1">
        <v>43822</v>
      </c>
      <c r="E16" s="1">
        <v>43803</v>
      </c>
      <c r="F16" s="1">
        <v>45747</v>
      </c>
      <c r="G16">
        <v>83160</v>
      </c>
      <c r="H16" s="1">
        <v>43956</v>
      </c>
      <c r="I16" s="1">
        <v>45747</v>
      </c>
      <c r="J16">
        <v>30525</v>
      </c>
      <c r="K16" t="s">
        <v>100</v>
      </c>
      <c r="L16">
        <v>4501088088</v>
      </c>
      <c r="M16">
        <v>80120000</v>
      </c>
      <c r="N16" t="s">
        <v>102</v>
      </c>
      <c r="O16" t="s">
        <v>64</v>
      </c>
      <c r="P16" t="s">
        <v>128</v>
      </c>
      <c r="Q16" t="s">
        <v>103</v>
      </c>
      <c r="R16" t="s">
        <v>49</v>
      </c>
      <c r="S16" t="s">
        <v>52</v>
      </c>
      <c r="U16" t="s">
        <v>52</v>
      </c>
      <c r="W16" t="s">
        <v>52</v>
      </c>
      <c r="Y16" t="s">
        <v>6</v>
      </c>
      <c r="Z16" t="s">
        <v>143</v>
      </c>
      <c r="AB16" t="s">
        <v>144</v>
      </c>
      <c r="AC16">
        <v>2603</v>
      </c>
      <c r="AD16" t="s">
        <v>82</v>
      </c>
      <c r="AE16" t="s">
        <v>57</v>
      </c>
      <c r="AF16" t="s">
        <v>52</v>
      </c>
      <c r="AG16">
        <v>37246549189</v>
      </c>
      <c r="AH16" t="s">
        <v>124</v>
      </c>
      <c r="AI16">
        <v>0</v>
      </c>
      <c r="AJ16" t="s">
        <v>124</v>
      </c>
      <c r="AK16" t="s">
        <v>125</v>
      </c>
      <c r="AL16">
        <v>2600</v>
      </c>
      <c r="AM16" s="1">
        <v>43956</v>
      </c>
      <c r="AN16">
        <v>2020</v>
      </c>
      <c r="AO16" s="2">
        <v>30525</v>
      </c>
      <c r="AP16" s="2">
        <v>4.9055555555555559</v>
      </c>
      <c r="AQ16" s="1">
        <v>45747</v>
      </c>
      <c r="AS16">
        <f t="shared" si="0"/>
        <v>6222.5368063420156</v>
      </c>
      <c r="AT16" s="3"/>
      <c r="AU16" s="3"/>
    </row>
    <row r="17" spans="1:47" x14ac:dyDescent="0.3">
      <c r="A17" t="s">
        <v>43</v>
      </c>
      <c r="B17" t="s">
        <v>145</v>
      </c>
      <c r="C17" t="s">
        <v>146</v>
      </c>
      <c r="D17" s="1">
        <v>43798</v>
      </c>
      <c r="E17" s="1">
        <v>43780</v>
      </c>
      <c r="F17" s="1">
        <v>44681</v>
      </c>
      <c r="G17">
        <v>54571</v>
      </c>
      <c r="H17" s="1">
        <v>43930</v>
      </c>
      <c r="I17" s="1">
        <v>44681</v>
      </c>
      <c r="J17">
        <v>27357</v>
      </c>
      <c r="K17" t="s">
        <v>100</v>
      </c>
      <c r="L17">
        <v>4501087229</v>
      </c>
      <c r="M17">
        <v>80120000</v>
      </c>
      <c r="N17" t="s">
        <v>102</v>
      </c>
      <c r="O17" t="s">
        <v>121</v>
      </c>
      <c r="S17" t="s">
        <v>52</v>
      </c>
      <c r="U17" t="s">
        <v>52</v>
      </c>
      <c r="W17" t="s">
        <v>52</v>
      </c>
      <c r="Y17" t="s">
        <v>6</v>
      </c>
      <c r="Z17" t="s">
        <v>147</v>
      </c>
      <c r="AB17" t="s">
        <v>123</v>
      </c>
      <c r="AC17">
        <v>2000</v>
      </c>
      <c r="AD17" t="s">
        <v>56</v>
      </c>
      <c r="AE17" t="s">
        <v>57</v>
      </c>
      <c r="AF17" t="s">
        <v>52</v>
      </c>
      <c r="AG17">
        <v>58207240529</v>
      </c>
      <c r="AH17" t="s">
        <v>124</v>
      </c>
      <c r="AI17">
        <v>0</v>
      </c>
      <c r="AJ17" t="s">
        <v>124</v>
      </c>
      <c r="AK17" t="s">
        <v>125</v>
      </c>
      <c r="AL17">
        <v>2600</v>
      </c>
      <c r="AM17" s="1">
        <v>43930</v>
      </c>
      <c r="AN17">
        <v>2020</v>
      </c>
      <c r="AO17" s="2">
        <v>27357</v>
      </c>
      <c r="AP17" s="2">
        <v>2.0583333333333331</v>
      </c>
      <c r="AQ17" s="1">
        <v>44681</v>
      </c>
      <c r="AS17">
        <f t="shared" si="0"/>
        <v>13290.850202429152</v>
      </c>
      <c r="AT17" s="3"/>
      <c r="AU17" s="3"/>
    </row>
    <row r="18" spans="1:47" x14ac:dyDescent="0.3">
      <c r="A18" t="s">
        <v>148</v>
      </c>
      <c r="C18" t="s">
        <v>149</v>
      </c>
      <c r="D18" s="1">
        <v>43970</v>
      </c>
      <c r="E18" s="1">
        <v>44743</v>
      </c>
      <c r="F18" s="1">
        <v>45107</v>
      </c>
      <c r="G18">
        <v>28028</v>
      </c>
      <c r="K18" t="s">
        <v>150</v>
      </c>
      <c r="L18" t="s">
        <v>151</v>
      </c>
      <c r="M18">
        <v>94101600</v>
      </c>
      <c r="N18" t="s">
        <v>152</v>
      </c>
      <c r="O18" t="s">
        <v>48</v>
      </c>
      <c r="S18" t="s">
        <v>52</v>
      </c>
      <c r="U18" t="s">
        <v>52</v>
      </c>
      <c r="W18" t="s">
        <v>52</v>
      </c>
      <c r="Z18" t="s">
        <v>153</v>
      </c>
      <c r="AB18" t="s">
        <v>154</v>
      </c>
      <c r="AC18">
        <v>2604</v>
      </c>
      <c r="AD18" t="s">
        <v>82</v>
      </c>
      <c r="AE18" t="s">
        <v>57</v>
      </c>
      <c r="AF18" t="s">
        <v>52</v>
      </c>
      <c r="AG18">
        <v>24656727375</v>
      </c>
      <c r="AH18" t="s">
        <v>155</v>
      </c>
      <c r="AL18">
        <v>2617</v>
      </c>
      <c r="AM18" s="1">
        <v>43970</v>
      </c>
      <c r="AN18">
        <v>2020</v>
      </c>
      <c r="AO18" s="2">
        <v>28028</v>
      </c>
      <c r="AP18" s="2">
        <v>3.1138888888888889</v>
      </c>
      <c r="AQ18" s="1">
        <v>44743</v>
      </c>
      <c r="AS18">
        <f>G18/AP18</f>
        <v>9000.9634255129349</v>
      </c>
      <c r="AT18" s="3"/>
      <c r="AU18" s="3"/>
    </row>
    <row r="19" spans="1:47" x14ac:dyDescent="0.3">
      <c r="A19" t="s">
        <v>156</v>
      </c>
      <c r="C19" t="s">
        <v>157</v>
      </c>
      <c r="D19" s="1">
        <v>43997</v>
      </c>
      <c r="E19" s="1">
        <v>44743</v>
      </c>
      <c r="F19" s="1">
        <v>45107</v>
      </c>
      <c r="G19">
        <v>28028</v>
      </c>
      <c r="K19" t="s">
        <v>158</v>
      </c>
      <c r="L19">
        <v>41012235</v>
      </c>
      <c r="M19">
        <v>83120000</v>
      </c>
      <c r="N19" t="s">
        <v>159</v>
      </c>
      <c r="O19" t="s">
        <v>48</v>
      </c>
      <c r="S19" t="s">
        <v>52</v>
      </c>
      <c r="U19" t="s">
        <v>52</v>
      </c>
      <c r="W19" t="s">
        <v>52</v>
      </c>
      <c r="Z19" t="s">
        <v>160</v>
      </c>
      <c r="AA19" t="s">
        <v>161</v>
      </c>
      <c r="AB19" t="s">
        <v>162</v>
      </c>
      <c r="AC19">
        <v>2617</v>
      </c>
      <c r="AD19" t="s">
        <v>82</v>
      </c>
      <c r="AE19" t="s">
        <v>93</v>
      </c>
      <c r="AF19" t="s">
        <v>52</v>
      </c>
      <c r="AG19">
        <v>24656727375</v>
      </c>
      <c r="AH19" t="s">
        <v>163</v>
      </c>
      <c r="AI19" t="s">
        <v>164</v>
      </c>
      <c r="AJ19" t="s">
        <v>165</v>
      </c>
      <c r="AK19" t="s">
        <v>166</v>
      </c>
      <c r="AL19">
        <v>2601</v>
      </c>
      <c r="AM19" s="1">
        <v>43997</v>
      </c>
      <c r="AN19">
        <v>2020</v>
      </c>
      <c r="AO19" s="2">
        <v>28028</v>
      </c>
      <c r="AP19" s="2">
        <v>3.0416666666666665</v>
      </c>
      <c r="AQ19" s="1">
        <v>44743</v>
      </c>
      <c r="AS19">
        <f>G19/AP19</f>
        <v>9214.6849315068503</v>
      </c>
      <c r="AT19" s="3"/>
      <c r="AU19" s="3"/>
    </row>
    <row r="20" spans="1:47" x14ac:dyDescent="0.3">
      <c r="A20" t="s">
        <v>43</v>
      </c>
      <c r="B20" t="s">
        <v>145</v>
      </c>
      <c r="C20" t="s">
        <v>167</v>
      </c>
      <c r="D20" s="1">
        <v>43798</v>
      </c>
      <c r="E20" s="1">
        <v>43780</v>
      </c>
      <c r="F20" s="1">
        <v>44681</v>
      </c>
      <c r="G20">
        <v>27214</v>
      </c>
      <c r="H20" s="1">
        <v>43867</v>
      </c>
      <c r="I20" s="1">
        <v>44681</v>
      </c>
      <c r="J20">
        <v>14080</v>
      </c>
      <c r="K20" t="s">
        <v>100</v>
      </c>
      <c r="L20">
        <v>4501087229</v>
      </c>
      <c r="M20">
        <v>80120000</v>
      </c>
      <c r="N20" t="s">
        <v>102</v>
      </c>
      <c r="O20" t="s">
        <v>121</v>
      </c>
      <c r="S20" t="s">
        <v>52</v>
      </c>
      <c r="U20" t="s">
        <v>52</v>
      </c>
      <c r="W20" t="s">
        <v>52</v>
      </c>
      <c r="Y20" t="s">
        <v>168</v>
      </c>
      <c r="Z20" t="s">
        <v>147</v>
      </c>
      <c r="AB20" t="s">
        <v>123</v>
      </c>
      <c r="AC20">
        <v>2000</v>
      </c>
      <c r="AD20" t="s">
        <v>56</v>
      </c>
      <c r="AE20" t="s">
        <v>57</v>
      </c>
      <c r="AF20" t="s">
        <v>52</v>
      </c>
      <c r="AG20">
        <v>58207240529</v>
      </c>
      <c r="AH20" t="s">
        <v>124</v>
      </c>
      <c r="AI20">
        <v>0</v>
      </c>
      <c r="AJ20" t="s">
        <v>124</v>
      </c>
      <c r="AK20" t="s">
        <v>125</v>
      </c>
      <c r="AL20">
        <v>2600</v>
      </c>
      <c r="AM20" s="1">
        <v>43867</v>
      </c>
      <c r="AN20">
        <v>2020</v>
      </c>
      <c r="AO20" s="2">
        <v>14080</v>
      </c>
      <c r="AP20" s="2">
        <v>2.2333333333333334</v>
      </c>
      <c r="AQ20" s="1">
        <v>44681</v>
      </c>
      <c r="AS20">
        <f t="shared" si="0"/>
        <v>6304.4776119402986</v>
      </c>
      <c r="AT20" s="3"/>
      <c r="AU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Guerrera</dc:creator>
  <cp:lastModifiedBy>John Guerrera</cp:lastModifiedBy>
  <dcterms:created xsi:type="dcterms:W3CDTF">2022-10-25T09:45:18Z</dcterms:created>
  <dcterms:modified xsi:type="dcterms:W3CDTF">2022-10-25T10:39:57Z</dcterms:modified>
</cp:coreProperties>
</file>