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Id" sheetId="1" r:id="rId3"/>
    <sheet state="visible" name="Original Research" sheetId="2" r:id="rId4"/>
  </sheets>
  <definedNames/>
  <calcPr/>
</workbook>
</file>

<file path=xl/sharedStrings.xml><?xml version="1.0" encoding="utf-8"?>
<sst xmlns="http://schemas.openxmlformats.org/spreadsheetml/2006/main" count="1173" uniqueCount="295">
  <si>
    <t>Competitive Product</t>
  </si>
  <si>
    <t>Product Id</t>
  </si>
  <si>
    <t>Date of Info</t>
  </si>
  <si>
    <t>By</t>
  </si>
  <si>
    <t>Sold By</t>
  </si>
  <si>
    <t>Fulfilled By</t>
  </si>
  <si>
    <t>ASIN</t>
  </si>
  <si>
    <t>Price</t>
  </si>
  <si>
    <t>Count of Items</t>
  </si>
  <si>
    <t>Prime? (Y/N)</t>
  </si>
  <si>
    <t>Free Shipping? (Y/N)</t>
  </si>
  <si>
    <t># of Reviews</t>
  </si>
  <si>
    <t>Rating</t>
  </si>
  <si>
    <t>Types of Snacks</t>
  </si>
  <si>
    <t>Bullet 1</t>
  </si>
  <si>
    <t>Bullet 2</t>
  </si>
  <si>
    <t>Bullet 3</t>
  </si>
  <si>
    <t>Bullet 4</t>
  </si>
  <si>
    <t>Bullet 5</t>
  </si>
  <si>
    <t>Enhanced Brand Content? (Y/N)</t>
  </si>
  <si>
    <t>Subscribe and Save? (Y/N)</t>
  </si>
  <si>
    <t>Amazon Brand Store? (Y/N)</t>
  </si>
  <si>
    <t>Link to Amazon Brand Store</t>
  </si>
  <si>
    <t>Shipping Weight</t>
  </si>
  <si>
    <t>Amazon Best Sellers Rank: (X in Category)</t>
  </si>
  <si>
    <t xml:space="preserve"># </t>
  </si>
  <si>
    <t xml:space="preserve">General Category </t>
  </si>
  <si>
    <t>##</t>
  </si>
  <si>
    <t xml:space="preserve">Grocery Category </t>
  </si>
  <si>
    <t>Sell on Their Own Website? (Y/N)</t>
  </si>
  <si>
    <t>Link to Own Website</t>
  </si>
  <si>
    <t>Price per item (formula)</t>
  </si>
  <si>
    <t>2A</t>
  </si>
  <si>
    <t>Blue Ribbon</t>
  </si>
  <si>
    <t xml:space="preserve">Fusion Apparel </t>
  </si>
  <si>
    <t>B074KFY62H</t>
  </si>
  <si>
    <t>Y</t>
  </si>
  <si>
    <t>Healthy Snacks - Chips, Bars, Nuts</t>
  </si>
  <si>
    <t>Healthy Snack Box Includes: 1 Terra Original Chips , 1 Skinny Pop Popcorn , 3 Fig Bars , 3 Nutri Grain Breakfast Bars , 4 Quaker Chewy Bars , 2 Nature Valley Crunchy Granola Bars , 2 Nature Valley Sweet &amp; Salty Peanut Granola Bars , 4 Welches Fruit Snacks , 1 belVita Cinnamon Biscuits , 3 Mott's Fruit Snacks , 2 Fiber One Chewy Bars , 1 Nature Valley Fruit &amp; Nut Trail Mix Chewy Granola Bar , 1 Blue Diamond Almonds , 1 Planters Salted Peanuts , 1 Kar's Sweet n Salty Mix</t>
  </si>
  <si>
    <t>Perfect for Colleges, Trips, Birthdays, Office, Meetings, Hospitals, Churches, Military and many more!</t>
  </si>
  <si>
    <t>Great GIFT as a care package for College Students, Schools Kids, Co-workers, Military Personal, Your Family, and Friends.</t>
  </si>
  <si>
    <t>Indulge in your favorite treats and discover a whole new world of HEALTY BARS and NUTS.</t>
  </si>
  <si>
    <t>All snacks are carefully hand-picked, and shipped loose in an elegant Blue Ribbon GIFT BOX. For a complete list of HEALTY BARS and NUTS included see below in the Product Description.</t>
  </si>
  <si>
    <t>N</t>
  </si>
  <si>
    <t>https://www.amazon.com/stores/node/17982222011?_encoding=UTF8&amp;field-lbr_brands_browse-bin=Blue%20Ribbon&amp;ref_=bl_dp_s_web_17982222011</t>
  </si>
  <si>
    <t>2.7 lbs</t>
  </si>
  <si>
    <t>#1,251 in Grocery &amp; Gourmet Food (See Top 100 in Grocery &amp; Gourmet Food)</t>
  </si>
  <si>
    <t>Grocery &amp; Gourmet Food</t>
  </si>
  <si>
    <t>#4 in Snack Food Gifts</t>
  </si>
  <si>
    <t>Snack Food Gifts</t>
  </si>
  <si>
    <t>N/A</t>
  </si>
  <si>
    <t>LA Signature</t>
  </si>
  <si>
    <t>Custom Varietea</t>
  </si>
  <si>
    <t>CRAVEBOX</t>
  </si>
  <si>
    <t>The Snack Bar</t>
  </si>
  <si>
    <t xml:space="preserve">Blue Ribbon </t>
  </si>
  <si>
    <t>The Good Grocer</t>
  </si>
  <si>
    <t>SmallTown Table</t>
  </si>
  <si>
    <t xml:space="preserve">Bunny James </t>
  </si>
  <si>
    <t xml:space="preserve">SmallTown Table </t>
  </si>
  <si>
    <t>Snacks Generation</t>
  </si>
  <si>
    <t>Snack Box Pros</t>
  </si>
  <si>
    <t>Bunny James</t>
  </si>
  <si>
    <t xml:space="preserve">Deal on Call </t>
  </si>
  <si>
    <t>VarietyFun</t>
  </si>
  <si>
    <t>Accardi Products</t>
  </si>
  <si>
    <t xml:space="preserve">Make it Up </t>
  </si>
  <si>
    <t>TheNewMall</t>
  </si>
  <si>
    <t>Bunny James Boxes</t>
  </si>
  <si>
    <t>HNwholesales</t>
  </si>
  <si>
    <t xml:space="preserve">Amazon </t>
  </si>
  <si>
    <t>Amazon</t>
  </si>
  <si>
    <t>B071HK5YJ2</t>
  </si>
  <si>
    <t>B01BNP3LBK</t>
  </si>
  <si>
    <t>B01MTE73AA</t>
  </si>
  <si>
    <t>B07JGZ3J7R</t>
  </si>
  <si>
    <t>B071HM5WC9</t>
  </si>
  <si>
    <t>B0755PRLYL</t>
  </si>
  <si>
    <t>B01BNNIYAK</t>
  </si>
  <si>
    <t>B01LXZZVMT</t>
  </si>
  <si>
    <t>B07PXXX8G9</t>
  </si>
  <si>
    <t>B07FZWZTRP</t>
  </si>
  <si>
    <t>B07CRQYCGY</t>
  </si>
  <si>
    <t>B07JM3D75X</t>
  </si>
  <si>
    <t>3A</t>
  </si>
  <si>
    <t>B016SLSYBQ</t>
  </si>
  <si>
    <t>B078TPGK1Z</t>
  </si>
  <si>
    <t>B078TPLXX4</t>
  </si>
  <si>
    <t>B07C382NF7</t>
  </si>
  <si>
    <t>B07KFM8G5D</t>
  </si>
  <si>
    <t>B07KFPSZKH</t>
  </si>
  <si>
    <t>07K8VXKCG</t>
  </si>
  <si>
    <t>B07QGSB6YB</t>
  </si>
  <si>
    <t>B07Q86SS5S</t>
  </si>
  <si>
    <t>B073X4STKB</t>
  </si>
  <si>
    <t>B06XXW9BMJ</t>
  </si>
  <si>
    <t>Healthy Snacks - Bars, Nuts</t>
  </si>
  <si>
    <t>https://www.amazon.com/stores/node/17978589011?_encoding=UTF8&amp;field-lbr_brands_browse-bin=LA%20Signature&amp;ref_=bl_dp_s_web_17978589011</t>
  </si>
  <si>
    <t>Y&amp;N</t>
  </si>
  <si>
    <t>Null</t>
  </si>
  <si>
    <t>5.6 lbs</t>
  </si>
  <si>
    <t>#34,262 in Grocery &amp; Gourmet Food (See Top 100 in Grocery &amp; Gourmet Food)</t>
  </si>
  <si>
    <t>Healthy Snacks - Chips, Nuts, Bars</t>
  </si>
  <si>
    <t>Healthy Snack Bars</t>
  </si>
  <si>
    <t>Healthy Snacks</t>
  </si>
  <si>
    <t>Healthy Snacks &amp; Healthy Chips</t>
  </si>
  <si>
    <t>Healthy Snacks - Chips, Bars, Popcorn, Nuts</t>
  </si>
  <si>
    <t xml:space="preserve">General Snacks - Crackers, Chips, Bars, Cookies, Candy </t>
  </si>
  <si>
    <t>Healthy Snack Bars - Non-gmo High Protein, Breakfast, Energy, Chia</t>
  </si>
  <si>
    <t>Gluten Free Snacks - Bars, Chips, Nuts</t>
  </si>
  <si>
    <t xml:space="preserve">Keto Snacks - </t>
  </si>
  <si>
    <t>Healthy Snacks - Non-Gmo</t>
  </si>
  <si>
    <t>General Snacks - Chips, Crackers, Popcorn</t>
  </si>
  <si>
    <t>General Snacks - Cookies, Chips, Candy</t>
  </si>
  <si>
    <t>Healthy Snacks - Chips, Popcorn, Nuts, Gummy Items</t>
  </si>
  <si>
    <t>Healthy Snacks - Chips, Cookies, Candy</t>
  </si>
  <si>
    <t>General Snacks - Chips, Cookies, Candy</t>
  </si>
  <si>
    <t>General Snacks - Popcorn, Chips</t>
  </si>
  <si>
    <t>Keto Snacks</t>
  </si>
  <si>
    <t>Granola Bars</t>
  </si>
  <si>
    <t>High Protein Bars</t>
  </si>
  <si>
    <t>PREMIUM SNACKS: Variety Fun Premium Healthy Snacks Care Package Includes An Assortment Of 100 Delicious Individually Wrapped Single Serve Snacks. Find Your Favorite Treats &amp; Try New Great Flavors.</t>
  </si>
  <si>
    <t>HEALTHY SNACKS: This 40 count care package includes a mix of healthy snacks (that are still sweet and savory). Best essential brands of nuts, fruit chews, bars, popcorn, veggie chips. Best variety on Amazon as it includes all of your favorite individually wrapped snacks and goodies. Healthy snacks for the health conscious person. Nutritious workout fitness protein diet fit gym value fun pack. Large for a great low price - what a good deal. Wholesale quantity amount of snacks and treats to enjoy!</t>
  </si>
  <si>
    <t>THE SNACK BAR BOX CONTAINS a variety of healthy snacks and bars to satisfy any type of craving. (see product description below for full list of items)</t>
  </si>
  <si>
    <t>Nature Valley Fruit &amp; Nut Chewy Trail Mix Granola Bars:10,Quaker Chewy Bars:10, Brownie Bar:4 OR CLIF BAR:4,Fiber One Chewy Bar, Oats and Chocolate,:7,Kellogg's Nutri-Grain Cereal Bars:12,Nature's Bakery Whole Wheat Fig Bars :18, Planters Peanuts:10,Nature Valley Crunchy Granola Bars - Oats n Honey:17,Nature Valley Crunchy Granola Bars - Peanut Butter:16,Nature Valley Crunchy Granola Bars - Oats n Chocolate:16</t>
  </si>
  <si>
    <t>The Healthy Snack Station is a unique countertop display filled with delicious healthy snacks.</t>
  </si>
  <si>
    <t>SNACKS:by Variety Fun Healthy Snacks Care Package Includes An Assortment Of 35 Single Serve Snacks</t>
  </si>
  <si>
    <t>The Healthy Snack Station is a unique countertop display filled with delicious healthy snacks. Each Healthy Snack Station comes loaded with over 8 pounds of tasty grab-n-go snacks.</t>
  </si>
  <si>
    <t>YUM: Over 100 VARIETY of SNACKS Assortment of Individually Wrapped Single Serve Snacks delivered right to your door. Sweet, salty, spicy, it's in there! So much food to feed the family, team, office or to have options for lunch boxes. You get over 100 snacks</t>
  </si>
  <si>
    <t>BUNNY JAMES PREMIUM BAR SAMPLER BOX: Perfect for anyone who wants to try the newest, healthiest, and most delicious bars around. We found 40 of our favorite premium bars and paired them together for you. Finally there is a one stop shop to discovery your new favorite bars!</t>
  </si>
  <si>
    <t>CONVENIENT GLUTEN-FREE SNACK BOX. Every full size-single snack portion product is FDA approved &amp; certified gluten free. We use only the best snacks in our care packages.</t>
  </si>
  <si>
    <t>CONVENIENT KETO FRIENDLY FOODS: A box full of high quality, ultra low carb. high protein, portable Keto snacks, treats and a bonus menu plan.</t>
  </si>
  <si>
    <t>NO ARTIFICIAL COLORS, FLAVORS OR PRESERVATIVES: This assortment of 28 nutritious grab-n-go snacks is the perfect snack pack for adults and kids alike. Filled with nutrient dense snacks from better-for-you brands, this healthy snack care package will delight their taste buds and fuel their bodies.</t>
  </si>
  <si>
    <t>Snacks Generation Mixed Pack Includes 35 Individual Wrapped Snacks In A Snacks Generation Gift Box</t>
  </si>
  <si>
    <t>100 Individual Size Treats for Snack Lovers, Over 9 Pounds of Cookies Chips &amp; Candy In Snacks Generation Gift Box</t>
  </si>
  <si>
    <t>4A</t>
  </si>
  <si>
    <t>Healthy Chips. Chewy Gummy Fruit Snacks, Popcorn, Veggie Snacks All In One Healthy Set of Foods</t>
  </si>
  <si>
    <t>SNACKS:by Variety Fun Healthy Snacks Care Package Includes An Assortment Of 100 Single Serve Snacks</t>
  </si>
  <si>
    <t>Variety Fun Office Snack Box Includes A Bulk Assortment Of 160 Individually Wrapped Single Serve Snacks</t>
  </si>
  <si>
    <t>A Product of Large Healthy Snack Box (48 ct.)</t>
  </si>
  <si>
    <t>All snacks are 5g NET CARBS OR LESS. Net Carbs (Total Carbs minus Fiber &amp; Sugar Alcohol = Net Carbs).</t>
  </si>
  <si>
    <t>This Variety Pack includes: 100 Nature Valley Crunchy Granola Bars Oats 'N Honey (1.49 oz ea), 10 Nature Valley Crunchy Granola Bars Peanut Butter, 10 Nature Valley Crunchy Granola Bars Oats'n Dark Chocolate</t>
  </si>
  <si>
    <t>GREAT VARIETY PACK TO SHARE: Share It In The Office With Your Coworkers, Mix It Up For School Lunches With Your Kids, Send A Care Package To Our Troops, Bring It To A Picnic Or A Party, Or Simply Share It With Your Family And Friends</t>
  </si>
  <si>
    <t>COLLEGE FINALS 2019: College and University Spring Semester Final Exams are approaching! These snacks are a great study boost for all studying students in school. Send to the dorm room for freshman, sophomores, juniors, seniors. SUMMER 2019: This snack box is perfect for your Summer Fun! Popular for camps, road trips, and vacations. Great for pool parties and even summer school. Also, summer holidays like 4th of July, Memorial Day, and Labor Day. Trips to the shore or beach - better with snacks!</t>
  </si>
  <si>
    <t>PERFECT FOR college, office meetings, hospitals, military, staff rooms, trips, kids</t>
  </si>
  <si>
    <t>Perfect Snacks Station for Offices,Colleges, Trips, Birthdays,Meetings, Hospitals, Churches, Military and many more!</t>
  </si>
  <si>
    <t>Give your employees the delicious snacks they want. Keep them energized with healthier snack options.</t>
  </si>
  <si>
    <t>VARIETY PACK TO SHARE:at The Office School Lunches for Kids, Picnic Or Party, Family And Friends</t>
  </si>
  <si>
    <t>EVERYONE LOVES SNACKS: The Perfect Gift that keeps on giving Dorm Students, All College kids</t>
  </si>
  <si>
    <t>ENERGY PROTEIN BARS VARIETY PACK VALUE PACK: Perfect for CrossFit, Cycling, Triathlons, Body Building, Cross Training, and Running. This box is portable for those on the go and was designed to be a guilt free healthy choice between meals.</t>
  </si>
  <si>
    <t>SO HEALTHY! A snack box filled with unique high protein snacks that you just can't find anywhere. Great gift box, or to try samples of snacks you will enjoy yourself.</t>
  </si>
  <si>
    <t>THE PERFECT KETO GIFT: Our high quality care packages exceed expectations, helps you maintain ketosis. Perfect for those who CrossFit</t>
  </si>
  <si>
    <t>PERFECT GIFT FOR A HEALTHY DIET: We only include GMO-FREE snacks in our snack boxes. Packed with healthy food, they’re perfect for kid’s lunches, students, military or college care packages, get well soon or hospital care packages, office break rooms, road trip snacks, colleague and client appreciation gifts and more! Great for holidays, birthdays or housewarming gifts too!</t>
  </si>
  <si>
    <t>Try Out Many Different Flavors Old and New</t>
  </si>
  <si>
    <t>Delicious Treats Can Be Send To Others As A Care Gift Package, Perfect Gift For College Students, Offices, Military, Kids &amp; More</t>
  </si>
  <si>
    <t>A better way to sample different snacks and find one's perfect set of snacks</t>
  </si>
  <si>
    <t>Explore An Assortment of Snacks, Chips, Cookies, Candy, Nuts &amp; More</t>
  </si>
  <si>
    <t>KETO FRIENDLY SNACKS: This KETO Snacks Care Package by The Good Grocer is an assortment of 30 individually wrapped, grab-n-go Keto diet friendly snacks. These nutrient rich snacks are ultra low carb (net carbs: 5g or less per snack) and packed with healthy fats.</t>
  </si>
  <si>
    <t>PERFECT GIFT TO SEND: Perfect Care Package Gift To Send To Your Friends &amp; Family Filled With Healthy &amp; Great Tasting Snacks In A Beautiful Variety Fun Gift Box</t>
  </si>
  <si>
    <t>All Snacks Are Carefully Handpicked &amp; Shipped Loose In A Variety Fun Gift Box (Not In Manufacturers Packaging) In Rare Cases, Based Upon Availability Certain Flavors Will Be Replaced With Other Flavors</t>
  </si>
  <si>
    <t>Taste Explore Enjoy</t>
  </si>
  <si>
    <t>EVERY OCCASION: office, meetings, schools, college, university, holidays, Halloween, Christmas, Valentine's, Easter, on-the-go snacks, lunch or outing events, movie, movies, birthday, birthdays, celebration, hospitals, churches, get well soon, abroad, car driving, road trips, picnics, party, parties, after surgery, healing, finals week, deployment, summer, camp, cancer, chemo, sick, celebrate, graduation, sympathy, love, thank you, appreciation, congratulations, anniversary, wedding, friendship.</t>
  </si>
  <si>
    <t>GREAT AS A CARE PACKAGE GIFT FOR college students, campers, birthdays, co-workers, military personnel, family and friends</t>
  </si>
  <si>
    <t>https://www.amazon.com/stores/node/13261387011?_encoding=UTF8&amp;field-lbr_brands_browse-bin=Custom%20Varietea&amp;ref_=bl_dp_s_web_13261387011</t>
  </si>
  <si>
    <t>Ditch the hassle of snack shopping and restocking. Just remove the shipping lid and your Healthy Snack Station is ready to go.</t>
  </si>
  <si>
    <t>Perfect Care Package for Friends &amp; Family Filled With Healthy &amp; Great Tasting Snacks</t>
  </si>
  <si>
    <t>CARE PACKAGE: SmallTown Table carefully hand packs every box to ensure you get only the best quality</t>
  </si>
  <si>
    <t>GREAT HEALTHY GIFT CARE PACKAGE: Ideal for those who lives in the gym! College care package, Get well soon gift for those on paleo or for those who are thinking about going paleo!</t>
  </si>
  <si>
    <t>DORM OR OFFICE SNACKS: Perfect gift for the gluten free snacker, low thyroid and celiac disease friendly. Makes a fun and hip alternative to gift baskets.</t>
  </si>
  <si>
    <t>LARGE VARIETY OF KETO TREATS TO GO: 25 snacks including protein bars, cheese bars, beef sticks, pork rinds, nuts, pickles, cheese crisps, seeds...many are gluten free!</t>
  </si>
  <si>
    <t>BEAUTIFULLY PACKAGED: Snacks come packaged in our awesome gift box. It’s really cute and earth-friendly too! All of our boxes are made from 100% recycled materials. Our Healthy Snacks Care Packages are a fun and hip alternative to gift baskets.</t>
  </si>
  <si>
    <t>Delicious Treats Can Be Send To Others As A Care Gift Package</t>
  </si>
  <si>
    <t>Includes Many Childhood Treats and New Flavors</t>
  </si>
  <si>
    <t>Delicious Bundle of Snacks Includes Old and New Flavors</t>
  </si>
  <si>
    <t>Improves Workplace Culture &amp; Helps Boost Employee Morale</t>
  </si>
  <si>
    <t>PERFECT GIFT ANYONE ON THE KETO DIET: Keto on the go! Perfect for Crossfit athletes, students, military, college student care packages, get well soon care packages, office break rooms, road trips, college dorms, colleague and client appreciation gifts and more! Great for holidays, birthdays or housewarming gifts too! This Keto Care Package is a great alternative to gift baskets.</t>
  </si>
  <si>
    <t>EVERY PERSON: friends, family, military soldiers, students, co-workers, teens, toddler, young kids, boyfriend, girlfriend, friend, boy, girl, son, daughter, yourself, women, men, inmates, pregnancy, new mom, mother, father, dad, boss, teacher, partner, business, kid, baby, any year old or age, husband, wife, grandchild, grandson, granddaughter, grandmother, grandfather, pop, grandma, grandpa, niece, nephew, aunt, uncle, cousin, acquaintance, classmate, loved one, someone special, fiancé, buddy.</t>
  </si>
  <si>
    <t>LARGE BOX STUFFED with more than 2.5 lbs. of fresh bars, fruit snacks and snacks (In the rare occasion an item is out of stock it may be replaced with product of equal or greater value)</t>
  </si>
  <si>
    <t>Perfect for office break rooms, meetings, hospitality, events, trade shows, customer gifts, conferences, school events, dorm rooms and more!</t>
  </si>
  <si>
    <t>Variety Fun specializes in creating custom variety packs. to Taste Explore Enjoy!</t>
  </si>
  <si>
    <t>TIME SAVER: Parents-this gift rocks, from lunch boxes to college to work, there's always a snack for you.</t>
  </si>
  <si>
    <t>VARIETY OF FLAVORS &amp; STYLES: including Chocolate, Cookies and Cream, Strawberry, Blueberry, Peanut Butter, Coconut, and Honey Oat. Pea Protein, Sunflower, Fig, Chia, flax, and Fruit.</t>
  </si>
  <si>
    <t>PREMIUM QUALITY: Each individually wrapped snack is carefully hand packed, with love and smiles by SmallTown Table.</t>
  </si>
  <si>
    <t>MAKES SNACKING SIMPLE: Our kit provides an easy way to try Keto snacks and food, so you can find your favorites. Voted Best Sampler Snack Box!</t>
  </si>
  <si>
    <t>GUARANTEED FRESH: Each box is clearly marked with the earliest expiration date. We guarantee our snacks are fresh when you purchase them.</t>
  </si>
  <si>
    <t>Nourishing Snacks to Help Individuals to Get Through The Day</t>
  </si>
  <si>
    <t>Good Assortment of 50 Delicious Snacks and Perfect to Send to Others as a Gift Package</t>
  </si>
  <si>
    <t>All Snacks Are Carefully Handpicked &amp; Shipped Loose In A Variety Fun Office Snack Box (Not In Manufacturers Packaging) In Rare Cases, Based Upon Availability Certain Flavors Will Be Replaced With Other Flavors</t>
  </si>
  <si>
    <t>BEAUTIFULLY PACKAGED: Expertly packed with care in The Good Grocer gift box, this collection of Keto snacks is sure to impress anyone. GUARANTEED FRESH: Each box is clearly marked with the earliest expiration date. We guarantee our snacks will be fresh when you receive them.</t>
  </si>
  <si>
    <t>Indulge in your favorite treats and discover a whole new world of HEALTHY BARS!</t>
  </si>
  <si>
    <t>PACKAGE DIMENSIONS + DETAILS: 40 snacks - 13x11.5x4in. Gift wrapping and message available at checkout. Contents included: 4 Zee Zee's Bars 2 Fig Bars 3 Kellogg's Nutrigrain 3 Nature Valley Sweet &amp; Salty 4 Nature Valley Oats &amp; Honey 5 Quaker Chewy 4 Nature Valley Fruit &amp; Nut 5 Mott's Fruit Snacks 3 Welch's 1 Veggie Straws 2 Squeaky Pops 3 PurePop 3 Pirate's Booty</t>
  </si>
  <si>
    <t>ORDER your Snack Bar Snack Box today for yourself or as a gift</t>
  </si>
  <si>
    <t>Guaranteed Fresh! Each box is clearly marked with the earliest expiration date. We guarantee our snacks are fresh when you receive them with the earliest expiration date at least 60 days out. Most items will have expiration dates 3-9 months out from time of purchase.</t>
  </si>
  <si>
    <t>SWEET and SALTY Great break room snack box, summer road trips, Memorial Day, July 4th...</t>
  </si>
  <si>
    <t>FORGET COMPRISE! Treat yourself or someone special to this memorable gift! if you are not thrilled and loving your Bunny Box, Let us know and will refund you- no questions or hassles. Select 'THIS IS A GIFT' &amp; 'CONCEAL PACKAGE' at checkout no need for additional gift wrapping!</t>
  </si>
  <si>
    <t>EAT BETTER, FEEL BETTER: Think Better. Do Better. Have Fun with our assorted healthy wholesome snacks.</t>
  </si>
  <si>
    <t>GIFT BOX: Our care packages can be sent as gifts directly to colleges/offices/anywhere, with your custom gift message added upon checkout.</t>
  </si>
  <si>
    <t>SHIPS FAST! Send directly using Amazon Prime with no need for additional gift wrapping or packaging! ... Click 'Add to Cart' to treat yourself or someone special to this memorable gift! To include gift message select "gift" at checkout.</t>
  </si>
  <si>
    <t>Great to Have Around at the Office or Home for All</t>
  </si>
  <si>
    <t>Great to have around at the Home or Office</t>
  </si>
  <si>
    <t>3.3 lbs</t>
  </si>
  <si>
    <t>#7,423 in Grocery &amp; Gourmet Food (See Top 100 in Grocery &amp; Gourmet Food)</t>
  </si>
  <si>
    <t>#25 in Snack Food Gifts</t>
  </si>
  <si>
    <t>https://www.varietyfun.com/</t>
  </si>
  <si>
    <t>5A</t>
  </si>
  <si>
    <t>https://www.amazon.com/stores/node/18423680011?_encoding=UTF8&amp;field-lbr_brands_browse-bin=CRAVEBOX&amp;ref_=bl_dp_s_web_18423680011</t>
  </si>
  <si>
    <t>3.4 lbs</t>
  </si>
  <si>
    <t>#7,775 in Grocery &amp; Gourmet Food (See Top 100 in Grocery &amp; Gourmet Food)</t>
  </si>
  <si>
    <t>#27 in Snack Food Gifts</t>
  </si>
  <si>
    <t>https://cravebox.com/</t>
  </si>
  <si>
    <t>6A</t>
  </si>
  <si>
    <t>4.8 lbs</t>
  </si>
  <si>
    <t>#8,678 in Grocery &amp; Gourmet Food (See Top 100 in Grocery &amp; Gourmet Food)</t>
  </si>
  <si>
    <t>#32 in Snack Food Gifts</t>
  </si>
  <si>
    <t>https://www.amazon.com/stores/node/10218139011?_encoding=UTF8&amp;field-lbr_brands_browse-bin=The%20Good%20Grocer&amp;ref_=bl_dp_s_web_10218139011</t>
  </si>
  <si>
    <t>7A</t>
  </si>
  <si>
    <t>12.3 lbs</t>
  </si>
  <si>
    <t>#16,637 in Grocery &amp; Gourmet Food (See Top 100 in Grocery &amp; Gourmet Food)</t>
  </si>
  <si>
    <t>#7 in Whole Grain Bars</t>
  </si>
  <si>
    <t>Whole Grain Bars</t>
  </si>
  <si>
    <t>https://shop.thenewmall.us/</t>
  </si>
  <si>
    <t>https://www.amazon.com/stores/node/15341686011?_encoding=UTF8&amp;field-lbr_brands_browse-bin=SmallTown%20Table&amp;ref_=bl_dp_s_web_15341686011</t>
  </si>
  <si>
    <t>8A</t>
  </si>
  <si>
    <t>https://www.amazon.com/stores/node/15627064011?_encoding=UTF8&amp;field-lbr_brands_browse-bin=BUNNY%20%C2%B7%20JAMES%20%C2%B7&amp;ref_=bl_dp_s_web_15627064011</t>
  </si>
  <si>
    <t>5.4 lbs</t>
  </si>
  <si>
    <t>#73,787 in Grocery &amp; Gourmet Food (See Top 100 in Grocery &amp; Gourmet Food)</t>
  </si>
  <si>
    <t>#212 in Snack Food Gifts</t>
  </si>
  <si>
    <t xml:space="preserve"> Snack Food Gifts</t>
  </si>
  <si>
    <t>https://thegoodgrocersnacks.com/</t>
  </si>
  <si>
    <t>9A</t>
  </si>
  <si>
    <t>3.6 lbs</t>
  </si>
  <si>
    <t>#25,365 in Grocery &amp; Gourmet Food (See Top 100 in Grocery &amp; Gourmet Food)</t>
  </si>
  <si>
    <t>#82 in Snack Food Gifts</t>
  </si>
  <si>
    <t>10A</t>
  </si>
  <si>
    <t>7.6 lbs</t>
  </si>
  <si>
    <t>#149,454 in Grocery &amp; Gourmet Food (See Top 100 in Grocery &amp; Gourmet Food)</t>
  </si>
  <si>
    <t>#118 in Food Assortments &amp; Variety Gifts</t>
  </si>
  <si>
    <t>Food Assortment &amp; Variety Gifts</t>
  </si>
  <si>
    <t>11A</t>
  </si>
  <si>
    <t>7.12 lbs</t>
  </si>
  <si>
    <t>#34,231 in Grocery &amp; Gourmet Food (See Top 100 in Grocery &amp; Gourmet Food)</t>
  </si>
  <si>
    <t>#115 in Snack Food Gifts</t>
  </si>
  <si>
    <t>https://smalltowntable.com/</t>
  </si>
  <si>
    <t>4 lbs</t>
  </si>
  <si>
    <t>2.8 lbs</t>
  </si>
  <si>
    <t>8.5 lbs</t>
  </si>
  <si>
    <t>4.5 lbs</t>
  </si>
  <si>
    <t>18.2 lbs</t>
  </si>
  <si>
    <t>10.3 lbs</t>
  </si>
  <si>
    <t>16.2 lbs</t>
  </si>
  <si>
    <t>3.5 lbs</t>
  </si>
  <si>
    <t>13 lbs</t>
  </si>
  <si>
    <t>#169,418 in Grocery &amp; Gourmet Food (See Top 100 in Grocery &amp; Gourmet Food)</t>
  </si>
  <si>
    <t>#61,147 in Grocery &amp; Gourmet Food (See Top 100 in Grocery &amp; Gourmet Food)</t>
  </si>
  <si>
    <t>#62,401 in Grocery &amp; Gourmet Food (See Top 100 in Grocery &amp; Gourmet Food)</t>
  </si>
  <si>
    <t>#15,661 in Grocery &amp; Gourmet Food (See Top 100 in Grocery &amp; Gourmet Food)</t>
  </si>
  <si>
    <t>#99,489 in Grocery &amp; Gourmet Food (See Top 100 in Grocery &amp; Gourmet Food)</t>
  </si>
  <si>
    <t>#22,406 in Grocery &amp; Gourmet Food (See Top 100 in Grocery &amp; Gourmet Food)</t>
  </si>
  <si>
    <t>#54,119 in Grocery &amp; Gourmet Food (See Top 100 in Grocery &amp; Gourmet Food)</t>
  </si>
  <si>
    <t>#67,192 in Grocery &amp; Gourmet Food (See Top 100 in Grocery &amp; Gourmet Food)</t>
  </si>
  <si>
    <t>#116,093 in Grocery &amp; Gourmet Food (See Top 100 in Grocery &amp; Gourmet Food)</t>
  </si>
  <si>
    <t>#214,562 in Grocery &amp; Gourmet Food (See Top 100 in Grocery &amp; Gourmet Food)</t>
  </si>
  <si>
    <t>#46,339 in Grocery &amp; Gourmet Food (See Top 100 in Grocery &amp; Gourmet Food)</t>
  </si>
  <si>
    <t>#46,604 in Grocery &amp; Gourmet Food (See Top 100 in Grocery &amp; Gourmet Food)</t>
  </si>
  <si>
    <t>#24,218 in Grocery &amp; Gourmet Food (See Top 100 in Grocery &amp; Gourmet Food)</t>
  </si>
  <si>
    <t>12A</t>
  </si>
  <si>
    <t>#138 in Food Assortments &amp; Variety Gifts</t>
  </si>
  <si>
    <t>#185 in Snack Food Gifts</t>
  </si>
  <si>
    <t>#50 in Snack Food Gifts</t>
  </si>
  <si>
    <t>#2684 in Snack Nuts &amp; Seeds</t>
  </si>
  <si>
    <t>#74 in Snack Food Gifts</t>
  </si>
  <si>
    <t>#161 in Snack Food Gifts</t>
  </si>
  <si>
    <t>#197 in Snack Food Gifts</t>
  </si>
  <si>
    <t>#312 in Snack Food Gifts</t>
  </si>
  <si>
    <t>#292 in Cracker Assortments</t>
  </si>
  <si>
    <t>#1373 in Snack Nuts &amp; Seeds</t>
  </si>
  <si>
    <t>#176 in Granola Bars</t>
  </si>
  <si>
    <t>#102 in High Protein Bars</t>
  </si>
  <si>
    <t>Snack Nuts &amp; Seeds</t>
  </si>
  <si>
    <t xml:space="preserve">Cracker Assortments </t>
  </si>
  <si>
    <t>https://bunnyjamesboxes.com/</t>
  </si>
  <si>
    <t>13A</t>
  </si>
  <si>
    <t>14A</t>
  </si>
  <si>
    <t>15A</t>
  </si>
  <si>
    <t>https://www.snackboxpros.com/</t>
  </si>
  <si>
    <t>16A</t>
  </si>
  <si>
    <t>17A</t>
  </si>
  <si>
    <t>18A</t>
  </si>
  <si>
    <t>19A</t>
  </si>
  <si>
    <t>20A</t>
  </si>
  <si>
    <t>21A</t>
  </si>
  <si>
    <t>22A</t>
  </si>
  <si>
    <t>23A</t>
  </si>
  <si>
    <t>24A</t>
  </si>
  <si>
    <t>25A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</si>
</sst>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00"/>
  </numFmts>
  <fonts count="5">
    <font>
      <sz val="10.0"/>
      <color rgb="FF000000"/>
      <name val="Arial"/>
    </font>
    <font>
      <b/>
    </font>
    <font>
      <u/>
      <color rgb="FF0000FF"/>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3" numFmtId="164" xfId="0" applyAlignment="1" applyFont="1" applyNumberFormat="1">
      <alignment readingOrder="0"/>
    </xf>
    <xf borderId="0" fillId="0" fontId="3" numFmtId="0" xfId="0" applyAlignment="1" applyFont="1">
      <alignment readingOrder="0"/>
    </xf>
    <xf borderId="0" fillId="0" fontId="3" numFmtId="165" xfId="0" applyAlignment="1" applyFont="1" applyNumberFormat="1">
      <alignment readingOrder="0"/>
    </xf>
    <xf borderId="0" fillId="0" fontId="4" numFmtId="0" xfId="0" applyAlignment="1" applyFont="1">
      <alignment readingOrder="0"/>
    </xf>
    <xf borderId="0" fillId="0" fontId="3" numFmtId="0" xfId="0" applyAlignment="1" applyFont="1">
      <alignment shrinkToFit="0" wrapText="1"/>
    </xf>
    <xf borderId="0" fillId="0" fontId="3" numFmtId="165" xfId="0" applyFont="1" applyNumberFormat="1"/>
    <xf borderId="0" fillId="0" fontId="3"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smalltowntable.com/" TargetMode="External"/><Relationship Id="rId22" Type="http://schemas.openxmlformats.org/officeDocument/2006/relationships/hyperlink" Target="https://smalltowntable.com/" TargetMode="External"/><Relationship Id="rId21" Type="http://schemas.openxmlformats.org/officeDocument/2006/relationships/hyperlink" Target="https://www.amazon.com/stores/node/15341686011?_encoding=UTF8&amp;field-lbr_brands_browse-bin=SmallTown%20Table&amp;ref_=bl_dp_s_web_15341686011" TargetMode="External"/><Relationship Id="rId24" Type="http://schemas.openxmlformats.org/officeDocument/2006/relationships/hyperlink" Target="https://thegoodgrocersnacks.com/" TargetMode="External"/><Relationship Id="rId23" Type="http://schemas.openxmlformats.org/officeDocument/2006/relationships/hyperlink" Target="https://www.amazon.com/stores/node/10218139011?_encoding=UTF8&amp;field-lbr_brands_browse-bin=The%20Good%20Grocer&amp;ref_=bl_dp_s_web_10218139011" TargetMode="External"/><Relationship Id="rId1" Type="http://schemas.openxmlformats.org/officeDocument/2006/relationships/hyperlink" Target="https://www.amazon.com/stores/node/17982222011?_encoding=UTF8&amp;field-lbr_brands_browse-bin=Blue%20Ribbon&amp;ref_=bl_dp_s_web_17982222011" TargetMode="External"/><Relationship Id="rId2" Type="http://schemas.openxmlformats.org/officeDocument/2006/relationships/hyperlink" Target="https://www.amazon.com/stores/node/17978589011?_encoding=UTF8&amp;field-lbr_brands_browse-bin=LA%20Signature&amp;ref_=bl_dp_s_web_17978589011" TargetMode="External"/><Relationship Id="rId3" Type="http://schemas.openxmlformats.org/officeDocument/2006/relationships/hyperlink" Target="https://www.amazon.com/stores/node/13261387011?_encoding=UTF8&amp;field-lbr_brands_browse-bin=Custom%20Varietea&amp;ref_=bl_dp_s_web_13261387011" TargetMode="External"/><Relationship Id="rId4" Type="http://schemas.openxmlformats.org/officeDocument/2006/relationships/hyperlink" Target="https://www.varietyfun.com/" TargetMode="External"/><Relationship Id="rId9" Type="http://schemas.openxmlformats.org/officeDocument/2006/relationships/hyperlink" Target="https://www.amazon.com/stores/node/10218139011?_encoding=UTF8&amp;field-lbr_brands_browse-bin=The%20Good%20Grocer&amp;ref_=bl_dp_s_web_10218139011" TargetMode="External"/><Relationship Id="rId26" Type="http://schemas.openxmlformats.org/officeDocument/2006/relationships/hyperlink" Target="https://www.varietyfun.com/" TargetMode="External"/><Relationship Id="rId25" Type="http://schemas.openxmlformats.org/officeDocument/2006/relationships/hyperlink" Target="https://www.amazon.com/stores/node/13261387011?_encoding=UTF8&amp;field-lbr_brands_browse-bin=Custom%20Varietea&amp;ref_=bl_dp_s_web_13261387011" TargetMode="External"/><Relationship Id="rId28" Type="http://schemas.openxmlformats.org/officeDocument/2006/relationships/hyperlink" Target="https://www.varietyfun.com/" TargetMode="External"/><Relationship Id="rId27" Type="http://schemas.openxmlformats.org/officeDocument/2006/relationships/hyperlink" Target="https://www.amazon.com/stores/node/13261387011?_encoding=UTF8&amp;field-lbr_brands_browse-bin=Custom%20Varietea&amp;ref_=bl_dp_s_web_13261387011" TargetMode="External"/><Relationship Id="rId5" Type="http://schemas.openxmlformats.org/officeDocument/2006/relationships/hyperlink" Target="https://www.amazon.com/stores/node/18423680011?_encoding=UTF8&amp;field-lbr_brands_browse-bin=CRAVEBOX&amp;ref_=bl_dp_s_web_18423680011" TargetMode="External"/><Relationship Id="rId6" Type="http://schemas.openxmlformats.org/officeDocument/2006/relationships/hyperlink" Target="https://cravebox.com/" TargetMode="External"/><Relationship Id="rId29" Type="http://schemas.openxmlformats.org/officeDocument/2006/relationships/hyperlink" Target="https://www.amazon.com/stores/node/13261387011?_encoding=UTF8&amp;field-lbr_brands_browse-bin=Custom%20Varietea&amp;ref_=bl_dp_s_web_13261387011" TargetMode="External"/><Relationship Id="rId7" Type="http://schemas.openxmlformats.org/officeDocument/2006/relationships/hyperlink" Target="https://www.amazon.com/stores/node/17982222011?_encoding=UTF8&amp;field-lbr_brands_browse-bin=Blue%20Ribbon&amp;ref_=bl_dp_s_web_17982222011" TargetMode="External"/><Relationship Id="rId8" Type="http://schemas.openxmlformats.org/officeDocument/2006/relationships/hyperlink" Target="https://shop.thenewmall.us/" TargetMode="External"/><Relationship Id="rId31" Type="http://schemas.openxmlformats.org/officeDocument/2006/relationships/hyperlink" Target="https://www.snackboxpros.com/" TargetMode="External"/><Relationship Id="rId30" Type="http://schemas.openxmlformats.org/officeDocument/2006/relationships/hyperlink" Target="https://www.varietyfun.com/" TargetMode="External"/><Relationship Id="rId11" Type="http://schemas.openxmlformats.org/officeDocument/2006/relationships/hyperlink" Target="https://www.amazon.com/stores/node/13261387011?_encoding=UTF8&amp;field-lbr_brands_browse-bin=Custom%20Varietea&amp;ref_=bl_dp_s_web_13261387011" TargetMode="External"/><Relationship Id="rId33" Type="http://schemas.openxmlformats.org/officeDocument/2006/relationships/hyperlink" Target="https://thegoodgrocersnacks.com/" TargetMode="External"/><Relationship Id="rId10" Type="http://schemas.openxmlformats.org/officeDocument/2006/relationships/hyperlink" Target="https://thegoodgrocersnacks.com/" TargetMode="External"/><Relationship Id="rId32" Type="http://schemas.openxmlformats.org/officeDocument/2006/relationships/hyperlink" Target="https://www.amazon.com/stores/node/10218139011?_encoding=UTF8&amp;field-lbr_brands_browse-bin=The%20Good%20Grocer&amp;ref_=bl_dp_s_web_10218139011" TargetMode="External"/><Relationship Id="rId13" Type="http://schemas.openxmlformats.org/officeDocument/2006/relationships/hyperlink" Target="https://www.amazon.com/stores/node/10218139011?_encoding=UTF8&amp;field-lbr_brands_browse-bin=The%20Good%20Grocer&amp;ref_=bl_dp_s_web_10218139011" TargetMode="External"/><Relationship Id="rId35" Type="http://schemas.openxmlformats.org/officeDocument/2006/relationships/hyperlink" Target="https://shop.thenewmall.us/" TargetMode="External"/><Relationship Id="rId12" Type="http://schemas.openxmlformats.org/officeDocument/2006/relationships/hyperlink" Target="https://www.varietyfun.com/" TargetMode="External"/><Relationship Id="rId34" Type="http://schemas.openxmlformats.org/officeDocument/2006/relationships/hyperlink" Target="https://www.amazon.com/stores/node/17982222011?_encoding=UTF8&amp;field-lbr_brands_browse-bin=Blue%20Ribbon&amp;ref_=bl_dp_s_web_17982222011" TargetMode="External"/><Relationship Id="rId15" Type="http://schemas.openxmlformats.org/officeDocument/2006/relationships/hyperlink" Target="https://www.amazon.com/stores/node/15341686011?_encoding=UTF8&amp;field-lbr_brands_browse-bin=SmallTown%20Table&amp;ref_=bl_dp_s_web_15341686011" TargetMode="External"/><Relationship Id="rId37" Type="http://schemas.openxmlformats.org/officeDocument/2006/relationships/hyperlink" Target="https://bunnyjamesboxes.com/" TargetMode="External"/><Relationship Id="rId14" Type="http://schemas.openxmlformats.org/officeDocument/2006/relationships/hyperlink" Target="https://thegoodgrocersnacks.com/" TargetMode="External"/><Relationship Id="rId36" Type="http://schemas.openxmlformats.org/officeDocument/2006/relationships/hyperlink" Target="https://www.amazon.com/stores/node/15627064011?_encoding=UTF8&amp;field-lbr_brands_browse-bin=BUNNY%20%C2%B7%20JAMES%20%C2%B7&amp;ref_=bl_dp_s_web_15627064011" TargetMode="External"/><Relationship Id="rId17" Type="http://schemas.openxmlformats.org/officeDocument/2006/relationships/hyperlink" Target="https://www.amazon.com/stores/node/15627064011?_encoding=UTF8&amp;field-lbr_brands_browse-bin=BUNNY%20%C2%B7%20JAMES%20%C2%B7&amp;ref_=bl_dp_s_web_15627064011" TargetMode="External"/><Relationship Id="rId16" Type="http://schemas.openxmlformats.org/officeDocument/2006/relationships/hyperlink" Target="https://smalltowntable.com/" TargetMode="External"/><Relationship Id="rId38" Type="http://schemas.openxmlformats.org/officeDocument/2006/relationships/drawing" Target="../drawings/drawing1.xml"/><Relationship Id="rId19" Type="http://schemas.openxmlformats.org/officeDocument/2006/relationships/hyperlink" Target="https://www.amazon.com/stores/node/15341686011?_encoding=UTF8&amp;field-lbr_brands_browse-bin=SmallTown%20Table&amp;ref_=bl_dp_s_web_15341686011" TargetMode="External"/><Relationship Id="rId18" Type="http://schemas.openxmlformats.org/officeDocument/2006/relationships/hyperlink" Target="https://bunnyjamesboxes.com/"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varietyfun.com/" TargetMode="External"/><Relationship Id="rId22" Type="http://schemas.openxmlformats.org/officeDocument/2006/relationships/hyperlink" Target="https://shop.thenewmall.us/" TargetMode="External"/><Relationship Id="rId21" Type="http://schemas.openxmlformats.org/officeDocument/2006/relationships/hyperlink" Target="https://cravebox.com/" TargetMode="External"/><Relationship Id="rId24" Type="http://schemas.openxmlformats.org/officeDocument/2006/relationships/hyperlink" Target="https://www.varietyfun.com/" TargetMode="External"/><Relationship Id="rId23" Type="http://schemas.openxmlformats.org/officeDocument/2006/relationships/hyperlink" Target="https://thegoodgrocersnacks.com/" TargetMode="External"/><Relationship Id="rId1" Type="http://schemas.openxmlformats.org/officeDocument/2006/relationships/hyperlink" Target="https://www.amazon.com/stores/node/17982222011?_encoding=UTF8&amp;field-lbr_brands_browse-bin=Blue%20Ribbon&amp;ref_=bl_dp_s_web_17982222011" TargetMode="External"/><Relationship Id="rId2" Type="http://schemas.openxmlformats.org/officeDocument/2006/relationships/hyperlink" Target="https://www.amazon.com/stores/node/17978589011?_encoding=UTF8&amp;field-lbr_brands_browse-bin=LA%20Signature&amp;ref_=bl_dp_s_web_17978589011" TargetMode="External"/><Relationship Id="rId3" Type="http://schemas.openxmlformats.org/officeDocument/2006/relationships/hyperlink" Target="https://www.amazon.com/stores/node/13261387011?_encoding=UTF8&amp;field-lbr_brands_browse-bin=Custom%20Varietea&amp;ref_=bl_dp_s_web_13261387011" TargetMode="External"/><Relationship Id="rId4" Type="http://schemas.openxmlformats.org/officeDocument/2006/relationships/hyperlink" Target="https://www.amazon.com/stores/node/18423680011?_encoding=UTF8&amp;field-lbr_brands_browse-bin=CRAVEBOX&amp;ref_=bl_dp_s_web_18423680011" TargetMode="External"/><Relationship Id="rId9" Type="http://schemas.openxmlformats.org/officeDocument/2006/relationships/hyperlink" Target="https://www.amazon.com/stores/node/15341686011?_encoding=UTF8&amp;field-lbr_brands_browse-bin=SmallTown%20Table&amp;ref_=bl_dp_s_web_15341686011" TargetMode="External"/><Relationship Id="rId26" Type="http://schemas.openxmlformats.org/officeDocument/2006/relationships/hyperlink" Target="https://smalltowntable.com/" TargetMode="External"/><Relationship Id="rId25" Type="http://schemas.openxmlformats.org/officeDocument/2006/relationships/hyperlink" Target="https://thegoodgrocersnacks.com/" TargetMode="External"/><Relationship Id="rId28" Type="http://schemas.openxmlformats.org/officeDocument/2006/relationships/hyperlink" Target="https://smalltowntable.com/" TargetMode="External"/><Relationship Id="rId27" Type="http://schemas.openxmlformats.org/officeDocument/2006/relationships/hyperlink" Target="https://bunnyjamesboxes.com/" TargetMode="External"/><Relationship Id="rId5" Type="http://schemas.openxmlformats.org/officeDocument/2006/relationships/hyperlink" Target="https://www.amazon.com/stores/node/17982222011?_encoding=UTF8&amp;field-lbr_brands_browse-bin=Blue%20Ribbon&amp;ref_=bl_dp_s_web_17982222011" TargetMode="External"/><Relationship Id="rId6" Type="http://schemas.openxmlformats.org/officeDocument/2006/relationships/hyperlink" Target="https://www.amazon.com/stores/node/10218139011?_encoding=UTF8&amp;field-lbr_brands_browse-bin=The%20Good%20Grocer&amp;ref_=bl_dp_s_web_10218139011" TargetMode="External"/><Relationship Id="rId29" Type="http://schemas.openxmlformats.org/officeDocument/2006/relationships/hyperlink" Target="https://smalltowntable.com/" TargetMode="External"/><Relationship Id="rId7" Type="http://schemas.openxmlformats.org/officeDocument/2006/relationships/hyperlink" Target="https://www.amazon.com/stores/node/13261387011?_encoding=UTF8&amp;field-lbr_brands_browse-bin=Custom%20Varietea&amp;ref_=bl_dp_s_web_13261387011" TargetMode="External"/><Relationship Id="rId8" Type="http://schemas.openxmlformats.org/officeDocument/2006/relationships/hyperlink" Target="https://www.amazon.com/stores/node/10218139011?_encoding=UTF8&amp;field-lbr_brands_browse-bin=The%20Good%20Grocer&amp;ref_=bl_dp_s_web_10218139011" TargetMode="External"/><Relationship Id="rId31" Type="http://schemas.openxmlformats.org/officeDocument/2006/relationships/hyperlink" Target="https://www.varietyfun.com/" TargetMode="External"/><Relationship Id="rId30" Type="http://schemas.openxmlformats.org/officeDocument/2006/relationships/hyperlink" Target="https://thegoodgrocersnacks.com/" TargetMode="External"/><Relationship Id="rId11" Type="http://schemas.openxmlformats.org/officeDocument/2006/relationships/hyperlink" Target="https://www.amazon.com/stores/node/15341686011?_encoding=UTF8&amp;field-lbr_brands_browse-bin=SmallTown%20Table&amp;ref_=bl_dp_s_web_15341686011" TargetMode="External"/><Relationship Id="rId33" Type="http://schemas.openxmlformats.org/officeDocument/2006/relationships/hyperlink" Target="https://www.varietyfun.com/" TargetMode="External"/><Relationship Id="rId10" Type="http://schemas.openxmlformats.org/officeDocument/2006/relationships/hyperlink" Target="https://www.amazon.com/stores/node/15627064011?_encoding=UTF8&amp;field-lbr_brands_browse-bin=BUNNY%20%C2%B7%20JAMES%20%C2%B7&amp;ref_=bl_dp_s_web_15627064011" TargetMode="External"/><Relationship Id="rId32" Type="http://schemas.openxmlformats.org/officeDocument/2006/relationships/hyperlink" Target="https://www.varietyfun.com/" TargetMode="External"/><Relationship Id="rId13" Type="http://schemas.openxmlformats.org/officeDocument/2006/relationships/hyperlink" Target="https://www.amazon.com/stores/node/10218139011?_encoding=UTF8&amp;field-lbr_brands_browse-bin=The%20Good%20Grocer&amp;ref_=bl_dp_s_web_10218139011" TargetMode="External"/><Relationship Id="rId35" Type="http://schemas.openxmlformats.org/officeDocument/2006/relationships/hyperlink" Target="https://thegoodgrocersnacks.com/" TargetMode="External"/><Relationship Id="rId12" Type="http://schemas.openxmlformats.org/officeDocument/2006/relationships/hyperlink" Target="https://www.amazon.com/stores/node/15341686011?_encoding=UTF8&amp;field-lbr_brands_browse-bin=SmallTown%20Table&amp;ref_=bl_dp_s_web_15341686011" TargetMode="External"/><Relationship Id="rId34" Type="http://schemas.openxmlformats.org/officeDocument/2006/relationships/hyperlink" Target="https://www.snackboxpros.com/" TargetMode="External"/><Relationship Id="rId15" Type="http://schemas.openxmlformats.org/officeDocument/2006/relationships/hyperlink" Target="https://www.amazon.com/stores/node/13261387011?_encoding=UTF8&amp;field-lbr_brands_browse-bin=Custom%20Varietea&amp;ref_=bl_dp_s_web_13261387011" TargetMode="External"/><Relationship Id="rId37" Type="http://schemas.openxmlformats.org/officeDocument/2006/relationships/hyperlink" Target="https://bunnyjamesboxes.com/" TargetMode="External"/><Relationship Id="rId14" Type="http://schemas.openxmlformats.org/officeDocument/2006/relationships/hyperlink" Target="https://www.amazon.com/stores/node/13261387011?_encoding=UTF8&amp;field-lbr_brands_browse-bin=Custom%20Varietea&amp;ref_=bl_dp_s_web_13261387011" TargetMode="External"/><Relationship Id="rId36" Type="http://schemas.openxmlformats.org/officeDocument/2006/relationships/hyperlink" Target="https://shop.thenewmall.us/" TargetMode="External"/><Relationship Id="rId17" Type="http://schemas.openxmlformats.org/officeDocument/2006/relationships/hyperlink" Target="https://www.amazon.com/stores/node/10218139011?_encoding=UTF8&amp;field-lbr_brands_browse-bin=The%20Good%20Grocer&amp;ref_=bl_dp_s_web_10218139011" TargetMode="External"/><Relationship Id="rId16" Type="http://schemas.openxmlformats.org/officeDocument/2006/relationships/hyperlink" Target="https://www.amazon.com/stores/node/13261387011?_encoding=UTF8&amp;field-lbr_brands_browse-bin=Custom%20Varietea&amp;ref_=bl_dp_s_web_13261387011" TargetMode="External"/><Relationship Id="rId38" Type="http://schemas.openxmlformats.org/officeDocument/2006/relationships/drawing" Target="../drawings/drawing2.xml"/><Relationship Id="rId19" Type="http://schemas.openxmlformats.org/officeDocument/2006/relationships/hyperlink" Target="https://www.amazon.com/stores/node/15627064011?_encoding=UTF8&amp;field-lbr_brands_browse-bin=BUNNY%20%C2%B7%20JAMES%20%C2%B7&amp;ref_=bl_dp_s_web_15627064011" TargetMode="External"/><Relationship Id="rId18" Type="http://schemas.openxmlformats.org/officeDocument/2006/relationships/hyperlink" Target="https://www.amazon.com/stores/node/17982222011?_encoding=UTF8&amp;field-lbr_brands_browse-bin=Blue%20Ribbon&amp;ref_=bl_dp_s_web_179822220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5.57"/>
    <col customWidth="1" min="3" max="7" width="14.43"/>
    <col customWidth="1" min="30" max="30" width="25.57"/>
    <col customWidth="1" min="31" max="37" width="14.43"/>
    <col customWidth="1" min="58" max="58" width="25.57"/>
    <col customWidth="1" min="59" max="67" width="14.43"/>
    <col customWidth="1" min="86" max="86" width="25.57"/>
    <col customWidth="1" min="87" max="91" width="14.43"/>
    <col customWidth="1" min="92" max="92" width="25.57"/>
    <col customWidth="1" min="93" max="97" width="14.43"/>
    <col customWidth="1" min="114" max="114" width="25.57"/>
    <col customWidth="1" min="115" max="119" width="14.43"/>
    <col customWidth="1" min="122" max="122" width="25.57"/>
    <col customWidth="1" min="123" max="127" width="14.43"/>
    <col customWidth="1" min="142" max="142" width="25.57"/>
    <col customWidth="1" min="143" max="147" width="14.43"/>
    <col customWidth="1" min="152" max="152" width="25.57"/>
    <col customWidth="1" min="153" max="157" width="14.43"/>
    <col customWidth="1" min="170" max="170" width="25.57"/>
    <col customWidth="1" min="171" max="175" width="14.43"/>
    <col customWidth="1" min="182" max="182" width="25.57"/>
    <col customWidth="1" min="183" max="187" width="14.43"/>
    <col customWidth="1" min="198" max="198" width="25.57"/>
    <col customWidth="1" min="199" max="203" width="14.43"/>
    <col customWidth="1" min="212" max="212" width="25.57"/>
    <col customWidth="1" min="213" max="217" width="14.43"/>
    <col customWidth="1" min="226" max="226" width="25.57"/>
    <col customWidth="1" min="227" max="231" width="14.43"/>
    <col customWidth="1" min="242" max="242" width="25.57"/>
    <col customWidth="1" min="243" max="247" width="14.43"/>
    <col customWidth="1" min="254" max="254" width="25.57"/>
    <col customWidth="1" min="255" max="259" width="14.43"/>
    <col customWidth="1" min="272" max="272" width="25.57"/>
    <col customWidth="1" min="273" max="277" width="14.43"/>
    <col customWidth="1" min="282" max="282" width="25.57"/>
    <col customWidth="1" min="283" max="287" width="14.43"/>
    <col customWidth="1" min="302" max="302" width="25.57"/>
    <col customWidth="1" min="303" max="307" width="14.43"/>
    <col customWidth="1" min="310" max="310" width="25.57"/>
    <col customWidth="1" min="311" max="315" width="14.43"/>
    <col customWidth="1" min="332" max="332" width="25.57"/>
    <col customWidth="1" min="333" max="337" width="14.43"/>
    <col customWidth="1" min="338" max="338" width="25.57"/>
    <col customWidth="1" min="339" max="343" width="14.43"/>
    <col customWidth="1" min="362" max="362" width="25.57"/>
    <col customWidth="1" min="363" max="365" width="14.43"/>
    <col customWidth="1" min="366" max="366" width="25.57"/>
    <col customWidth="1" min="367" max="371" width="14.43"/>
    <col customWidth="1" min="392" max="392" width="25.57"/>
    <col customWidth="1" min="393" max="393" width="14.43"/>
    <col customWidth="1" min="394" max="394" width="25.57"/>
    <col customWidth="1" min="395" max="399" width="14.43"/>
    <col customWidth="1" min="422" max="422" width="25.57"/>
    <col customWidth="1" min="423" max="427" width="14.43"/>
    <col customWidth="1" min="450" max="450" width="25.57"/>
    <col customWidth="1" min="451" max="457" width="14.43"/>
    <col customWidth="1" min="478" max="478" width="25.57"/>
    <col customWidth="1" min="479" max="487" width="14.43"/>
    <col customWidth="1" min="506" max="506" width="25.57"/>
    <col customWidth="1" min="507" max="511" width="14.43"/>
    <col customWidth="1" min="512" max="512" width="25.57"/>
    <col customWidth="1" min="513" max="517" width="14.43"/>
    <col customWidth="1" min="534" max="534" width="25.57"/>
    <col customWidth="1" min="535" max="539" width="14.43"/>
    <col customWidth="1" min="542" max="542" width="25.57"/>
    <col customWidth="1" min="543" max="547" width="14.43"/>
    <col customWidth="1" min="562" max="562" width="25.57"/>
    <col customWidth="1" min="563" max="567" width="14.43"/>
    <col customWidth="1" min="572" max="572" width="25.57"/>
    <col customWidth="1" min="573" max="577" width="14.43"/>
    <col customWidth="1" min="590" max="590" width="25.57"/>
    <col customWidth="1" min="591" max="595" width="14.43"/>
    <col customWidth="1" min="602" max="602" width="25.57"/>
    <col customWidth="1" min="603" max="607" width="14.43"/>
    <col customWidth="1" min="618" max="618" width="25.57"/>
    <col customWidth="1" min="619" max="623" width="14.43"/>
    <col customWidth="1" min="632" max="632" width="25.57"/>
    <col customWidth="1" min="633" max="637" width="14.43"/>
    <col customWidth="1" min="646" max="646" width="25.57"/>
    <col customWidth="1" min="647" max="651" width="14.43"/>
    <col customWidth="1" min="662" max="662" width="25.57"/>
    <col customWidth="1" min="663" max="667" width="14.43"/>
    <col customWidth="1" min="674" max="674" width="25.57"/>
    <col customWidth="1" min="675" max="679" width="14.43"/>
    <col customWidth="1" min="692" max="692" width="25.57"/>
    <col customWidth="1" min="693" max="697" width="14.43"/>
    <col customWidth="1" min="702" max="702" width="25.57"/>
    <col customWidth="1" min="703" max="707" width="14.43"/>
    <col customWidth="1" min="722" max="722" width="25.57"/>
    <col customWidth="1" min="723" max="727" width="14.43"/>
    <col customWidth="1" min="730" max="730" width="25.57"/>
    <col customWidth="1" min="731" max="735" width="14.43"/>
    <col customWidth="1" min="752" max="752" width="25.57"/>
    <col customWidth="1" min="753" max="757" width="14.43"/>
    <col customWidth="1" min="758" max="758" width="25.57"/>
    <col customWidth="1" min="759" max="763" width="14.43"/>
    <col customWidth="1" min="782" max="782" width="25.57"/>
    <col customWidth="1" min="783" max="785" width="14.43"/>
    <col customWidth="1" min="786" max="786" width="25.57"/>
    <col customWidth="1" min="787" max="791" width="14.43"/>
    <col customWidth="1" min="812" max="812" width="25.57"/>
    <col customWidth="1" min="813" max="813" width="14.43"/>
    <col customWidth="1" min="814" max="814" width="25.57"/>
    <col customWidth="1" min="815" max="819" width="14.43"/>
    <col customWidth="1" min="842" max="842" width="25.57"/>
    <col customWidth="1" min="843" max="847" width="14.43"/>
    <col customWidth="1" min="870" max="870" width="25.57"/>
    <col customWidth="1" min="871" max="877" width="14.43"/>
    <col customWidth="1" min="898" max="898" width="25.57"/>
    <col customWidth="1" min="899" max="907" width="14.43"/>
    <col customWidth="1" min="926" max="926" width="25.57"/>
    <col customWidth="1" min="927" max="931" width="14.43"/>
    <col customWidth="1" min="932" max="932" width="25.57"/>
    <col customWidth="1" min="933" max="937" width="14.43"/>
    <col customWidth="1" min="954" max="954" width="25.57"/>
    <col customWidth="1" min="955" max="959" width="14.43"/>
    <col customWidth="1" min="962" max="962" width="25.57"/>
    <col customWidth="1" min="963" max="967" width="14.43"/>
    <col customWidth="1" min="982" max="982" width="25.57"/>
    <col customWidth="1" min="983" max="987" width="14.43"/>
    <col customWidth="1" min="992" max="992" width="25.57"/>
    <col customWidth="1" min="993" max="997" width="14.43"/>
  </cols>
  <sheetData>
    <row r="1">
      <c r="A1" s="3" t="s">
        <v>1</v>
      </c>
      <c r="B1" s="1" t="s">
        <v>0</v>
      </c>
      <c r="C1" s="3" t="s">
        <v>2</v>
      </c>
      <c r="D1" s="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t="s">
        <v>25</v>
      </c>
      <c r="AA1" s="3" t="s">
        <v>26</v>
      </c>
      <c r="AB1" s="1" t="s">
        <v>24</v>
      </c>
      <c r="AC1" s="3" t="s">
        <v>27</v>
      </c>
      <c r="AD1" s="3" t="s">
        <v>28</v>
      </c>
      <c r="AE1" s="1" t="s">
        <v>29</v>
      </c>
      <c r="AF1" s="1" t="s">
        <v>30</v>
      </c>
      <c r="AG1" s="1"/>
      <c r="AH1" s="1" t="s">
        <v>31</v>
      </c>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row>
    <row r="2">
      <c r="A2" s="4" t="s">
        <v>32</v>
      </c>
      <c r="B2" s="2" t="str">
        <f>HYPERLINK("https://www.amazon.com/Healthy-Snacks-Care-Package-Count/dp/B074KFY62H/ref=sr_1_3?keywords=healthy+office+snacks&amp;qid=1559162230&amp;s=gateway&amp;sr=8-3","Healthy Snacks Care Package (Count 30) - Discover a whole new world of Healthy Snacks")</f>
        <v>Healthy Snacks Care Package (Count 30) - Discover a whole new world of Healthy Snacks</v>
      </c>
      <c r="C2" s="5">
        <v>43623.0</v>
      </c>
      <c r="D2" s="6" t="s">
        <v>33</v>
      </c>
      <c r="E2" s="6" t="s">
        <v>34</v>
      </c>
      <c r="F2" s="6" t="s">
        <v>34</v>
      </c>
      <c r="G2" s="6" t="s">
        <v>35</v>
      </c>
      <c r="H2" s="7">
        <v>21.95</v>
      </c>
      <c r="I2" s="6">
        <v>30.0</v>
      </c>
      <c r="J2" s="6" t="s">
        <v>36</v>
      </c>
      <c r="K2" s="6" t="s">
        <v>36</v>
      </c>
      <c r="L2" s="6">
        <v>207.0</v>
      </c>
      <c r="M2" s="6">
        <v>3.6</v>
      </c>
      <c r="N2" s="6" t="s">
        <v>37</v>
      </c>
      <c r="O2" s="6" t="s">
        <v>38</v>
      </c>
      <c r="P2" s="6" t="s">
        <v>39</v>
      </c>
      <c r="Q2" s="6" t="s">
        <v>40</v>
      </c>
      <c r="R2" s="6" t="s">
        <v>41</v>
      </c>
      <c r="S2" s="6" t="s">
        <v>42</v>
      </c>
      <c r="T2" s="6" t="s">
        <v>43</v>
      </c>
      <c r="U2" s="6" t="s">
        <v>43</v>
      </c>
      <c r="V2" s="6" t="s">
        <v>36</v>
      </c>
      <c r="W2" s="8" t="s">
        <v>44</v>
      </c>
      <c r="X2" s="6" t="s">
        <v>45</v>
      </c>
      <c r="Y2" s="6" t="s">
        <v>46</v>
      </c>
      <c r="Z2" s="6">
        <v>1251.0</v>
      </c>
      <c r="AA2" s="6" t="s">
        <v>47</v>
      </c>
      <c r="AB2" s="6" t="s">
        <v>48</v>
      </c>
      <c r="AC2" s="6">
        <v>4.0</v>
      </c>
      <c r="AD2" s="6" t="s">
        <v>49</v>
      </c>
      <c r="AE2" s="6" t="s">
        <v>43</v>
      </c>
      <c r="AF2" s="6" t="s">
        <v>50</v>
      </c>
      <c r="AH2" s="10">
        <f t="shared" ref="AH2:AH25" si="1">H2/I2</f>
        <v>0.7316666667</v>
      </c>
    </row>
    <row r="3">
      <c r="A3" s="4" t="s">
        <v>84</v>
      </c>
      <c r="B3" s="2" t="str">
        <f>HYPERLINK("https://www.amazon.com/Ultimate-Healthy-Office-Snacks-Variety/dp/B071HK5YJ2/ref=sr_1_6?keywords=healthy%2Boffice%2Bsnacks&amp;qid=1559162230&amp;s=gateway&amp;sr=8-6&amp;th=1","Ultimate Healthy Office Bars (60 count), Snacks &amp; Nuts Bulk Variety Pack - Travel Snack Box - Military Care Package, Variety Gift Pack for Office, Military, Travel, Students, Final Exams, Outdoor,")</f>
        <v>Ultimate Healthy Office Bars (60 count), Snacks &amp; Nuts Bulk Variety Pack - Travel Snack Box - Military Care Package, Variety Gift Pack for Office, Military, Travel, Students, Final Exams, Outdoor,</v>
      </c>
      <c r="C3" s="5">
        <v>43621.0</v>
      </c>
      <c r="D3" s="6" t="s">
        <v>51</v>
      </c>
      <c r="E3" s="6" t="s">
        <v>63</v>
      </c>
      <c r="F3" s="6" t="s">
        <v>70</v>
      </c>
      <c r="G3" s="6" t="s">
        <v>72</v>
      </c>
      <c r="H3" s="7">
        <v>34.99</v>
      </c>
      <c r="I3" s="6">
        <v>60.0</v>
      </c>
      <c r="J3" s="6" t="s">
        <v>36</v>
      </c>
      <c r="K3" s="6" t="s">
        <v>36</v>
      </c>
      <c r="L3" s="6">
        <v>38.0</v>
      </c>
      <c r="M3" s="6">
        <v>4.3</v>
      </c>
      <c r="N3" s="6" t="s">
        <v>96</v>
      </c>
      <c r="O3" s="6" t="s">
        <v>50</v>
      </c>
      <c r="P3" s="6" t="s">
        <v>50</v>
      </c>
      <c r="Q3" s="6" t="s">
        <v>50</v>
      </c>
      <c r="R3" s="6" t="s">
        <v>50</v>
      </c>
      <c r="S3" s="6" t="s">
        <v>50</v>
      </c>
      <c r="T3" s="6" t="s">
        <v>43</v>
      </c>
      <c r="U3" s="6" t="s">
        <v>36</v>
      </c>
      <c r="V3" s="6" t="s">
        <v>36</v>
      </c>
      <c r="W3" s="8" t="s">
        <v>97</v>
      </c>
      <c r="X3" s="6" t="s">
        <v>100</v>
      </c>
      <c r="Y3" s="6" t="s">
        <v>101</v>
      </c>
      <c r="Z3" s="6">
        <v>34262.0</v>
      </c>
      <c r="AA3" s="6" t="s">
        <v>47</v>
      </c>
      <c r="AB3" s="6" t="s">
        <v>50</v>
      </c>
      <c r="AC3" s="6"/>
      <c r="AD3" s="6"/>
      <c r="AE3" s="6" t="s">
        <v>43</v>
      </c>
      <c r="AF3" s="6" t="s">
        <v>50</v>
      </c>
      <c r="AH3" s="10">
        <f t="shared" si="1"/>
        <v>0.5831666667</v>
      </c>
    </row>
    <row r="4">
      <c r="A4" s="4" t="s">
        <v>135</v>
      </c>
      <c r="B4" s="2" t="str">
        <f>HYPERLINK("https://www.amazon.com/Healthy-Snacks-Package-Variety-Count/dp/B01BNP3LBK/ref=sr_1_7?keywords=healthy+office+snacks&amp;qid=1559162230&amp;s=gateway&amp;sr=8-7","Healthy Snacks Care Package Variety Pack by Variety Fun (30 Count)")</f>
        <v>Healthy Snacks Care Package Variety Pack by Variety Fun (30 Count)</v>
      </c>
      <c r="C4" s="5">
        <v>43621.0</v>
      </c>
      <c r="D4" s="6" t="s">
        <v>52</v>
      </c>
      <c r="E4" s="6" t="s">
        <v>64</v>
      </c>
      <c r="F4" s="6" t="s">
        <v>70</v>
      </c>
      <c r="G4" s="6" t="s">
        <v>73</v>
      </c>
      <c r="H4" s="7">
        <v>29.99</v>
      </c>
      <c r="I4" s="6">
        <v>30.0</v>
      </c>
      <c r="J4" s="6" t="s">
        <v>36</v>
      </c>
      <c r="K4" s="6" t="s">
        <v>36</v>
      </c>
      <c r="L4" s="6">
        <v>78.0</v>
      </c>
      <c r="M4" s="6">
        <v>4.2</v>
      </c>
      <c r="N4" s="6" t="s">
        <v>102</v>
      </c>
      <c r="O4" s="6" t="s">
        <v>121</v>
      </c>
      <c r="P4" s="6" t="s">
        <v>142</v>
      </c>
      <c r="Q4" s="6" t="s">
        <v>158</v>
      </c>
      <c r="R4" s="6" t="s">
        <v>159</v>
      </c>
      <c r="S4" s="6" t="s">
        <v>160</v>
      </c>
      <c r="T4" s="6" t="s">
        <v>36</v>
      </c>
      <c r="U4" s="6" t="s">
        <v>43</v>
      </c>
      <c r="V4" s="6" t="s">
        <v>36</v>
      </c>
      <c r="W4" s="8" t="s">
        <v>163</v>
      </c>
      <c r="X4" s="6" t="s">
        <v>200</v>
      </c>
      <c r="Y4" s="6" t="s">
        <v>201</v>
      </c>
      <c r="Z4" s="6">
        <v>7423.0</v>
      </c>
      <c r="AA4" s="6" t="s">
        <v>47</v>
      </c>
      <c r="AB4" s="6" t="s">
        <v>202</v>
      </c>
      <c r="AC4" s="6">
        <v>25.0</v>
      </c>
      <c r="AD4" s="6" t="s">
        <v>49</v>
      </c>
      <c r="AE4" s="6" t="s">
        <v>36</v>
      </c>
      <c r="AF4" s="8" t="s">
        <v>203</v>
      </c>
      <c r="AH4" s="10">
        <f t="shared" si="1"/>
        <v>0.9996666667</v>
      </c>
    </row>
    <row r="5">
      <c r="A5" s="4" t="s">
        <v>204</v>
      </c>
      <c r="B5" s="2" t="str">
        <f>HYPERLINK("https://www.amazon.com/CraveBox-Healthy-Assortment-Students-Christmas/dp/B01MTE73AA/ref=sr_1_8?keywords=healthy+office+snacks&amp;qid=1559162230&amp;s=gateway&amp;sr=8-8","CraveBox Healthy Snacks 40 Count Care Package Variety Box Gift Pack Assortment Basket Bundle Mixed Bulk Sampler Natural Bars Nuts Fruit Chews College Finals Students Office Trips Father's Day Boy")</f>
        <v>CraveBox Healthy Snacks 40 Count Care Package Variety Box Gift Pack Assortment Basket Bundle Mixed Bulk Sampler Natural Bars Nuts Fruit Chews College Finals Students Office Trips Father's Day Boy</v>
      </c>
      <c r="C5" s="5">
        <v>43621.0</v>
      </c>
      <c r="D5" s="6" t="s">
        <v>53</v>
      </c>
      <c r="E5" s="6" t="s">
        <v>65</v>
      </c>
      <c r="F5" s="6" t="s">
        <v>70</v>
      </c>
      <c r="G5" s="6" t="s">
        <v>74</v>
      </c>
      <c r="H5" s="7">
        <v>34.95</v>
      </c>
      <c r="I5" s="6">
        <v>40.0</v>
      </c>
      <c r="J5" s="6" t="s">
        <v>36</v>
      </c>
      <c r="K5" s="6" t="s">
        <v>36</v>
      </c>
      <c r="L5" s="6">
        <v>328.0</v>
      </c>
      <c r="M5" s="6">
        <v>4.5</v>
      </c>
      <c r="N5" s="6" t="s">
        <v>96</v>
      </c>
      <c r="O5" s="6" t="s">
        <v>122</v>
      </c>
      <c r="P5" s="6" t="s">
        <v>143</v>
      </c>
      <c r="Q5" s="6" t="s">
        <v>161</v>
      </c>
      <c r="R5" s="6" t="s">
        <v>176</v>
      </c>
      <c r="S5" s="6" t="s">
        <v>190</v>
      </c>
      <c r="T5" s="6" t="s">
        <v>36</v>
      </c>
      <c r="U5" s="6" t="s">
        <v>36</v>
      </c>
      <c r="V5" s="6" t="s">
        <v>36</v>
      </c>
      <c r="W5" s="8" t="s">
        <v>205</v>
      </c>
      <c r="X5" s="6" t="s">
        <v>206</v>
      </c>
      <c r="Y5" s="6" t="s">
        <v>207</v>
      </c>
      <c r="Z5" s="6">
        <v>7775.0</v>
      </c>
      <c r="AA5" s="6" t="s">
        <v>47</v>
      </c>
      <c r="AB5" s="6" t="s">
        <v>208</v>
      </c>
      <c r="AC5" s="6">
        <v>27.0</v>
      </c>
      <c r="AD5" s="6" t="s">
        <v>49</v>
      </c>
      <c r="AE5" s="6" t="s">
        <v>36</v>
      </c>
      <c r="AF5" s="8" t="s">
        <v>209</v>
      </c>
      <c r="AH5" s="10">
        <f t="shared" si="1"/>
        <v>0.87375</v>
      </c>
    </row>
    <row r="6">
      <c r="A6" s="4" t="s">
        <v>210</v>
      </c>
      <c r="B6" s="2" t="str">
        <f>HYPERLINK("https://www.amazon.com/Healthy-Package-Snack-Variety-Choices/dp/B07G7PD3HY/ref=sr_1_9?keywords=healthy%2Boffice%2Bsnacks&amp;qid=1559162230&amp;s=gateway&amp;sr=8-9&amp;th=1","Healthy snack Care Package (52 count) A Gift crave Snack Box with a Variety of Healthy Snack Choices – Great for Office, College Military, Work, Students etc.")</f>
        <v>Healthy snack Care Package (52 count) A Gift crave Snack Box with a Variety of Healthy Snack Choices – Great for Office, College Military, Work, Students etc.</v>
      </c>
      <c r="C6" s="5">
        <v>43623.0</v>
      </c>
      <c r="D6" s="6" t="s">
        <v>54</v>
      </c>
      <c r="E6" s="6" t="s">
        <v>66</v>
      </c>
      <c r="F6" s="6" t="s">
        <v>71</v>
      </c>
      <c r="G6" s="6" t="s">
        <v>75</v>
      </c>
      <c r="H6" s="7">
        <v>31.88</v>
      </c>
      <c r="I6" s="6">
        <v>52.0</v>
      </c>
      <c r="J6" s="6" t="s">
        <v>36</v>
      </c>
      <c r="K6" s="6" t="s">
        <v>36</v>
      </c>
      <c r="L6" s="6">
        <v>48.0</v>
      </c>
      <c r="M6" s="6">
        <v>4.1</v>
      </c>
      <c r="N6" s="6" t="s">
        <v>37</v>
      </c>
      <c r="O6" s="6" t="s">
        <v>123</v>
      </c>
      <c r="P6" s="6" t="s">
        <v>144</v>
      </c>
      <c r="Q6" s="6" t="s">
        <v>162</v>
      </c>
      <c r="R6" s="6" t="s">
        <v>177</v>
      </c>
      <c r="S6" s="6" t="s">
        <v>191</v>
      </c>
      <c r="T6" s="6" t="s">
        <v>43</v>
      </c>
      <c r="U6" s="6" t="s">
        <v>43</v>
      </c>
      <c r="V6" s="6" t="s">
        <v>43</v>
      </c>
      <c r="W6" s="6" t="s">
        <v>50</v>
      </c>
      <c r="X6" s="6" t="s">
        <v>211</v>
      </c>
      <c r="Y6" s="6" t="s">
        <v>212</v>
      </c>
      <c r="Z6" s="6">
        <v>8678.0</v>
      </c>
      <c r="AA6" s="6" t="s">
        <v>47</v>
      </c>
      <c r="AB6" s="6" t="s">
        <v>213</v>
      </c>
      <c r="AC6" s="6">
        <v>32.0</v>
      </c>
      <c r="AD6" s="6" t="s">
        <v>49</v>
      </c>
      <c r="AE6" s="6" t="s">
        <v>43</v>
      </c>
      <c r="AH6" s="10">
        <f t="shared" si="1"/>
        <v>0.6130769231</v>
      </c>
    </row>
    <row r="7">
      <c r="A7" s="4" t="s">
        <v>215</v>
      </c>
      <c r="B7" s="2" t="str">
        <f>HYPERLINK("https://www.amazon.com/Healthy-Snacks-Bars-Bulk-Variety/dp/B071HM5WC9/ref=sr_1_10?keywords=healthy+office+snacks&amp;qid=1559162230&amp;s=gateway&amp;sr=8-10","Healthy Snacks Bars Bulk Variety Pack - Office Snacks, School Lunches, Meetings – (Office Snack Station 120 Count)")</f>
        <v>Healthy Snacks Bars Bulk Variety Pack - Office Snacks, School Lunches, Meetings – (Office Snack Station 120 Count)</v>
      </c>
      <c r="C7" s="5">
        <v>43623.0</v>
      </c>
      <c r="D7" s="6" t="s">
        <v>55</v>
      </c>
      <c r="E7" s="6" t="s">
        <v>67</v>
      </c>
      <c r="F7" s="6" t="s">
        <v>70</v>
      </c>
      <c r="G7" s="6" t="s">
        <v>76</v>
      </c>
      <c r="H7" s="7">
        <v>72.99</v>
      </c>
      <c r="I7" s="6">
        <v>120.0</v>
      </c>
      <c r="J7" s="6" t="s">
        <v>36</v>
      </c>
      <c r="K7" s="6" t="s">
        <v>36</v>
      </c>
      <c r="L7" s="6">
        <v>11.0</v>
      </c>
      <c r="M7" s="6">
        <v>4.6</v>
      </c>
      <c r="N7" s="6" t="s">
        <v>103</v>
      </c>
      <c r="O7" s="6" t="s">
        <v>124</v>
      </c>
      <c r="P7" s="6" t="s">
        <v>145</v>
      </c>
      <c r="Q7" s="6" t="s">
        <v>40</v>
      </c>
      <c r="R7" s="6" t="s">
        <v>41</v>
      </c>
      <c r="T7" s="6" t="s">
        <v>43</v>
      </c>
      <c r="U7" s="6" t="s">
        <v>43</v>
      </c>
      <c r="V7" s="6" t="s">
        <v>36</v>
      </c>
      <c r="W7" s="8" t="s">
        <v>44</v>
      </c>
      <c r="X7" s="6" t="s">
        <v>216</v>
      </c>
      <c r="Y7" s="6" t="s">
        <v>217</v>
      </c>
      <c r="Z7" s="6">
        <v>16637.0</v>
      </c>
      <c r="AA7" s="6" t="s">
        <v>47</v>
      </c>
      <c r="AB7" s="6" t="s">
        <v>218</v>
      </c>
      <c r="AC7" s="6">
        <v>7.0</v>
      </c>
      <c r="AD7" s="6" t="s">
        <v>219</v>
      </c>
      <c r="AE7" s="6" t="s">
        <v>36</v>
      </c>
      <c r="AF7" s="8" t="s">
        <v>220</v>
      </c>
      <c r="AH7" s="10">
        <f t="shared" si="1"/>
        <v>0.60825</v>
      </c>
    </row>
    <row r="8">
      <c r="A8" s="4" t="s">
        <v>222</v>
      </c>
      <c r="B8" s="2" t="str">
        <f>HYPERLINK("https://www.amazon.com/Natural-Healthy-Station-Good-Grocer/dp/B0755PRLYL/ref=sr_1_16?keywords=healthy%2Boffice%2Bsnacks&amp;qid=1559162230&amp;s=gateway&amp;sr=8-16&amp;th=1","All Natural Healthy Snack Station (50 Count) by The Good Grocer - Office Snacks, Variety Pack, School Lunches (Includes Display Box)")</f>
        <v>All Natural Healthy Snack Station (50 Count) by The Good Grocer - Office Snacks, Variety Pack, School Lunches (Includes Display Box)</v>
      </c>
      <c r="C8" s="5">
        <v>43623.0</v>
      </c>
      <c r="D8" s="6" t="s">
        <v>56</v>
      </c>
      <c r="E8" s="6" t="s">
        <v>56</v>
      </c>
      <c r="F8" s="6" t="s">
        <v>71</v>
      </c>
      <c r="G8" s="6" t="s">
        <v>77</v>
      </c>
      <c r="H8" s="7">
        <v>64.95</v>
      </c>
      <c r="I8" s="6">
        <v>50.0</v>
      </c>
      <c r="J8" s="6" t="s">
        <v>36</v>
      </c>
      <c r="K8" s="6" t="s">
        <v>36</v>
      </c>
      <c r="L8" s="6">
        <v>422.0</v>
      </c>
      <c r="M8" s="6">
        <v>4.6</v>
      </c>
      <c r="N8" s="6" t="s">
        <v>104</v>
      </c>
      <c r="O8" s="6" t="s">
        <v>125</v>
      </c>
      <c r="P8" s="6" t="s">
        <v>146</v>
      </c>
      <c r="Q8" s="6" t="s">
        <v>164</v>
      </c>
      <c r="R8" s="6" t="s">
        <v>178</v>
      </c>
      <c r="T8" s="6" t="s">
        <v>43</v>
      </c>
      <c r="U8" s="6" t="s">
        <v>43</v>
      </c>
      <c r="V8" s="6" t="s">
        <v>36</v>
      </c>
      <c r="W8" s="8" t="s">
        <v>214</v>
      </c>
      <c r="X8" s="6" t="s">
        <v>224</v>
      </c>
      <c r="Y8" s="6" t="s">
        <v>225</v>
      </c>
      <c r="Z8" s="6">
        <v>73787.0</v>
      </c>
      <c r="AA8" s="6" t="s">
        <v>47</v>
      </c>
      <c r="AB8" s="6" t="s">
        <v>226</v>
      </c>
      <c r="AC8" s="6">
        <v>212.0</v>
      </c>
      <c r="AD8" s="6" t="s">
        <v>227</v>
      </c>
      <c r="AE8" s="6" t="s">
        <v>36</v>
      </c>
      <c r="AF8" s="8" t="s">
        <v>228</v>
      </c>
      <c r="AH8" s="10">
        <f t="shared" si="1"/>
        <v>1.299</v>
      </c>
    </row>
    <row r="9">
      <c r="A9" s="4" t="s">
        <v>229</v>
      </c>
      <c r="B9" s="2" t="str">
        <f>HYPERLINK("https://www.amazon.com/Ultimate-Premium-Healthy-Package-Variety/dp/B01BNNIYAK/ref=sr_1_27?keywords=healthy+office+snacks&amp;qid=1559162230&amp;s=gateway&amp;sr=8-27","Ultimate Premium Healthy Chips &amp; Snacks Care Package Variety Pack by Variety Fun (Care Package 35 Count)")</f>
        <v>Ultimate Premium Healthy Chips &amp; Snacks Care Package Variety Pack by Variety Fun (Care Package 35 Count)</v>
      </c>
      <c r="C9" s="5">
        <v>43623.0</v>
      </c>
      <c r="D9" s="6" t="s">
        <v>52</v>
      </c>
      <c r="E9" s="6" t="s">
        <v>64</v>
      </c>
      <c r="F9" s="6" t="s">
        <v>71</v>
      </c>
      <c r="G9" s="6" t="s">
        <v>78</v>
      </c>
      <c r="H9" s="7">
        <v>49.99</v>
      </c>
      <c r="I9" s="6">
        <v>35.0</v>
      </c>
      <c r="J9" s="6" t="s">
        <v>36</v>
      </c>
      <c r="K9" s="6" t="s">
        <v>36</v>
      </c>
      <c r="L9" s="6">
        <v>59.0</v>
      </c>
      <c r="M9" s="6">
        <v>4.3</v>
      </c>
      <c r="N9" s="6" t="s">
        <v>105</v>
      </c>
      <c r="O9" s="6" t="s">
        <v>126</v>
      </c>
      <c r="P9" s="6" t="s">
        <v>147</v>
      </c>
      <c r="Q9" s="6" t="s">
        <v>165</v>
      </c>
      <c r="R9" s="6" t="s">
        <v>179</v>
      </c>
      <c r="S9" s="6" t="s">
        <v>159</v>
      </c>
      <c r="T9" s="6" t="s">
        <v>36</v>
      </c>
      <c r="U9" s="6" t="s">
        <v>43</v>
      </c>
      <c r="V9" s="6" t="s">
        <v>36</v>
      </c>
      <c r="W9" s="8" t="s">
        <v>163</v>
      </c>
      <c r="X9" s="6" t="s">
        <v>230</v>
      </c>
      <c r="Y9" s="6" t="s">
        <v>231</v>
      </c>
      <c r="Z9" s="6">
        <v>25365.0</v>
      </c>
      <c r="AA9" s="6" t="s">
        <v>47</v>
      </c>
      <c r="AB9" s="6" t="s">
        <v>232</v>
      </c>
      <c r="AC9" s="6">
        <v>82.0</v>
      </c>
      <c r="AD9" s="6" t="s">
        <v>49</v>
      </c>
      <c r="AE9" s="6" t="s">
        <v>36</v>
      </c>
      <c r="AF9" s="8" t="s">
        <v>203</v>
      </c>
      <c r="AH9" s="10">
        <f t="shared" si="1"/>
        <v>1.428285714</v>
      </c>
    </row>
    <row r="10">
      <c r="A10" s="4" t="s">
        <v>233</v>
      </c>
      <c r="B10" s="2" t="str">
        <f>HYPERLINK("https://www.amazon.com/Healthy-Snack-Station-Good-Grocer/dp/B01LXZZVMT/ref=sr_1_31?keywords=healthy+office+snacks&amp;qid=1559162230&amp;s=gateway&amp;sr=8-31","Healthy Snack Station (70 Count) by The Good Grocer - Office Snacks, School Lunches, Variety Pack (Includes Display Box)")</f>
        <v>Healthy Snack Station (70 Count) by The Good Grocer - Office Snacks, School Lunches, Variety Pack (Includes Display Box)</v>
      </c>
      <c r="C10" s="5">
        <v>43623.0</v>
      </c>
      <c r="D10" s="6" t="s">
        <v>56</v>
      </c>
      <c r="E10" s="6" t="s">
        <v>56</v>
      </c>
      <c r="F10" s="6" t="s">
        <v>71</v>
      </c>
      <c r="G10" s="6" t="s">
        <v>79</v>
      </c>
      <c r="H10" s="7">
        <v>89.95</v>
      </c>
      <c r="I10" s="6">
        <v>70.0</v>
      </c>
      <c r="J10" s="6" t="s">
        <v>36</v>
      </c>
      <c r="K10" s="6" t="s">
        <v>36</v>
      </c>
      <c r="L10" s="6">
        <v>9.0</v>
      </c>
      <c r="M10" s="6">
        <v>4.6</v>
      </c>
      <c r="N10" s="6" t="s">
        <v>106</v>
      </c>
      <c r="O10" s="6" t="s">
        <v>127</v>
      </c>
      <c r="P10" s="6" t="s">
        <v>146</v>
      </c>
      <c r="Q10" s="6" t="s">
        <v>164</v>
      </c>
      <c r="R10" s="6" t="s">
        <v>178</v>
      </c>
      <c r="S10" s="6" t="s">
        <v>192</v>
      </c>
      <c r="T10" s="6" t="s">
        <v>43</v>
      </c>
      <c r="U10" s="6" t="s">
        <v>36</v>
      </c>
      <c r="V10" s="6" t="s">
        <v>36</v>
      </c>
      <c r="W10" s="8" t="s">
        <v>214</v>
      </c>
      <c r="X10" s="6" t="s">
        <v>234</v>
      </c>
      <c r="Y10" s="6" t="s">
        <v>235</v>
      </c>
      <c r="Z10" s="6">
        <v>149454.0</v>
      </c>
      <c r="AA10" s="6" t="s">
        <v>47</v>
      </c>
      <c r="AB10" s="6" t="s">
        <v>236</v>
      </c>
      <c r="AC10" s="6">
        <v>118.0</v>
      </c>
      <c r="AD10" s="6" t="s">
        <v>237</v>
      </c>
      <c r="AE10" s="6" t="s">
        <v>36</v>
      </c>
      <c r="AF10" s="8" t="s">
        <v>228</v>
      </c>
      <c r="AH10" s="10">
        <f t="shared" si="1"/>
        <v>1.285</v>
      </c>
    </row>
    <row r="11">
      <c r="A11" s="4" t="s">
        <v>238</v>
      </c>
      <c r="B11" s="2" t="str">
        <f>HYPERLINK("https://www.amazon.com/dp/B07PXXX8G9/ref=sspa_dk_detail_2?psc=1&amp;pd_rd_i=B07PXXX8G9","100 Office Snacks Care Package - Snack Pack Boxed Variety of Assorted Snacks 100 Count")</f>
        <v>100 Office Snacks Care Package - Snack Pack Boxed Variety of Assorted Snacks 100 Count</v>
      </c>
      <c r="C11" s="5">
        <v>43623.0</v>
      </c>
      <c r="D11" s="6" t="s">
        <v>57</v>
      </c>
      <c r="E11" s="6" t="s">
        <v>57</v>
      </c>
      <c r="F11" s="6" t="s">
        <v>71</v>
      </c>
      <c r="G11" s="6" t="s">
        <v>80</v>
      </c>
      <c r="H11" s="7">
        <v>59.95</v>
      </c>
      <c r="I11" s="6">
        <v>100.0</v>
      </c>
      <c r="J11" s="6" t="s">
        <v>36</v>
      </c>
      <c r="K11" s="6" t="s">
        <v>36</v>
      </c>
      <c r="L11" s="6">
        <v>32.0</v>
      </c>
      <c r="M11" s="6">
        <v>4.0</v>
      </c>
      <c r="N11" s="6" t="s">
        <v>107</v>
      </c>
      <c r="O11" s="6" t="s">
        <v>128</v>
      </c>
      <c r="P11" s="6" t="s">
        <v>148</v>
      </c>
      <c r="Q11" s="6" t="s">
        <v>166</v>
      </c>
      <c r="R11" s="6" t="s">
        <v>180</v>
      </c>
      <c r="S11" s="6" t="s">
        <v>193</v>
      </c>
      <c r="T11" s="6" t="s">
        <v>36</v>
      </c>
      <c r="U11" s="6" t="s">
        <v>43</v>
      </c>
      <c r="V11" s="6" t="s">
        <v>36</v>
      </c>
      <c r="W11" s="8" t="s">
        <v>221</v>
      </c>
      <c r="X11" s="6" t="s">
        <v>239</v>
      </c>
      <c r="Y11" s="6" t="s">
        <v>240</v>
      </c>
      <c r="Z11" s="6">
        <v>34231.0</v>
      </c>
      <c r="AA11" s="6" t="s">
        <v>47</v>
      </c>
      <c r="AB11" s="6" t="s">
        <v>241</v>
      </c>
      <c r="AC11" s="6">
        <v>115.0</v>
      </c>
      <c r="AD11" s="6" t="s">
        <v>49</v>
      </c>
      <c r="AE11" s="6" t="s">
        <v>36</v>
      </c>
      <c r="AF11" s="8" t="s">
        <v>242</v>
      </c>
      <c r="AH11" s="10">
        <f t="shared" si="1"/>
        <v>0.5995</v>
      </c>
    </row>
    <row r="12">
      <c r="A12" s="4" t="s">
        <v>265</v>
      </c>
      <c r="B12" s="2" t="str">
        <f>HYPERLINK("https://www.amazon.com/Healthy-Snack-Bars-Sampler-Box/dp/B07FZWZTRP?ref_=bl_dp_s_web_15627064011","Healthy Snack Bars Sampler Box: Premium Mix Of Natural Organic Non-gmo High Protein Bars, Breakfast Bars, Energy Bars, Chia Bars, On The Go Snack Bars Variety Pack (40 Bars)")</f>
        <v>Healthy Snack Bars Sampler Box: Premium Mix Of Natural Organic Non-gmo High Protein Bars, Breakfast Bars, Energy Bars, Chia Bars, On The Go Snack Bars Variety Pack (40 Bars)</v>
      </c>
      <c r="C12" s="5">
        <v>43623.0</v>
      </c>
      <c r="D12" s="6" t="s">
        <v>58</v>
      </c>
      <c r="E12" s="6" t="s">
        <v>68</v>
      </c>
      <c r="F12" s="6" t="s">
        <v>71</v>
      </c>
      <c r="G12" s="6" t="s">
        <v>81</v>
      </c>
      <c r="H12" s="7">
        <v>79.99</v>
      </c>
      <c r="I12" s="6">
        <v>40.0</v>
      </c>
      <c r="J12" s="6" t="s">
        <v>36</v>
      </c>
      <c r="K12" s="6" t="s">
        <v>36</v>
      </c>
      <c r="L12" s="6">
        <v>9.0</v>
      </c>
      <c r="M12" s="6">
        <v>4.0</v>
      </c>
      <c r="N12" s="6" t="s">
        <v>108</v>
      </c>
      <c r="O12" s="6" t="s">
        <v>129</v>
      </c>
      <c r="P12" s="6" t="s">
        <v>149</v>
      </c>
      <c r="Q12" s="6" t="s">
        <v>167</v>
      </c>
      <c r="R12" s="6" t="s">
        <v>181</v>
      </c>
      <c r="S12" s="6" t="s">
        <v>194</v>
      </c>
      <c r="T12" s="6" t="s">
        <v>36</v>
      </c>
      <c r="U12" s="6" t="s">
        <v>43</v>
      </c>
      <c r="V12" s="6" t="s">
        <v>36</v>
      </c>
      <c r="W12" s="8" t="s">
        <v>223</v>
      </c>
      <c r="X12" s="6" t="s">
        <v>243</v>
      </c>
      <c r="Y12" s="6" t="s">
        <v>252</v>
      </c>
      <c r="Z12" s="6">
        <v>169418.0</v>
      </c>
      <c r="AA12" s="6" t="s">
        <v>47</v>
      </c>
      <c r="AB12" s="6" t="s">
        <v>266</v>
      </c>
      <c r="AC12" s="6">
        <v>138.0</v>
      </c>
      <c r="AD12" s="6"/>
      <c r="AE12" s="6" t="s">
        <v>36</v>
      </c>
      <c r="AF12" s="8" t="s">
        <v>280</v>
      </c>
      <c r="AH12" s="10">
        <f t="shared" si="1"/>
        <v>1.99975</v>
      </c>
    </row>
    <row r="13">
      <c r="A13" s="4" t="s">
        <v>281</v>
      </c>
      <c r="B13" s="2" t="str">
        <f>HYPERLINK("https://www.amazon.com/dp/B07CRQYCGY/ref=sspa_dk_detail_5?psc=1&amp;pd_rd_i=B07CRQYCGY","Gluten Free Snacks Care Package - (30-count) Sampler Gift Box of Healthy Bars, Chips, Nuts, To Go Food for Office, Students")</f>
        <v>Gluten Free Snacks Care Package - (30-count) Sampler Gift Box of Healthy Bars, Chips, Nuts, To Go Food for Office, Students</v>
      </c>
      <c r="C13" s="5">
        <v>43623.0</v>
      </c>
      <c r="D13" s="6" t="s">
        <v>59</v>
      </c>
      <c r="E13" s="6" t="s">
        <v>59</v>
      </c>
      <c r="F13" s="6" t="s">
        <v>71</v>
      </c>
      <c r="G13" s="6" t="s">
        <v>82</v>
      </c>
      <c r="H13" s="7">
        <v>45.0</v>
      </c>
      <c r="I13" s="6">
        <v>30.0</v>
      </c>
      <c r="J13" s="6" t="s">
        <v>43</v>
      </c>
      <c r="K13" s="6" t="s">
        <v>98</v>
      </c>
      <c r="L13" s="6">
        <v>16.0</v>
      </c>
      <c r="M13" s="6">
        <v>4.6</v>
      </c>
      <c r="N13" s="6" t="s">
        <v>109</v>
      </c>
      <c r="O13" s="6" t="s">
        <v>130</v>
      </c>
      <c r="P13" s="6" t="s">
        <v>150</v>
      </c>
      <c r="Q13" s="6" t="s">
        <v>168</v>
      </c>
      <c r="R13" s="6" t="s">
        <v>182</v>
      </c>
      <c r="S13" s="6" t="s">
        <v>195</v>
      </c>
      <c r="T13" s="6" t="s">
        <v>36</v>
      </c>
      <c r="U13" s="6" t="s">
        <v>43</v>
      </c>
      <c r="V13" s="6" t="s">
        <v>36</v>
      </c>
      <c r="W13" s="8" t="s">
        <v>221</v>
      </c>
      <c r="X13" s="6" t="s">
        <v>206</v>
      </c>
      <c r="Y13" s="6" t="s">
        <v>253</v>
      </c>
      <c r="Z13" s="6">
        <v>61147.0</v>
      </c>
      <c r="AA13" s="6" t="s">
        <v>47</v>
      </c>
      <c r="AB13" s="6" t="s">
        <v>267</v>
      </c>
      <c r="AC13" s="6">
        <v>185.0</v>
      </c>
      <c r="AD13" s="6" t="s">
        <v>49</v>
      </c>
      <c r="AE13" s="6" t="s">
        <v>36</v>
      </c>
      <c r="AF13" s="8" t="s">
        <v>242</v>
      </c>
      <c r="AH13" s="10">
        <f t="shared" si="1"/>
        <v>1.5</v>
      </c>
    </row>
    <row r="14">
      <c r="A14" s="4" t="s">
        <v>282</v>
      </c>
      <c r="B14" s="2" t="str">
        <f>HYPERLINK("https://www.amazon.com/Keto-Snacks-Healthy-Care-Package/dp/B07JM3D75X?ref_=bl_dp_s_web_15341686011","Keto Snacks Healthy Care Package - 25 Count Gift Box - The All In One, Low Carb, Ketogenic, Paleo Kit With A Huge Variety of To Go Foods")</f>
        <v>Keto Snacks Healthy Care Package - 25 Count Gift Box - The All In One, Low Carb, Ketogenic, Paleo Kit With A Huge Variety of To Go Foods</v>
      </c>
      <c r="C14" s="5">
        <v>43623.0</v>
      </c>
      <c r="D14" s="6" t="s">
        <v>57</v>
      </c>
      <c r="E14" s="6" t="s">
        <v>57</v>
      </c>
      <c r="F14" s="6" t="s">
        <v>71</v>
      </c>
      <c r="G14" s="6" t="s">
        <v>83</v>
      </c>
      <c r="H14" s="7">
        <v>59.99</v>
      </c>
      <c r="I14" s="6">
        <v>25.0</v>
      </c>
      <c r="J14" s="6" t="s">
        <v>43</v>
      </c>
      <c r="K14" s="6" t="s">
        <v>36</v>
      </c>
      <c r="L14" s="6">
        <v>8.0</v>
      </c>
      <c r="M14" s="6">
        <v>4.0</v>
      </c>
      <c r="N14" s="6" t="s">
        <v>110</v>
      </c>
      <c r="O14" s="6" t="s">
        <v>131</v>
      </c>
      <c r="P14" s="6" t="s">
        <v>151</v>
      </c>
      <c r="Q14" s="6" t="s">
        <v>169</v>
      </c>
      <c r="R14" s="6" t="s">
        <v>183</v>
      </c>
      <c r="S14" s="6" t="s">
        <v>196</v>
      </c>
      <c r="T14" s="6" t="s">
        <v>36</v>
      </c>
      <c r="U14" s="6" t="s">
        <v>43</v>
      </c>
      <c r="V14" s="6" t="s">
        <v>36</v>
      </c>
      <c r="W14" s="8" t="s">
        <v>221</v>
      </c>
      <c r="X14" s="6" t="s">
        <v>244</v>
      </c>
      <c r="Y14" s="6" t="s">
        <v>254</v>
      </c>
      <c r="Z14" s="6">
        <v>62401.0</v>
      </c>
      <c r="AA14" s="6" t="s">
        <v>47</v>
      </c>
      <c r="AB14" s="6" t="s">
        <v>49</v>
      </c>
      <c r="AC14" s="6">
        <v>189.0</v>
      </c>
      <c r="AD14" s="6" t="s">
        <v>49</v>
      </c>
      <c r="AE14" s="6" t="s">
        <v>36</v>
      </c>
      <c r="AF14" s="8" t="s">
        <v>242</v>
      </c>
      <c r="AH14" s="10">
        <f t="shared" si="1"/>
        <v>2.3996</v>
      </c>
    </row>
    <row r="15">
      <c r="A15" s="4" t="s">
        <v>283</v>
      </c>
      <c r="B15" s="2" t="str">
        <f>HYPERLINK("https://www.amazon.com/NON-GMO-HEALTHY-SNACKS-Care-Package/dp/B016SLSYBQ/ref=sr_1_32?keywords=healthy+office+snacks&amp;qid=1559162230&amp;s=gateway&amp;sr=8-32","NON-GMO HEALTHY SNACKS Care Package (28 Ct): Snack Bars, Vegan Puffs, Popcorn, Fruit Snacks, Freeze Dried Fruit, Gift Box Variety Pack, College Student Military Care Package, Office Client Gift Basket")</f>
        <v>NON-GMO HEALTHY SNACKS Care Package (28 Ct): Snack Bars, Vegan Puffs, Popcorn, Fruit Snacks, Freeze Dried Fruit, Gift Box Variety Pack, College Student Military Care Package, Office Client Gift Basket</v>
      </c>
      <c r="C15" s="5">
        <v>43623.0</v>
      </c>
      <c r="D15" s="6" t="s">
        <v>56</v>
      </c>
      <c r="E15" s="6" t="s">
        <v>56</v>
      </c>
      <c r="F15" s="6" t="s">
        <v>71</v>
      </c>
      <c r="G15" s="6" t="s">
        <v>85</v>
      </c>
      <c r="H15" s="7">
        <v>42.95</v>
      </c>
      <c r="I15" s="6">
        <v>28.0</v>
      </c>
      <c r="J15" s="6" t="s">
        <v>36</v>
      </c>
      <c r="K15" s="6" t="s">
        <v>36</v>
      </c>
      <c r="L15" s="6">
        <v>298.0</v>
      </c>
      <c r="M15" s="6">
        <v>4.6</v>
      </c>
      <c r="N15" s="6" t="s">
        <v>111</v>
      </c>
      <c r="O15" s="6" t="s">
        <v>132</v>
      </c>
      <c r="P15" s="6" t="s">
        <v>152</v>
      </c>
      <c r="Q15" s="6" t="s">
        <v>170</v>
      </c>
      <c r="R15" s="6" t="s">
        <v>184</v>
      </c>
      <c r="S15" s="6" t="s">
        <v>197</v>
      </c>
      <c r="T15" s="6" t="s">
        <v>36</v>
      </c>
      <c r="U15" s="6" t="s">
        <v>36</v>
      </c>
      <c r="V15" s="6" t="s">
        <v>36</v>
      </c>
      <c r="W15" s="8" t="s">
        <v>214</v>
      </c>
      <c r="X15" s="6" t="s">
        <v>244</v>
      </c>
      <c r="Y15" s="6" t="s">
        <v>255</v>
      </c>
      <c r="Z15" s="6">
        <v>15661.0</v>
      </c>
      <c r="AA15" s="6" t="s">
        <v>47</v>
      </c>
      <c r="AB15" s="6" t="s">
        <v>268</v>
      </c>
      <c r="AC15" s="6">
        <v>50.0</v>
      </c>
      <c r="AD15" s="6" t="s">
        <v>49</v>
      </c>
      <c r="AE15" s="6" t="s">
        <v>36</v>
      </c>
      <c r="AF15" s="8" t="s">
        <v>228</v>
      </c>
      <c r="AH15" s="10">
        <f t="shared" si="1"/>
        <v>1.533928571</v>
      </c>
    </row>
    <row r="16">
      <c r="A16" s="4" t="s">
        <v>285</v>
      </c>
      <c r="B16" s="2" t="str">
        <f>HYPERLINK("https://www.amazon.com/Snacks-Generation-Cracker-Popcorn-Healthy/dp/B078TPGK1Z/ref=sr_1_45?keywords=healthy+office+snacks&amp;qid=1559162230&amp;s=gateway&amp;sr=8-45","Snacks Generation Chips, Cracker, Popcorn &amp; More Healthy Snacks Mixed Variety Pack (35 Count)")</f>
        <v>Snacks Generation Chips, Cracker, Popcorn &amp; More Healthy Snacks Mixed Variety Pack (35 Count)</v>
      </c>
      <c r="C16" s="5">
        <v>43623.0</v>
      </c>
      <c r="D16" s="6" t="s">
        <v>60</v>
      </c>
      <c r="E16" s="6" t="s">
        <v>60</v>
      </c>
      <c r="F16" s="6" t="s">
        <v>71</v>
      </c>
      <c r="G16" s="6" t="s">
        <v>86</v>
      </c>
      <c r="H16" s="7">
        <v>49.99</v>
      </c>
      <c r="I16" s="6">
        <v>35.0</v>
      </c>
      <c r="J16" s="6" t="s">
        <v>36</v>
      </c>
      <c r="K16" s="6" t="s">
        <v>36</v>
      </c>
      <c r="L16" s="6">
        <v>16.0</v>
      </c>
      <c r="M16" s="6">
        <v>4.7</v>
      </c>
      <c r="N16" s="6" t="s">
        <v>112</v>
      </c>
      <c r="O16" s="6" t="s">
        <v>133</v>
      </c>
      <c r="P16" s="6" t="s">
        <v>153</v>
      </c>
      <c r="Q16" s="6" t="s">
        <v>171</v>
      </c>
      <c r="R16" s="6" t="s">
        <v>185</v>
      </c>
      <c r="S16" s="6" t="s">
        <v>198</v>
      </c>
      <c r="T16" s="6" t="s">
        <v>43</v>
      </c>
      <c r="U16" s="6" t="s">
        <v>36</v>
      </c>
      <c r="V16" s="6" t="s">
        <v>43</v>
      </c>
      <c r="W16" s="6" t="s">
        <v>50</v>
      </c>
      <c r="X16" s="6" t="s">
        <v>230</v>
      </c>
      <c r="Y16" s="6" t="s">
        <v>256</v>
      </c>
      <c r="Z16" s="6">
        <v>99489.0</v>
      </c>
      <c r="AA16" s="6" t="s">
        <v>47</v>
      </c>
      <c r="AB16" s="6" t="s">
        <v>269</v>
      </c>
      <c r="AC16" s="6">
        <v>2684.0</v>
      </c>
      <c r="AD16" s="6" t="s">
        <v>278</v>
      </c>
      <c r="AE16" s="6" t="s">
        <v>43</v>
      </c>
      <c r="AF16" s="6" t="s">
        <v>50</v>
      </c>
      <c r="AH16" s="10">
        <f t="shared" si="1"/>
        <v>1.428285714</v>
      </c>
    </row>
    <row r="17">
      <c r="A17" s="4" t="s">
        <v>286</v>
      </c>
      <c r="B17" s="2" t="str">
        <f>HYPERLINK("https://www.amazon.com/Snacks-Generation-Package-Students-Military/dp/B078TPLXX4/ref=sr_1_5?keywords=Snacks+Generation&amp;qid=1559163159&amp;s=gateway&amp;sr=8-5","Snacks Gift Care Package (100 Count) College Students, Work/ Office, Home or Military Over 9 Pounds of Cookies Chips &amp; Candy")</f>
        <v>Snacks Gift Care Package (100 Count) College Students, Work/ Office, Home or Military Over 9 Pounds of Cookies Chips &amp; Candy</v>
      </c>
      <c r="C17" s="5">
        <v>43623.0</v>
      </c>
      <c r="D17" s="6" t="s">
        <v>60</v>
      </c>
      <c r="E17" s="6" t="s">
        <v>60</v>
      </c>
      <c r="F17" s="6" t="s">
        <v>71</v>
      </c>
      <c r="G17" s="6" t="s">
        <v>87</v>
      </c>
      <c r="H17" s="7">
        <v>49.99</v>
      </c>
      <c r="I17" s="6">
        <v>100.0</v>
      </c>
      <c r="J17" s="6" t="s">
        <v>36</v>
      </c>
      <c r="K17" s="6" t="s">
        <v>36</v>
      </c>
      <c r="L17" s="6">
        <v>47.0</v>
      </c>
      <c r="M17" s="6">
        <v>4.2</v>
      </c>
      <c r="N17" s="6" t="s">
        <v>113</v>
      </c>
      <c r="O17" s="6" t="s">
        <v>134</v>
      </c>
      <c r="P17" s="6" t="s">
        <v>154</v>
      </c>
      <c r="Q17" s="6" t="s">
        <v>172</v>
      </c>
      <c r="R17" s="6" t="s">
        <v>185</v>
      </c>
      <c r="S17" s="6" t="s">
        <v>198</v>
      </c>
      <c r="T17" s="6" t="s">
        <v>43</v>
      </c>
      <c r="U17" s="6" t="s">
        <v>43</v>
      </c>
      <c r="V17" s="6" t="s">
        <v>43</v>
      </c>
      <c r="W17" s="6" t="s">
        <v>50</v>
      </c>
      <c r="X17" s="6" t="s">
        <v>245</v>
      </c>
      <c r="Y17" s="6" t="s">
        <v>257</v>
      </c>
      <c r="Z17" s="6">
        <v>22406.0</v>
      </c>
      <c r="AA17" s="6" t="s">
        <v>47</v>
      </c>
      <c r="AB17" s="6" t="s">
        <v>270</v>
      </c>
      <c r="AC17" s="6">
        <v>74.0</v>
      </c>
      <c r="AD17" s="6" t="s">
        <v>49</v>
      </c>
      <c r="AE17" s="6" t="s">
        <v>43</v>
      </c>
      <c r="AF17" s="6" t="s">
        <v>50</v>
      </c>
      <c r="AH17" s="10">
        <f t="shared" si="1"/>
        <v>0.4999</v>
      </c>
    </row>
    <row r="18">
      <c r="A18" s="4" t="s">
        <v>287</v>
      </c>
      <c r="B18" s="2" t="str">
        <f>HYPERLINK("https://www.amazon.com/Healthy-Snacks-Package-Different-Popcorn/dp/B07C382NF7/ref=sr_1_6?keywords=Snacks+Generation&amp;qid=1559163159&amp;s=gateway&amp;sr=8-6","Healthy Snacks Care Package, Many Different Treats To Sample, Chips, Popcorn, Nuts and Gummy Items (50 Count)")</f>
        <v>Healthy Snacks Care Package, Many Different Treats To Sample, Chips, Popcorn, Nuts and Gummy Items (50 Count)</v>
      </c>
      <c r="C18" s="5">
        <v>43623.0</v>
      </c>
      <c r="D18" s="6" t="s">
        <v>60</v>
      </c>
      <c r="E18" s="6" t="s">
        <v>60</v>
      </c>
      <c r="F18" s="6" t="s">
        <v>71</v>
      </c>
      <c r="G18" s="6" t="s">
        <v>88</v>
      </c>
      <c r="H18" s="7">
        <v>49.99</v>
      </c>
      <c r="I18" s="6">
        <v>50.0</v>
      </c>
      <c r="J18" s="6" t="s">
        <v>36</v>
      </c>
      <c r="K18" s="6" t="s">
        <v>36</v>
      </c>
      <c r="L18" s="6">
        <v>7.0</v>
      </c>
      <c r="M18" s="6">
        <v>4.0</v>
      </c>
      <c r="N18" s="6" t="s">
        <v>114</v>
      </c>
      <c r="O18" s="6" t="s">
        <v>136</v>
      </c>
      <c r="P18" s="6" t="s">
        <v>155</v>
      </c>
      <c r="Q18" s="6" t="s">
        <v>173</v>
      </c>
      <c r="R18" s="6" t="s">
        <v>186</v>
      </c>
      <c r="S18" s="6" t="s">
        <v>199</v>
      </c>
      <c r="T18" s="6" t="s">
        <v>43</v>
      </c>
      <c r="U18" s="6" t="s">
        <v>43</v>
      </c>
      <c r="V18" s="6" t="s">
        <v>43</v>
      </c>
      <c r="W18" s="6" t="s">
        <v>50</v>
      </c>
      <c r="X18" s="6" t="s">
        <v>246</v>
      </c>
      <c r="Y18" s="6" t="s">
        <v>258</v>
      </c>
      <c r="Z18" s="6">
        <v>54119.0</v>
      </c>
      <c r="AA18" s="6" t="s">
        <v>47</v>
      </c>
      <c r="AB18" s="6" t="s">
        <v>271</v>
      </c>
      <c r="AC18" s="6">
        <v>161.0</v>
      </c>
      <c r="AD18" s="6" t="s">
        <v>49</v>
      </c>
      <c r="AE18" s="6" t="s">
        <v>43</v>
      </c>
      <c r="AF18" s="6" t="s">
        <v>50</v>
      </c>
      <c r="AH18" s="10">
        <f t="shared" si="1"/>
        <v>0.9998</v>
      </c>
    </row>
    <row r="19">
      <c r="A19" s="4" t="s">
        <v>288</v>
      </c>
      <c r="B19" s="2" t="str">
        <f>HYPERLINK("https://www.amazon.com/Variety-Healthy-Office-Snacks-Count/dp/B07KFM8G5D/ref=sr_1_2?keywords=healthy+office+snacks&amp;qid=1559162427&amp;s=gateway&amp;sr=8-2","Variety Fun Healthy Office Snacks (200 Count) - Bulk Assortment - Over 16 Pounds of Chips Cookies &amp; Candy")</f>
        <v>Variety Fun Healthy Office Snacks (200 Count) - Bulk Assortment - Over 16 Pounds of Chips Cookies &amp; Candy</v>
      </c>
      <c r="C19" s="5">
        <v>43623.0</v>
      </c>
      <c r="D19" s="6" t="s">
        <v>52</v>
      </c>
      <c r="E19" s="6" t="s">
        <v>64</v>
      </c>
      <c r="F19" s="6" t="s">
        <v>71</v>
      </c>
      <c r="G19" s="6" t="s">
        <v>89</v>
      </c>
      <c r="H19" s="7">
        <v>149.99</v>
      </c>
      <c r="I19" s="6">
        <v>200.0</v>
      </c>
      <c r="J19" s="6" t="s">
        <v>36</v>
      </c>
      <c r="K19" s="6" t="s">
        <v>36</v>
      </c>
      <c r="L19" s="6" t="s">
        <v>99</v>
      </c>
      <c r="M19" s="6" t="s">
        <v>99</v>
      </c>
      <c r="N19" s="6" t="s">
        <v>115</v>
      </c>
      <c r="O19" s="6" t="s">
        <v>121</v>
      </c>
      <c r="P19" s="6" t="s">
        <v>142</v>
      </c>
      <c r="Q19" s="6" t="s">
        <v>158</v>
      </c>
      <c r="R19" s="6" t="s">
        <v>159</v>
      </c>
      <c r="S19" s="6" t="s">
        <v>160</v>
      </c>
      <c r="T19" s="6" t="s">
        <v>36</v>
      </c>
      <c r="U19" s="6" t="s">
        <v>43</v>
      </c>
      <c r="V19" s="6" t="s">
        <v>36</v>
      </c>
      <c r="W19" s="8" t="s">
        <v>163</v>
      </c>
      <c r="X19" s="6" t="s">
        <v>247</v>
      </c>
      <c r="Y19" s="6" t="s">
        <v>259</v>
      </c>
      <c r="Z19" s="6">
        <v>67192.0</v>
      </c>
      <c r="AA19" s="6" t="s">
        <v>47</v>
      </c>
      <c r="AB19" s="6" t="s">
        <v>272</v>
      </c>
      <c r="AC19" s="6">
        <v>197.0</v>
      </c>
      <c r="AD19" s="6" t="s">
        <v>49</v>
      </c>
      <c r="AE19" s="6" t="s">
        <v>36</v>
      </c>
      <c r="AF19" s="8" t="s">
        <v>203</v>
      </c>
      <c r="AH19" s="10">
        <f t="shared" si="1"/>
        <v>0.74995</v>
      </c>
    </row>
    <row r="20">
      <c r="A20" s="4" t="s">
        <v>289</v>
      </c>
      <c r="B20" s="2" t="str">
        <f>HYPERLINK("https://www.amazon.com/Variety-Healthy-Office-Snacks-Count/dp/B07KFPSZKH/ref=sr_1_3?keywords=healthy%2Boffice%2Bsnacks&amp;qid=1559162427&amp;s=gateway&amp;sr=8-3&amp;th=1","Variety Fun Healthy Office Snacks (100 Count) - Bulk Assortment - Over 10 Pounds of Chips Cookies &amp; Candy")</f>
        <v>Variety Fun Healthy Office Snacks (100 Count) - Bulk Assortment - Over 10 Pounds of Chips Cookies &amp; Candy</v>
      </c>
      <c r="C20" s="5">
        <v>43623.0</v>
      </c>
      <c r="D20" s="6" t="s">
        <v>52</v>
      </c>
      <c r="E20" s="6" t="s">
        <v>64</v>
      </c>
      <c r="F20" s="6" t="s">
        <v>71</v>
      </c>
      <c r="G20" s="6" t="s">
        <v>90</v>
      </c>
      <c r="H20" s="7">
        <v>139.99</v>
      </c>
      <c r="I20" s="6">
        <v>100.0</v>
      </c>
      <c r="J20" s="6" t="s">
        <v>36</v>
      </c>
      <c r="K20" s="6" t="s">
        <v>36</v>
      </c>
      <c r="L20" s="6" t="s">
        <v>99</v>
      </c>
      <c r="M20" s="6" t="s">
        <v>99</v>
      </c>
      <c r="N20" s="6" t="s">
        <v>115</v>
      </c>
      <c r="O20" s="6" t="s">
        <v>137</v>
      </c>
      <c r="P20" s="6" t="s">
        <v>147</v>
      </c>
      <c r="Q20" s="6" t="s">
        <v>165</v>
      </c>
      <c r="R20" s="6" t="s">
        <v>179</v>
      </c>
      <c r="S20" s="6" t="s">
        <v>159</v>
      </c>
      <c r="T20" s="6" t="s">
        <v>36</v>
      </c>
      <c r="U20" s="6" t="s">
        <v>43</v>
      </c>
      <c r="V20" s="6" t="s">
        <v>36</v>
      </c>
      <c r="W20" s="8" t="s">
        <v>163</v>
      </c>
      <c r="X20" s="6" t="s">
        <v>248</v>
      </c>
      <c r="Y20" s="6" t="s">
        <v>260</v>
      </c>
      <c r="Z20" s="6">
        <v>116093.0</v>
      </c>
      <c r="AA20" s="6" t="s">
        <v>47</v>
      </c>
      <c r="AB20" s="6" t="s">
        <v>273</v>
      </c>
      <c r="AC20" s="6">
        <v>312.0</v>
      </c>
      <c r="AD20" s="6" t="s">
        <v>49</v>
      </c>
      <c r="AE20" s="6" t="s">
        <v>36</v>
      </c>
      <c r="AF20" s="8" t="s">
        <v>203</v>
      </c>
      <c r="AH20" s="10">
        <f t="shared" si="1"/>
        <v>1.3999</v>
      </c>
    </row>
    <row r="21">
      <c r="A21" s="4" t="s">
        <v>290</v>
      </c>
      <c r="B21" s="2" t="str">
        <f>HYPERLINK("https://www.amazon.com/dp/B07K8VXKCG/ref=emc_b_5_t?th=1","Variety Fun Office Snacks (160 Count) - Bulk Assortment - Over 15 Pounds of Chips Cookies &amp; Candy")</f>
        <v>Variety Fun Office Snacks (160 Count) - Bulk Assortment - Over 15 Pounds of Chips Cookies &amp; Candy</v>
      </c>
      <c r="C21" s="5">
        <v>43623.0</v>
      </c>
      <c r="D21" s="6" t="s">
        <v>52</v>
      </c>
      <c r="E21" s="6" t="s">
        <v>64</v>
      </c>
      <c r="F21" s="6" t="s">
        <v>71</v>
      </c>
      <c r="G21" s="6" t="s">
        <v>91</v>
      </c>
      <c r="H21" s="7">
        <v>99.99</v>
      </c>
      <c r="I21" s="6">
        <v>160.0</v>
      </c>
      <c r="J21" s="6" t="s">
        <v>36</v>
      </c>
      <c r="K21" s="6" t="s">
        <v>36</v>
      </c>
      <c r="L21" s="11">
        <v>2723.0</v>
      </c>
      <c r="M21" s="6">
        <v>4.4</v>
      </c>
      <c r="N21" s="6" t="s">
        <v>116</v>
      </c>
      <c r="O21" s="6" t="s">
        <v>138</v>
      </c>
      <c r="P21" s="6" t="s">
        <v>156</v>
      </c>
      <c r="Q21" s="6" t="s">
        <v>174</v>
      </c>
      <c r="R21" s="6" t="s">
        <v>187</v>
      </c>
      <c r="S21" s="6" t="s">
        <v>160</v>
      </c>
      <c r="T21" s="6" t="s">
        <v>36</v>
      </c>
      <c r="U21" s="6" t="s">
        <v>43</v>
      </c>
      <c r="V21" s="6" t="s">
        <v>36</v>
      </c>
      <c r="W21" s="8" t="s">
        <v>163</v>
      </c>
      <c r="X21" s="6" t="s">
        <v>249</v>
      </c>
      <c r="Y21" s="6" t="s">
        <v>261</v>
      </c>
      <c r="Z21" s="6">
        <v>214562.0</v>
      </c>
      <c r="AA21" s="6" t="s">
        <v>47</v>
      </c>
      <c r="AB21" s="6" t="s">
        <v>274</v>
      </c>
      <c r="AC21" s="6">
        <v>292.0</v>
      </c>
      <c r="AD21" s="6" t="s">
        <v>279</v>
      </c>
      <c r="AE21" s="6" t="s">
        <v>36</v>
      </c>
      <c r="AF21" s="8" t="s">
        <v>203</v>
      </c>
      <c r="AH21" s="10">
        <f t="shared" si="1"/>
        <v>0.6249375</v>
      </c>
    </row>
    <row r="22">
      <c r="A22" s="4" t="s">
        <v>291</v>
      </c>
      <c r="B22" s="2" t="str">
        <f>HYPERLINK("https://www.amazon.com/Product-Large-Healthy-Snack-Box/dp/B07QGSB6YB/ref=sr_1_8?keywords=healthy+office+snacks&amp;qid=1559162427&amp;s=gateway&amp;sr=8-8","A Product of Large Healthy Snack Box (48 ct.)")</f>
        <v>A Product of Large Healthy Snack Box (48 ct.)</v>
      </c>
      <c r="C22" s="5">
        <v>43623.0</v>
      </c>
      <c r="D22" s="6" t="s">
        <v>61</v>
      </c>
      <c r="E22" s="6" t="s">
        <v>69</v>
      </c>
      <c r="F22" s="6" t="s">
        <v>69</v>
      </c>
      <c r="G22" s="6" t="s">
        <v>92</v>
      </c>
      <c r="H22" s="7">
        <v>96.0</v>
      </c>
      <c r="I22" s="6">
        <v>48.0</v>
      </c>
      <c r="J22" s="6" t="s">
        <v>43</v>
      </c>
      <c r="K22" s="6" t="s">
        <v>36</v>
      </c>
      <c r="L22" s="6" t="s">
        <v>99</v>
      </c>
      <c r="M22" s="6" t="s">
        <v>99</v>
      </c>
      <c r="N22" s="6" t="s">
        <v>117</v>
      </c>
      <c r="O22" s="6" t="s">
        <v>139</v>
      </c>
      <c r="T22" s="6" t="s">
        <v>43</v>
      </c>
      <c r="U22" s="6" t="s">
        <v>43</v>
      </c>
      <c r="V22" s="6" t="s">
        <v>43</v>
      </c>
      <c r="W22" s="6" t="s">
        <v>50</v>
      </c>
      <c r="X22" s="6" t="s">
        <v>50</v>
      </c>
      <c r="Y22" s="6" t="s">
        <v>50</v>
      </c>
      <c r="Z22" s="6"/>
      <c r="AA22" s="6" t="s">
        <v>47</v>
      </c>
      <c r="AB22" s="6" t="s">
        <v>50</v>
      </c>
      <c r="AC22" s="6"/>
      <c r="AD22" s="6"/>
      <c r="AE22" s="6" t="s">
        <v>36</v>
      </c>
      <c r="AF22" s="8" t="s">
        <v>284</v>
      </c>
      <c r="AH22" s="10">
        <f t="shared" si="1"/>
        <v>2</v>
      </c>
    </row>
    <row r="23">
      <c r="A23" s="4" t="s">
        <v>292</v>
      </c>
      <c r="B23" s="2" t="str">
        <f>HYPERLINK("https://www.amazon.com/Deluxe-KETO-Friendly-Snacks-Package/dp/B07Q86SS5S/ref=sr_1_17?keywords=healthy%2Boffice%2Bsnacks&amp;qid=1559162427&amp;s=gateway&amp;sr=8-17&amp;th=1","Deluxe KETO Friendly Snacks Care Package (30ct): Ultra Low Carb, Gluten Free, Low Sugar, Pork Rinds, Grass Fed Meat Sticks, Bars, Crispy Cheese, Nuts, Healthy Keto Gift Box Variety Pack")</f>
        <v>Deluxe KETO Friendly Snacks Care Package (30ct): Ultra Low Carb, Gluten Free, Low Sugar, Pork Rinds, Grass Fed Meat Sticks, Bars, Crispy Cheese, Nuts, Healthy Keto Gift Box Variety Pack</v>
      </c>
      <c r="C23" s="5">
        <v>43623.0</v>
      </c>
      <c r="D23" s="6" t="s">
        <v>56</v>
      </c>
      <c r="E23" s="6" t="s">
        <v>56</v>
      </c>
      <c r="F23" s="6" t="s">
        <v>71</v>
      </c>
      <c r="G23" s="6" t="s">
        <v>93</v>
      </c>
      <c r="H23" s="7">
        <v>79.95</v>
      </c>
      <c r="I23" s="6">
        <v>30.0</v>
      </c>
      <c r="J23" s="6" t="s">
        <v>36</v>
      </c>
      <c r="K23" s="6" t="s">
        <v>36</v>
      </c>
      <c r="L23" s="6">
        <v>141.0</v>
      </c>
      <c r="M23" s="6">
        <v>3.9</v>
      </c>
      <c r="N23" s="6" t="s">
        <v>118</v>
      </c>
      <c r="O23" s="6" t="s">
        <v>140</v>
      </c>
      <c r="P23" s="6" t="s">
        <v>157</v>
      </c>
      <c r="Q23" s="6" t="s">
        <v>175</v>
      </c>
      <c r="R23" s="6" t="s">
        <v>188</v>
      </c>
      <c r="S23" s="6" t="s">
        <v>197</v>
      </c>
      <c r="T23" s="6" t="s">
        <v>36</v>
      </c>
      <c r="U23" s="6" t="s">
        <v>43</v>
      </c>
      <c r="V23" s="6" t="s">
        <v>36</v>
      </c>
      <c r="W23" s="8" t="s">
        <v>214</v>
      </c>
      <c r="X23" s="6" t="s">
        <v>250</v>
      </c>
      <c r="Y23" s="6" t="s">
        <v>262</v>
      </c>
      <c r="Z23" s="6">
        <v>46339.0</v>
      </c>
      <c r="AA23" s="6" t="s">
        <v>47</v>
      </c>
      <c r="AB23" s="6" t="s">
        <v>275</v>
      </c>
      <c r="AC23" s="6">
        <v>1373.0</v>
      </c>
      <c r="AD23" s="6" t="s">
        <v>278</v>
      </c>
      <c r="AE23" s="6" t="s">
        <v>36</v>
      </c>
      <c r="AF23" s="8" t="s">
        <v>228</v>
      </c>
      <c r="AH23" s="10">
        <f t="shared" si="1"/>
        <v>2.665</v>
      </c>
    </row>
    <row r="24">
      <c r="A24" s="4" t="s">
        <v>293</v>
      </c>
      <c r="B24" s="2" t="str">
        <f>HYPERLINK("https://www.amazon.com/Office-Snacks-Nature-Variety-2-Packs/dp/B073X4STKB/ref=sr_1_28?keywords=healthy+office+snacks&amp;qid=1559162427&amp;s=gateway&amp;sr=8-28","Office Snacks Nature Valley Bars Bulk Variety Pack (120 2-Packs) - Office Snacks, School Lunches, Meetings")</f>
        <v>Office Snacks Nature Valley Bars Bulk Variety Pack (120 2-Packs) - Office Snacks, School Lunches, Meetings</v>
      </c>
      <c r="C24" s="5">
        <v>43623.0</v>
      </c>
      <c r="D24" s="6" t="s">
        <v>55</v>
      </c>
      <c r="E24" s="6" t="s">
        <v>67</v>
      </c>
      <c r="F24" s="6" t="s">
        <v>71</v>
      </c>
      <c r="G24" s="6" t="s">
        <v>94</v>
      </c>
      <c r="H24" s="7">
        <v>67.99</v>
      </c>
      <c r="I24" s="6">
        <v>120.0</v>
      </c>
      <c r="J24" s="6" t="s">
        <v>36</v>
      </c>
      <c r="K24" s="6" t="s">
        <v>36</v>
      </c>
      <c r="L24" s="6">
        <v>6.0</v>
      </c>
      <c r="M24" s="6">
        <v>3.9</v>
      </c>
      <c r="N24" s="6" t="s">
        <v>119</v>
      </c>
      <c r="O24" s="6" t="s">
        <v>141</v>
      </c>
      <c r="P24" s="6" t="s">
        <v>145</v>
      </c>
      <c r="Q24" s="6" t="s">
        <v>40</v>
      </c>
      <c r="R24" s="6" t="s">
        <v>189</v>
      </c>
      <c r="T24" s="6" t="s">
        <v>43</v>
      </c>
      <c r="U24" s="6" t="s">
        <v>43</v>
      </c>
      <c r="V24" s="6" t="s">
        <v>36</v>
      </c>
      <c r="W24" s="8" t="s">
        <v>44</v>
      </c>
      <c r="X24" s="6" t="s">
        <v>251</v>
      </c>
      <c r="Y24" s="6" t="s">
        <v>263</v>
      </c>
      <c r="Z24" s="6">
        <v>46604.0</v>
      </c>
      <c r="AA24" s="6" t="s">
        <v>47</v>
      </c>
      <c r="AB24" s="6" t="s">
        <v>276</v>
      </c>
      <c r="AC24" s="6">
        <v>176.0</v>
      </c>
      <c r="AD24" s="6" t="s">
        <v>119</v>
      </c>
      <c r="AE24" s="6" t="s">
        <v>36</v>
      </c>
      <c r="AF24" s="8" t="s">
        <v>220</v>
      </c>
      <c r="AH24" s="10">
        <f t="shared" si="1"/>
        <v>0.5665833333</v>
      </c>
    </row>
    <row r="25">
      <c r="A25" s="4" t="s">
        <v>294</v>
      </c>
      <c r="B25" s="2" t="str">
        <f>HYPERLINK("https://www.amazon.com/High-Protein-Healthy-Snacks-Fitness/dp/B06XXW9BMJ/ref=sr_1_36?keywords=healthy%2Boffice%2Bsnacks&amp;qid=1559162427&amp;s=gateway&amp;sr=8-36&amp;th=1","High Protein Healthy Snacks Fitness Box: Mix Of Natural, Organic, Non-GMO, Protein Bars, Cookies, Granola Mix, Jerky, Nuts, Premium Assortment Care Package (30 Count)")</f>
        <v>High Protein Healthy Snacks Fitness Box: Mix Of Natural, Organic, Non-GMO, Protein Bars, Cookies, Granola Mix, Jerky, Nuts, Premium Assortment Care Package (30 Count)</v>
      </c>
      <c r="C25" s="5">
        <v>43623.0</v>
      </c>
      <c r="D25" s="6" t="s">
        <v>62</v>
      </c>
      <c r="E25" s="6" t="s">
        <v>68</v>
      </c>
      <c r="F25" s="6" t="s">
        <v>71</v>
      </c>
      <c r="G25" s="6" t="s">
        <v>95</v>
      </c>
      <c r="H25" s="7">
        <v>59.99</v>
      </c>
      <c r="I25" s="6">
        <v>30.0</v>
      </c>
      <c r="J25" s="6" t="s">
        <v>36</v>
      </c>
      <c r="K25" s="6" t="s">
        <v>36</v>
      </c>
      <c r="L25" s="6">
        <v>86.0</v>
      </c>
      <c r="M25" s="6">
        <v>4.4</v>
      </c>
      <c r="N25" s="6" t="s">
        <v>120</v>
      </c>
      <c r="T25" s="6" t="s">
        <v>36</v>
      </c>
      <c r="U25" s="6" t="s">
        <v>36</v>
      </c>
      <c r="V25" s="6" t="s">
        <v>36</v>
      </c>
      <c r="W25" s="8" t="s">
        <v>223</v>
      </c>
      <c r="X25" s="6" t="s">
        <v>243</v>
      </c>
      <c r="Y25" s="6" t="s">
        <v>264</v>
      </c>
      <c r="Z25" s="6">
        <v>24218.0</v>
      </c>
      <c r="AA25" s="6" t="s">
        <v>47</v>
      </c>
      <c r="AB25" s="6" t="s">
        <v>277</v>
      </c>
      <c r="AC25" s="6">
        <v>102.0</v>
      </c>
      <c r="AD25" s="6" t="s">
        <v>120</v>
      </c>
      <c r="AE25" s="6" t="s">
        <v>36</v>
      </c>
      <c r="AF25" s="8" t="s">
        <v>280</v>
      </c>
      <c r="AH25" s="10">
        <f t="shared" si="1"/>
        <v>1.999666667</v>
      </c>
    </row>
    <row r="26">
      <c r="A26" s="9"/>
      <c r="B26" s="9"/>
    </row>
    <row r="27">
      <c r="A27" s="9"/>
      <c r="B27" s="9"/>
    </row>
    <row r="28">
      <c r="B28" s="9"/>
    </row>
    <row r="45">
      <c r="A45" s="4"/>
      <c r="B45" s="9"/>
      <c r="C45" s="5"/>
      <c r="H45" s="7"/>
    </row>
    <row r="46">
      <c r="A46" s="4"/>
      <c r="B46" s="9"/>
      <c r="C46" s="5"/>
      <c r="H46" s="7"/>
    </row>
  </sheetData>
  <hyperlinks>
    <hyperlink r:id="rId1" ref="W2"/>
    <hyperlink r:id="rId2" ref="W3"/>
    <hyperlink r:id="rId3" ref="W4"/>
    <hyperlink r:id="rId4" ref="AF4"/>
    <hyperlink r:id="rId5" ref="W5"/>
    <hyperlink r:id="rId6" ref="AF5"/>
    <hyperlink r:id="rId7" ref="W7"/>
    <hyperlink r:id="rId8" ref="AF7"/>
    <hyperlink r:id="rId9" ref="W8"/>
    <hyperlink r:id="rId10" ref="AF8"/>
    <hyperlink r:id="rId11" ref="W9"/>
    <hyperlink r:id="rId12" ref="AF9"/>
    <hyperlink r:id="rId13" ref="W10"/>
    <hyperlink r:id="rId14" ref="AF10"/>
    <hyperlink r:id="rId15" ref="W11"/>
    <hyperlink r:id="rId16" ref="AF11"/>
    <hyperlink r:id="rId17" ref="W12"/>
    <hyperlink r:id="rId18" ref="AF12"/>
    <hyperlink r:id="rId19" ref="W13"/>
    <hyperlink r:id="rId20" ref="AF13"/>
    <hyperlink r:id="rId21" ref="W14"/>
    <hyperlink r:id="rId22" ref="AF14"/>
    <hyperlink r:id="rId23" ref="W15"/>
    <hyperlink r:id="rId24" ref="AF15"/>
    <hyperlink r:id="rId25" ref="W19"/>
    <hyperlink r:id="rId26" ref="AF19"/>
    <hyperlink r:id="rId27" ref="W20"/>
    <hyperlink r:id="rId28" ref="AF20"/>
    <hyperlink r:id="rId29" ref="W21"/>
    <hyperlink r:id="rId30" ref="AF21"/>
    <hyperlink r:id="rId31" ref="AF22"/>
    <hyperlink r:id="rId32" ref="W23"/>
    <hyperlink r:id="rId33" ref="AF23"/>
    <hyperlink r:id="rId34" ref="W24"/>
    <hyperlink r:id="rId35" ref="AF24"/>
    <hyperlink r:id="rId36" ref="W25"/>
    <hyperlink r:id="rId37" ref="AF25"/>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57"/>
    <col customWidth="1" min="2" max="6" width="14.43"/>
  </cols>
  <sheetData>
    <row r="1">
      <c r="A1" s="1" t="s">
        <v>0</v>
      </c>
      <c r="B1" s="2" t="str">
        <f>HYPERLINK("https://www.amazon.com/Healthy-Snacks-Care-Package-Count/dp/B074KFY62H/ref=sr_1_3?keywords=healthy+office+snacks&amp;qid=1559162230&amp;s=gateway&amp;sr=8-3","Healthy Snacks Care Package (Count 30) - Discover a whole new world of Healthy Snacks")</f>
        <v>Healthy Snacks Care Package (Count 30) - Discover a whole new world of Healthy Snacks</v>
      </c>
      <c r="C1" s="2" t="str">
        <f>HYPERLINK("https://www.amazon.com/Ultimate-Healthy-Office-Snacks-Variety/dp/B071HK5YJ2/ref=sr_1_6?keywords=healthy%2Boffice%2Bsnacks&amp;qid=1559162230&amp;s=gateway&amp;sr=8-6&amp;th=1","Ultimate Healthy Office Bars (60 count), Snacks &amp; Nuts Bulk Variety Pack - Travel Snack Box - Military Care Package, Variety Gift Pack for Office, Military, Travel, Students, Final Exams, Outdoor,")</f>
        <v>Ultimate Healthy Office Bars (60 count), Snacks &amp; Nuts Bulk Variety Pack - Travel Snack Box - Military Care Package, Variety Gift Pack for Office, Military, Travel, Students, Final Exams, Outdoor,</v>
      </c>
      <c r="D1" s="2" t="str">
        <f>HYPERLINK("https://www.amazon.com/Healthy-Snacks-Package-Variety-Count/dp/B01BNP3LBK/ref=sr_1_7?keywords=healthy+office+snacks&amp;qid=1559162230&amp;s=gateway&amp;sr=8-7","Healthy Snacks Care Package Variety Pack by Variety Fun (30 Count)")</f>
        <v>Healthy Snacks Care Package Variety Pack by Variety Fun (30 Count)</v>
      </c>
      <c r="E1" s="2" t="str">
        <f>HYPERLINK("https://www.amazon.com/CraveBox-Healthy-Assortment-Students-Christmas/dp/B01MTE73AA/ref=sr_1_8?keywords=healthy+office+snacks&amp;qid=1559162230&amp;s=gateway&amp;sr=8-8","CraveBox Healthy Snacks 40 Count Care Package Variety Box Gift Pack Assortment Basket Bundle Mixed Bulk Sampler Natural Bars Nuts Fruit Chews College Finals Students Office Trips Father's Day Boy")</f>
        <v>CraveBox Healthy Snacks 40 Count Care Package Variety Box Gift Pack Assortment Basket Bundle Mixed Bulk Sampler Natural Bars Nuts Fruit Chews College Finals Students Office Trips Father's Day Boy</v>
      </c>
      <c r="F1" s="2" t="str">
        <f>HYPERLINK("https://www.amazon.com/Healthy-Package-Snack-Variety-Choices/dp/B07G7PD3HY/ref=sr_1_9?keywords=healthy%2Boffice%2Bsnacks&amp;qid=1559162230&amp;s=gateway&amp;sr=8-9&amp;th=1","Healthy snack Care Package (52 count) A Gift crave Snack Box with a Variety of Healthy Snack Choices – Great for Office, College Military, Work, Students etc.")</f>
        <v>Healthy snack Care Package (52 count) A Gift crave Snack Box with a Variety of Healthy Snack Choices – Great for Office, College Military, Work, Students etc.</v>
      </c>
      <c r="G1" s="2" t="str">
        <f>HYPERLINK("https://www.amazon.com/Healthy-Snacks-Bars-Bulk-Variety/dp/B071HM5WC9/ref=sr_1_10?keywords=healthy+office+snacks&amp;qid=1559162230&amp;s=gateway&amp;sr=8-10","Healthy Snacks Bars Bulk Variety Pack - Office Snacks, School Lunches, Meetings – (Office Snack Station 120 Count)")</f>
        <v>Healthy Snacks Bars Bulk Variety Pack - Office Snacks, School Lunches, Meetings – (Office Snack Station 120 Count)</v>
      </c>
      <c r="H1" s="2" t="str">
        <f>HYPERLINK("https://www.amazon.com/Natural-Healthy-Station-Good-Grocer/dp/B0755PRLYL/ref=sr_1_16?keywords=healthy%2Boffice%2Bsnacks&amp;qid=1559162230&amp;s=gateway&amp;sr=8-16&amp;th=1","All Natural Healthy Snack Station (50 Count) by The Good Grocer - Office Snacks, Variety Pack, School Lunches (Includes Display Box)")</f>
        <v>All Natural Healthy Snack Station (50 Count) by The Good Grocer - Office Snacks, Variety Pack, School Lunches (Includes Display Box)</v>
      </c>
      <c r="I1" s="2" t="str">
        <f>HYPERLINK("https://www.amazon.com/Ultimate-Premium-Healthy-Package-Variety/dp/B01BNNIYAK/ref=sr_1_27?keywords=healthy+office+snacks&amp;qid=1559162230&amp;s=gateway&amp;sr=8-27","Ultimate Premium Healthy Chips &amp; Snacks Care Package Variety Pack by Variety Fun (Care Package 35 Count)")</f>
        <v>Ultimate Premium Healthy Chips &amp; Snacks Care Package Variety Pack by Variety Fun (Care Package 35 Count)</v>
      </c>
      <c r="J1" s="2" t="str">
        <f>HYPERLINK("https://www.amazon.com/Healthy-Snack-Station-Good-Grocer/dp/B01LXZZVMT/ref=sr_1_31?keywords=healthy+office+snacks&amp;qid=1559162230&amp;s=gateway&amp;sr=8-31","Healthy Snack Station (70 Count) by The Good Grocer - Office Snacks, School Lunches, Variety Pack (Includes Display Box)")</f>
        <v>Healthy Snack Station (70 Count) by The Good Grocer - Office Snacks, School Lunches, Variety Pack (Includes Display Box)</v>
      </c>
      <c r="K1" s="2" t="str">
        <f>HYPERLINK("https://www.amazon.com/dp/B07PXXX8G9/ref=sspa_dk_detail_2?psc=1&amp;pd_rd_i=B07PXXX8G9","100 Office Snacks Care Package - Snack Pack Boxed Variety of Assorted Snacks 100 Count")</f>
        <v>100 Office Snacks Care Package - Snack Pack Boxed Variety of Assorted Snacks 100 Count</v>
      </c>
      <c r="L1" s="2" t="str">
        <f>HYPERLINK("https://www.amazon.com/Healthy-Snack-Bars-Sampler-Box/dp/B07FZWZTRP?ref_=bl_dp_s_web_15627064011","Healthy Snack Bars Sampler Box: Premium Mix Of Natural Organic Non-gmo High Protein Bars, Breakfast Bars, Energy Bars, Chia Bars, On The Go Snack Bars Variety Pack (40 Bars)")</f>
        <v>Healthy Snack Bars Sampler Box: Premium Mix Of Natural Organic Non-gmo High Protein Bars, Breakfast Bars, Energy Bars, Chia Bars, On The Go Snack Bars Variety Pack (40 Bars)</v>
      </c>
      <c r="M1" s="2" t="str">
        <f>HYPERLINK("https://www.amazon.com/dp/B07CRQYCGY/ref=sspa_dk_detail_5?psc=1&amp;pd_rd_i=B07CRQYCGY","Gluten Free Snacks Care Package - (30-count) Sampler Gift Box of Healthy Bars, Chips, Nuts, To Go Food for Office, Students")</f>
        <v>Gluten Free Snacks Care Package - (30-count) Sampler Gift Box of Healthy Bars, Chips, Nuts, To Go Food for Office, Students</v>
      </c>
      <c r="N1" s="2" t="str">
        <f>HYPERLINK("https://www.amazon.com/Keto-Snacks-Healthy-Care-Package/dp/B07JM3D75X?ref_=bl_dp_s_web_15341686011","Keto Snacks Healthy Care Package - 25 Count Gift Box - The All In One, Low Carb, Ketogenic, Paleo Kit With A Huge Variety of To Go Foods")</f>
        <v>Keto Snacks Healthy Care Package - 25 Count Gift Box - The All In One, Low Carb, Ketogenic, Paleo Kit With A Huge Variety of To Go Foods</v>
      </c>
      <c r="O1" s="2" t="str">
        <f>HYPERLINK("https://www.amazon.com/NON-GMO-HEALTHY-SNACKS-Care-Package/dp/B016SLSYBQ/ref=sr_1_32?keywords=healthy+office+snacks&amp;qid=1559162230&amp;s=gateway&amp;sr=8-32","NON-GMO HEALTHY SNACKS Care Package (28 Ct): Snack Bars, Vegan Puffs, Popcorn, Fruit Snacks, Freeze Dried Fruit, Gift Box Variety Pack, College Student Military Care Package, Office Client Gift Basket")</f>
        <v>NON-GMO HEALTHY SNACKS Care Package (28 Ct): Snack Bars, Vegan Puffs, Popcorn, Fruit Snacks, Freeze Dried Fruit, Gift Box Variety Pack, College Student Military Care Package, Office Client Gift Basket</v>
      </c>
      <c r="P1" s="2" t="str">
        <f>HYPERLINK("https://www.amazon.com/Snacks-Generation-Cracker-Popcorn-Healthy/dp/B078TPGK1Z/ref=sr_1_45?keywords=healthy+office+snacks&amp;qid=1559162230&amp;s=gateway&amp;sr=8-45","Snacks Generation Chips, Cracker, Popcorn &amp; More Healthy Snacks Mixed Variety Pack (35 Count)")</f>
        <v>Snacks Generation Chips, Cracker, Popcorn &amp; More Healthy Snacks Mixed Variety Pack (35 Count)</v>
      </c>
      <c r="Q1" s="2" t="str">
        <f>HYPERLINK("https://www.amazon.com/Snacks-Generation-Package-Students-Military/dp/B078TPLXX4/ref=sr_1_5?keywords=Snacks+Generation&amp;qid=1559163159&amp;s=gateway&amp;sr=8-5","Snacks Gift Care Package (100 Count) College Students, Work/ Office, Home or Military Over 9 Pounds of Cookies Chips &amp; Candy")</f>
        <v>Snacks Gift Care Package (100 Count) College Students, Work/ Office, Home or Military Over 9 Pounds of Cookies Chips &amp; Candy</v>
      </c>
      <c r="R1" s="2" t="str">
        <f>HYPERLINK("https://www.amazon.com/Healthy-Snacks-Package-Different-Popcorn/dp/B07C382NF7/ref=sr_1_6?keywords=Snacks+Generation&amp;qid=1559163159&amp;s=gateway&amp;sr=8-6","Healthy Snacks Care Package, Many Different Treats To Sample, Chips, Popcorn, Nuts and Gummy Items (50 Count)")</f>
        <v>Healthy Snacks Care Package, Many Different Treats To Sample, Chips, Popcorn, Nuts and Gummy Items (50 Count)</v>
      </c>
      <c r="S1" s="2" t="str">
        <f>HYPERLINK("https://www.amazon.com/Variety-Healthy-Office-Snacks-Count/dp/B07KFM8G5D/ref=sr_1_2?keywords=healthy+office+snacks&amp;qid=1559162427&amp;s=gateway&amp;sr=8-2","Variety Fun Healthy Office Snacks (200 Count) - Bulk Assortment - Over 16 Pounds of Chips Cookies &amp; Candy")</f>
        <v>Variety Fun Healthy Office Snacks (200 Count) - Bulk Assortment - Over 16 Pounds of Chips Cookies &amp; Candy</v>
      </c>
      <c r="T1" s="2" t="str">
        <f>HYPERLINK("https://www.amazon.com/Variety-Healthy-Office-Snacks-Count/dp/B07KFPSZKH/ref=sr_1_3?keywords=healthy%2Boffice%2Bsnacks&amp;qid=1559162427&amp;s=gateway&amp;sr=8-3&amp;th=1","Variety Fun Healthy Office Snacks (100 Count) - Bulk Assortment - Over 10 Pounds of Chips Cookies &amp; Candy")</f>
        <v>Variety Fun Healthy Office Snacks (100 Count) - Bulk Assortment - Over 10 Pounds of Chips Cookies &amp; Candy</v>
      </c>
      <c r="U1" s="2" t="str">
        <f>HYPERLINK("https://www.amazon.com/dp/B07K8VXKCG/ref=emc_b_5_t?th=1","Variety Fun Office Snacks (160 Count) - Bulk Assortment - Over 15 Pounds of Chips Cookies &amp; Candy")</f>
        <v>Variety Fun Office Snacks (160 Count) - Bulk Assortment - Over 15 Pounds of Chips Cookies &amp; Candy</v>
      </c>
      <c r="V1" s="2" t="str">
        <f>HYPERLINK("https://www.amazon.com/Product-Large-Healthy-Snack-Box/dp/B07QGSB6YB/ref=sr_1_8?keywords=healthy+office+snacks&amp;qid=1559162427&amp;s=gateway&amp;sr=8-8","A Product of Large Healthy Snack Box (48 ct.)")</f>
        <v>A Product of Large Healthy Snack Box (48 ct.)</v>
      </c>
      <c r="W1" s="2" t="str">
        <f>HYPERLINK("https://www.amazon.com/Deluxe-KETO-Friendly-Snacks-Package/dp/B07Q86SS5S/ref=sr_1_17?keywords=healthy%2Boffice%2Bsnacks&amp;qid=1559162427&amp;s=gateway&amp;sr=8-17&amp;th=1","Deluxe KETO Friendly Snacks Care Package (30ct): Ultra Low Carb, Gluten Free, Low Sugar, Pork Rinds, Grass Fed Meat Sticks, Bars, Crispy Cheese, Nuts, Healthy Keto Gift Box Variety Pack")</f>
        <v>Deluxe KETO Friendly Snacks Care Package (30ct): Ultra Low Carb, Gluten Free, Low Sugar, Pork Rinds, Grass Fed Meat Sticks, Bars, Crispy Cheese, Nuts, Healthy Keto Gift Box Variety Pack</v>
      </c>
      <c r="X1" s="2" t="str">
        <f>HYPERLINK("https://www.amazon.com/Office-Snacks-Nature-Variety-2-Packs/dp/B073X4STKB/ref=sr_1_28?keywords=healthy+office+snacks&amp;qid=1559162427&amp;s=gateway&amp;sr=8-28","Office Snacks Nature Valley Bars Bulk Variety Pack (120 2-Packs) - Office Snacks, School Lunches, Meetings")</f>
        <v>Office Snacks Nature Valley Bars Bulk Variety Pack (120 2-Packs) - Office Snacks, School Lunches, Meetings</v>
      </c>
      <c r="Y1" s="2" t="str">
        <f>HYPERLINK("https://www.amazon.com/High-Protein-Healthy-Snacks-Fitness/dp/B06XXW9BMJ/ref=sr_1_36?keywords=healthy%2Boffice%2Bsnacks&amp;qid=1559162427&amp;s=gateway&amp;sr=8-36&amp;th=1","High Protein Healthy Snacks Fitness Box: Mix Of Natural, Organic, Non-GMO, Protein Bars, Cookies, Granola Mix, Jerky, Nuts, Premium Assortment Care Package (30 Count)")</f>
        <v>High Protein Healthy Snacks Fitness Box: Mix Of Natural, Organic, Non-GMO, Protein Bars, Cookies, Granola Mix, Jerky, Nuts, Premium Assortment Care Package (30 Count)</v>
      </c>
      <c r="Z1" s="9"/>
      <c r="AA1" s="9"/>
      <c r="AB1" s="9"/>
    </row>
    <row r="2">
      <c r="A2" s="3" t="s">
        <v>2</v>
      </c>
      <c r="B2" s="5">
        <v>43623.0</v>
      </c>
      <c r="C2" s="5">
        <v>43621.0</v>
      </c>
      <c r="D2" s="5">
        <v>43621.0</v>
      </c>
      <c r="E2" s="5">
        <v>43621.0</v>
      </c>
      <c r="F2" s="5">
        <v>43623.0</v>
      </c>
      <c r="G2" s="5">
        <v>43623.0</v>
      </c>
      <c r="H2" s="5">
        <v>43623.0</v>
      </c>
      <c r="I2" s="5">
        <v>43623.0</v>
      </c>
      <c r="J2" s="5">
        <v>43623.0</v>
      </c>
      <c r="K2" s="5">
        <v>43623.0</v>
      </c>
      <c r="L2" s="5">
        <v>43623.0</v>
      </c>
      <c r="M2" s="5">
        <v>43623.0</v>
      </c>
      <c r="N2" s="5">
        <v>43623.0</v>
      </c>
      <c r="O2" s="5">
        <v>43623.0</v>
      </c>
      <c r="P2" s="5">
        <v>43623.0</v>
      </c>
      <c r="Q2" s="5">
        <v>43623.0</v>
      </c>
      <c r="R2" s="5">
        <v>43623.0</v>
      </c>
      <c r="S2" s="5">
        <v>43623.0</v>
      </c>
      <c r="T2" s="5">
        <v>43623.0</v>
      </c>
      <c r="U2" s="5">
        <v>43623.0</v>
      </c>
      <c r="V2" s="5">
        <v>43623.0</v>
      </c>
      <c r="W2" s="5">
        <v>43623.0</v>
      </c>
      <c r="X2" s="5">
        <v>43623.0</v>
      </c>
      <c r="Y2" s="5">
        <v>43623.0</v>
      </c>
    </row>
    <row r="3">
      <c r="A3" s="3" t="s">
        <v>3</v>
      </c>
      <c r="B3" s="6" t="s">
        <v>33</v>
      </c>
      <c r="C3" s="6" t="s">
        <v>51</v>
      </c>
      <c r="D3" s="6" t="s">
        <v>52</v>
      </c>
      <c r="E3" s="6" t="s">
        <v>53</v>
      </c>
      <c r="F3" s="6" t="s">
        <v>54</v>
      </c>
      <c r="G3" s="6" t="s">
        <v>55</v>
      </c>
      <c r="H3" s="6" t="s">
        <v>56</v>
      </c>
      <c r="I3" s="6" t="s">
        <v>52</v>
      </c>
      <c r="J3" s="6" t="s">
        <v>56</v>
      </c>
      <c r="K3" s="6" t="s">
        <v>57</v>
      </c>
      <c r="L3" s="6" t="s">
        <v>58</v>
      </c>
      <c r="M3" s="6" t="s">
        <v>59</v>
      </c>
      <c r="N3" s="6" t="s">
        <v>57</v>
      </c>
      <c r="O3" s="6" t="s">
        <v>56</v>
      </c>
      <c r="P3" s="6" t="s">
        <v>60</v>
      </c>
      <c r="Q3" s="6" t="s">
        <v>60</v>
      </c>
      <c r="R3" s="6" t="s">
        <v>60</v>
      </c>
      <c r="S3" s="6" t="s">
        <v>52</v>
      </c>
      <c r="T3" s="6" t="s">
        <v>52</v>
      </c>
      <c r="U3" s="6" t="s">
        <v>52</v>
      </c>
      <c r="V3" s="6" t="s">
        <v>61</v>
      </c>
      <c r="W3" s="6" t="s">
        <v>56</v>
      </c>
      <c r="X3" s="6" t="s">
        <v>55</v>
      </c>
      <c r="Y3" s="6" t="s">
        <v>62</v>
      </c>
    </row>
    <row r="4">
      <c r="A4" s="1" t="s">
        <v>4</v>
      </c>
      <c r="B4" s="6" t="s">
        <v>34</v>
      </c>
      <c r="C4" s="6" t="s">
        <v>63</v>
      </c>
      <c r="D4" s="6" t="s">
        <v>64</v>
      </c>
      <c r="E4" s="6" t="s">
        <v>65</v>
      </c>
      <c r="F4" s="6" t="s">
        <v>66</v>
      </c>
      <c r="G4" s="6" t="s">
        <v>67</v>
      </c>
      <c r="H4" s="6" t="s">
        <v>56</v>
      </c>
      <c r="I4" s="6" t="s">
        <v>64</v>
      </c>
      <c r="J4" s="6" t="s">
        <v>56</v>
      </c>
      <c r="K4" s="6" t="s">
        <v>57</v>
      </c>
      <c r="L4" s="6" t="s">
        <v>68</v>
      </c>
      <c r="M4" s="6" t="s">
        <v>59</v>
      </c>
      <c r="N4" s="6" t="s">
        <v>57</v>
      </c>
      <c r="O4" s="6" t="s">
        <v>56</v>
      </c>
      <c r="P4" s="6" t="s">
        <v>60</v>
      </c>
      <c r="Q4" s="6" t="s">
        <v>60</v>
      </c>
      <c r="R4" s="6" t="s">
        <v>60</v>
      </c>
      <c r="S4" s="6" t="s">
        <v>64</v>
      </c>
      <c r="T4" s="6" t="s">
        <v>64</v>
      </c>
      <c r="U4" s="6" t="s">
        <v>64</v>
      </c>
      <c r="V4" s="6" t="s">
        <v>69</v>
      </c>
      <c r="W4" s="6" t="s">
        <v>56</v>
      </c>
      <c r="X4" s="6" t="s">
        <v>67</v>
      </c>
      <c r="Y4" s="6" t="s">
        <v>68</v>
      </c>
    </row>
    <row r="5">
      <c r="A5" s="1" t="s">
        <v>5</v>
      </c>
      <c r="B5" s="6" t="s">
        <v>34</v>
      </c>
      <c r="C5" s="6" t="s">
        <v>70</v>
      </c>
      <c r="D5" s="6" t="s">
        <v>70</v>
      </c>
      <c r="E5" s="6" t="s">
        <v>70</v>
      </c>
      <c r="F5" s="6" t="s">
        <v>71</v>
      </c>
      <c r="G5" s="6" t="s">
        <v>70</v>
      </c>
      <c r="H5" s="6" t="s">
        <v>71</v>
      </c>
      <c r="I5" s="6" t="s">
        <v>71</v>
      </c>
      <c r="J5" s="6" t="s">
        <v>71</v>
      </c>
      <c r="K5" s="6" t="s">
        <v>71</v>
      </c>
      <c r="L5" s="6" t="s">
        <v>71</v>
      </c>
      <c r="M5" s="6" t="s">
        <v>71</v>
      </c>
      <c r="N5" s="6" t="s">
        <v>71</v>
      </c>
      <c r="O5" s="6" t="s">
        <v>71</v>
      </c>
      <c r="P5" s="6" t="s">
        <v>71</v>
      </c>
      <c r="Q5" s="6" t="s">
        <v>71</v>
      </c>
      <c r="R5" s="6" t="s">
        <v>71</v>
      </c>
      <c r="S5" s="6" t="s">
        <v>71</v>
      </c>
      <c r="T5" s="6" t="s">
        <v>71</v>
      </c>
      <c r="U5" s="6" t="s">
        <v>71</v>
      </c>
      <c r="V5" s="6" t="s">
        <v>69</v>
      </c>
      <c r="W5" s="6" t="s">
        <v>71</v>
      </c>
      <c r="X5" s="6" t="s">
        <v>71</v>
      </c>
      <c r="Y5" s="6" t="s">
        <v>71</v>
      </c>
    </row>
    <row r="6">
      <c r="A6" s="1" t="s">
        <v>6</v>
      </c>
      <c r="B6" s="6" t="s">
        <v>35</v>
      </c>
      <c r="C6" s="6" t="s">
        <v>72</v>
      </c>
      <c r="D6" s="6" t="s">
        <v>73</v>
      </c>
      <c r="E6" s="6" t="s">
        <v>74</v>
      </c>
      <c r="F6" s="6" t="s">
        <v>75</v>
      </c>
      <c r="G6" s="6" t="s">
        <v>76</v>
      </c>
      <c r="H6" s="6" t="s">
        <v>77</v>
      </c>
      <c r="I6" s="6" t="s">
        <v>78</v>
      </c>
      <c r="J6" s="6" t="s">
        <v>79</v>
      </c>
      <c r="K6" s="6" t="s">
        <v>80</v>
      </c>
      <c r="L6" s="6" t="s">
        <v>81</v>
      </c>
      <c r="M6" s="6" t="s">
        <v>82</v>
      </c>
      <c r="N6" s="6" t="s">
        <v>83</v>
      </c>
      <c r="O6" s="6" t="s">
        <v>85</v>
      </c>
      <c r="P6" s="6" t="s">
        <v>86</v>
      </c>
      <c r="Q6" s="6" t="s">
        <v>87</v>
      </c>
      <c r="R6" s="6" t="s">
        <v>88</v>
      </c>
      <c r="S6" s="6" t="s">
        <v>89</v>
      </c>
      <c r="T6" s="6" t="s">
        <v>90</v>
      </c>
      <c r="U6" s="6" t="s">
        <v>91</v>
      </c>
      <c r="V6" s="6" t="s">
        <v>92</v>
      </c>
      <c r="W6" s="6" t="s">
        <v>93</v>
      </c>
      <c r="X6" s="6" t="s">
        <v>94</v>
      </c>
      <c r="Y6" s="6" t="s">
        <v>95</v>
      </c>
    </row>
    <row r="7">
      <c r="A7" s="1" t="s">
        <v>7</v>
      </c>
      <c r="B7" s="7">
        <v>21.95</v>
      </c>
      <c r="C7" s="7">
        <v>34.99</v>
      </c>
      <c r="D7" s="7">
        <v>29.99</v>
      </c>
      <c r="E7" s="7">
        <v>34.95</v>
      </c>
      <c r="F7" s="7">
        <v>31.88</v>
      </c>
      <c r="G7" s="7">
        <v>72.99</v>
      </c>
      <c r="H7" s="7">
        <v>64.95</v>
      </c>
      <c r="I7" s="7">
        <v>49.99</v>
      </c>
      <c r="J7" s="7">
        <v>89.95</v>
      </c>
      <c r="K7" s="7">
        <v>59.95</v>
      </c>
      <c r="L7" s="7">
        <v>79.99</v>
      </c>
      <c r="M7" s="7">
        <v>45.0</v>
      </c>
      <c r="N7" s="7">
        <v>59.99</v>
      </c>
      <c r="O7" s="7">
        <v>42.95</v>
      </c>
      <c r="P7" s="7">
        <v>49.99</v>
      </c>
      <c r="Q7" s="7">
        <v>49.99</v>
      </c>
      <c r="R7" s="7">
        <v>49.99</v>
      </c>
      <c r="S7" s="7">
        <v>149.99</v>
      </c>
      <c r="T7" s="7">
        <v>139.99</v>
      </c>
      <c r="U7" s="7">
        <v>99.99</v>
      </c>
      <c r="V7" s="7">
        <v>96.0</v>
      </c>
      <c r="W7" s="7">
        <v>79.95</v>
      </c>
      <c r="X7" s="7">
        <v>67.99</v>
      </c>
      <c r="Y7" s="7">
        <v>59.99</v>
      </c>
    </row>
    <row r="8">
      <c r="A8" s="1" t="s">
        <v>8</v>
      </c>
      <c r="B8" s="6">
        <v>30.0</v>
      </c>
      <c r="C8" s="6">
        <v>60.0</v>
      </c>
      <c r="D8" s="6">
        <v>30.0</v>
      </c>
      <c r="E8" s="6">
        <v>40.0</v>
      </c>
      <c r="F8" s="6">
        <v>52.0</v>
      </c>
      <c r="G8" s="6">
        <v>120.0</v>
      </c>
      <c r="H8" s="6">
        <v>50.0</v>
      </c>
      <c r="I8" s="6">
        <v>35.0</v>
      </c>
      <c r="J8" s="6">
        <v>70.0</v>
      </c>
      <c r="K8" s="6">
        <v>100.0</v>
      </c>
      <c r="L8" s="6">
        <v>40.0</v>
      </c>
      <c r="M8" s="6">
        <v>30.0</v>
      </c>
      <c r="N8" s="6">
        <v>25.0</v>
      </c>
      <c r="O8" s="6">
        <v>28.0</v>
      </c>
      <c r="P8" s="6">
        <v>35.0</v>
      </c>
      <c r="Q8" s="6">
        <v>100.0</v>
      </c>
      <c r="R8" s="6">
        <v>50.0</v>
      </c>
      <c r="S8" s="6">
        <v>200.0</v>
      </c>
      <c r="T8" s="6">
        <v>100.0</v>
      </c>
      <c r="U8" s="6">
        <v>160.0</v>
      </c>
      <c r="V8" s="6">
        <v>48.0</v>
      </c>
      <c r="W8" s="6">
        <v>30.0</v>
      </c>
      <c r="X8" s="6">
        <v>120.0</v>
      </c>
      <c r="Y8" s="6">
        <v>30.0</v>
      </c>
    </row>
    <row r="9">
      <c r="A9" s="1" t="s">
        <v>9</v>
      </c>
      <c r="B9" s="6" t="s">
        <v>43</v>
      </c>
      <c r="C9" s="6" t="s">
        <v>36</v>
      </c>
      <c r="D9" s="6" t="s">
        <v>36</v>
      </c>
      <c r="E9" s="6" t="s">
        <v>36</v>
      </c>
      <c r="F9" s="6" t="s">
        <v>36</v>
      </c>
      <c r="G9" s="6" t="s">
        <v>36</v>
      </c>
      <c r="H9" s="6" t="s">
        <v>36</v>
      </c>
      <c r="I9" s="6" t="s">
        <v>36</v>
      </c>
      <c r="J9" s="6" t="s">
        <v>36</v>
      </c>
      <c r="K9" s="6" t="s">
        <v>36</v>
      </c>
      <c r="L9" s="6" t="s">
        <v>36</v>
      </c>
      <c r="M9" s="6" t="s">
        <v>43</v>
      </c>
      <c r="N9" s="6" t="s">
        <v>43</v>
      </c>
      <c r="O9" s="6" t="s">
        <v>36</v>
      </c>
      <c r="P9" s="6" t="s">
        <v>36</v>
      </c>
      <c r="Q9" s="6" t="s">
        <v>36</v>
      </c>
      <c r="R9" s="6" t="s">
        <v>36</v>
      </c>
      <c r="S9" s="6" t="s">
        <v>36</v>
      </c>
      <c r="T9" s="6" t="s">
        <v>36</v>
      </c>
      <c r="U9" s="6" t="s">
        <v>36</v>
      </c>
      <c r="V9" s="6" t="s">
        <v>43</v>
      </c>
      <c r="W9" s="6" t="s">
        <v>36</v>
      </c>
      <c r="X9" s="6" t="s">
        <v>36</v>
      </c>
      <c r="Y9" s="6" t="s">
        <v>36</v>
      </c>
    </row>
    <row r="10">
      <c r="A10" s="1" t="s">
        <v>10</v>
      </c>
      <c r="B10" s="6" t="s">
        <v>36</v>
      </c>
      <c r="C10" s="6" t="s">
        <v>36</v>
      </c>
      <c r="D10" s="6" t="s">
        <v>36</v>
      </c>
      <c r="E10" s="6" t="s">
        <v>36</v>
      </c>
      <c r="F10" s="6" t="s">
        <v>36</v>
      </c>
      <c r="G10" s="6" t="s">
        <v>36</v>
      </c>
      <c r="H10" s="6" t="s">
        <v>36</v>
      </c>
      <c r="I10" s="6" t="s">
        <v>36</v>
      </c>
      <c r="J10" s="6" t="s">
        <v>36</v>
      </c>
      <c r="K10" s="6" t="s">
        <v>36</v>
      </c>
      <c r="L10" s="6" t="s">
        <v>36</v>
      </c>
      <c r="M10" s="6" t="s">
        <v>98</v>
      </c>
      <c r="N10" s="6" t="s">
        <v>36</v>
      </c>
      <c r="O10" s="6" t="s">
        <v>36</v>
      </c>
      <c r="P10" s="6" t="s">
        <v>36</v>
      </c>
      <c r="Q10" s="6" t="s">
        <v>36</v>
      </c>
      <c r="R10" s="6" t="s">
        <v>36</v>
      </c>
      <c r="S10" s="6" t="s">
        <v>36</v>
      </c>
      <c r="T10" s="6" t="s">
        <v>36</v>
      </c>
      <c r="U10" s="6" t="s">
        <v>36</v>
      </c>
      <c r="V10" s="6" t="s">
        <v>36</v>
      </c>
      <c r="W10" s="6" t="s">
        <v>36</v>
      </c>
      <c r="X10" s="6" t="s">
        <v>36</v>
      </c>
      <c r="Y10" s="6" t="s">
        <v>36</v>
      </c>
    </row>
    <row r="11">
      <c r="A11" s="1" t="s">
        <v>11</v>
      </c>
      <c r="B11" s="6">
        <v>207.0</v>
      </c>
      <c r="C11" s="6">
        <v>38.0</v>
      </c>
      <c r="D11" s="6">
        <v>78.0</v>
      </c>
      <c r="E11" s="6">
        <v>328.0</v>
      </c>
      <c r="F11" s="6">
        <v>48.0</v>
      </c>
      <c r="G11" s="6">
        <v>11.0</v>
      </c>
      <c r="H11" s="6">
        <v>422.0</v>
      </c>
      <c r="I11" s="6">
        <v>59.0</v>
      </c>
      <c r="J11" s="6">
        <v>9.0</v>
      </c>
      <c r="K11" s="6">
        <v>32.0</v>
      </c>
      <c r="L11" s="6">
        <v>9.0</v>
      </c>
      <c r="M11" s="6">
        <v>16.0</v>
      </c>
      <c r="N11" s="6">
        <v>8.0</v>
      </c>
      <c r="O11" s="6">
        <v>298.0</v>
      </c>
      <c r="P11" s="6">
        <v>16.0</v>
      </c>
      <c r="Q11" s="6">
        <v>47.0</v>
      </c>
      <c r="R11" s="6">
        <v>7.0</v>
      </c>
      <c r="S11" s="6" t="s">
        <v>99</v>
      </c>
      <c r="T11" s="6" t="s">
        <v>99</v>
      </c>
      <c r="U11" s="11">
        <v>2723.0</v>
      </c>
      <c r="V11" s="6" t="s">
        <v>99</v>
      </c>
      <c r="W11" s="6">
        <v>141.0</v>
      </c>
      <c r="X11" s="6">
        <v>6.0</v>
      </c>
      <c r="Y11" s="6">
        <v>86.0</v>
      </c>
    </row>
    <row r="12">
      <c r="A12" s="1" t="s">
        <v>12</v>
      </c>
      <c r="B12" s="6">
        <v>3.6</v>
      </c>
      <c r="C12" s="6">
        <v>4.3</v>
      </c>
      <c r="D12" s="6">
        <v>4.2</v>
      </c>
      <c r="E12" s="6">
        <v>4.5</v>
      </c>
      <c r="F12" s="6">
        <v>4.1</v>
      </c>
      <c r="G12" s="6">
        <v>4.6</v>
      </c>
      <c r="H12" s="6">
        <v>4.6</v>
      </c>
      <c r="I12" s="6">
        <v>4.3</v>
      </c>
      <c r="J12" s="6">
        <v>4.6</v>
      </c>
      <c r="K12" s="6">
        <v>4.0</v>
      </c>
      <c r="L12" s="6">
        <v>4.0</v>
      </c>
      <c r="M12" s="6">
        <v>4.6</v>
      </c>
      <c r="N12" s="6">
        <v>4.0</v>
      </c>
      <c r="O12" s="6">
        <v>4.6</v>
      </c>
      <c r="P12" s="6">
        <v>4.7</v>
      </c>
      <c r="Q12" s="6">
        <v>4.2</v>
      </c>
      <c r="R12" s="6">
        <v>4.0</v>
      </c>
      <c r="S12" s="6" t="s">
        <v>99</v>
      </c>
      <c r="T12" s="6" t="s">
        <v>99</v>
      </c>
      <c r="U12" s="6">
        <v>4.4</v>
      </c>
      <c r="V12" s="6" t="s">
        <v>99</v>
      </c>
      <c r="W12" s="6">
        <v>3.9</v>
      </c>
      <c r="X12" s="6">
        <v>3.9</v>
      </c>
      <c r="Y12" s="6">
        <v>4.4</v>
      </c>
    </row>
    <row r="13">
      <c r="A13" s="1" t="s">
        <v>13</v>
      </c>
      <c r="B13" s="6" t="s">
        <v>37</v>
      </c>
      <c r="C13" s="6" t="s">
        <v>96</v>
      </c>
      <c r="D13" s="6" t="s">
        <v>102</v>
      </c>
      <c r="E13" s="6" t="s">
        <v>96</v>
      </c>
      <c r="F13" s="6" t="s">
        <v>37</v>
      </c>
      <c r="G13" s="6" t="s">
        <v>103</v>
      </c>
      <c r="H13" s="6" t="s">
        <v>104</v>
      </c>
      <c r="I13" s="6" t="s">
        <v>105</v>
      </c>
      <c r="J13" s="6" t="s">
        <v>106</v>
      </c>
      <c r="K13" s="6" t="s">
        <v>107</v>
      </c>
      <c r="L13" s="6" t="s">
        <v>108</v>
      </c>
      <c r="M13" s="6" t="s">
        <v>109</v>
      </c>
      <c r="N13" s="6" t="s">
        <v>110</v>
      </c>
      <c r="O13" s="6" t="s">
        <v>111</v>
      </c>
      <c r="P13" s="6" t="s">
        <v>112</v>
      </c>
      <c r="Q13" s="6" t="s">
        <v>113</v>
      </c>
      <c r="R13" s="6" t="s">
        <v>114</v>
      </c>
      <c r="S13" s="6" t="s">
        <v>115</v>
      </c>
      <c r="T13" s="6" t="s">
        <v>115</v>
      </c>
      <c r="U13" s="6" t="s">
        <v>116</v>
      </c>
      <c r="V13" s="6" t="s">
        <v>117</v>
      </c>
      <c r="W13" s="6" t="s">
        <v>118</v>
      </c>
      <c r="X13" s="6" t="s">
        <v>119</v>
      </c>
      <c r="Y13" s="6" t="s">
        <v>120</v>
      </c>
    </row>
    <row r="14">
      <c r="A14" s="1" t="s">
        <v>14</v>
      </c>
      <c r="B14" s="6" t="s">
        <v>38</v>
      </c>
      <c r="C14" s="6" t="s">
        <v>50</v>
      </c>
      <c r="D14" s="6" t="s">
        <v>121</v>
      </c>
      <c r="E14" s="6" t="s">
        <v>122</v>
      </c>
      <c r="F14" s="6" t="s">
        <v>123</v>
      </c>
      <c r="G14" s="6" t="s">
        <v>124</v>
      </c>
      <c r="H14" s="6" t="s">
        <v>125</v>
      </c>
      <c r="I14" s="6" t="s">
        <v>126</v>
      </c>
      <c r="J14" s="6" t="s">
        <v>127</v>
      </c>
      <c r="K14" s="6" t="s">
        <v>128</v>
      </c>
      <c r="L14" s="6" t="s">
        <v>129</v>
      </c>
      <c r="M14" s="6" t="s">
        <v>130</v>
      </c>
      <c r="N14" s="6" t="s">
        <v>131</v>
      </c>
      <c r="O14" s="6" t="s">
        <v>132</v>
      </c>
      <c r="P14" s="6" t="s">
        <v>133</v>
      </c>
      <c r="Q14" s="6" t="s">
        <v>134</v>
      </c>
      <c r="R14" s="6" t="s">
        <v>136</v>
      </c>
      <c r="S14" s="6" t="s">
        <v>121</v>
      </c>
      <c r="T14" s="6" t="s">
        <v>137</v>
      </c>
      <c r="U14" s="6" t="s">
        <v>138</v>
      </c>
      <c r="V14" s="6" t="s">
        <v>139</v>
      </c>
      <c r="W14" s="6" t="s">
        <v>140</v>
      </c>
      <c r="X14" s="6" t="s">
        <v>141</v>
      </c>
    </row>
    <row r="15">
      <c r="A15" s="1" t="s">
        <v>15</v>
      </c>
      <c r="B15" s="6" t="s">
        <v>39</v>
      </c>
      <c r="C15" s="6" t="s">
        <v>50</v>
      </c>
      <c r="D15" s="6" t="s">
        <v>142</v>
      </c>
      <c r="E15" s="6" t="s">
        <v>143</v>
      </c>
      <c r="F15" s="6" t="s">
        <v>144</v>
      </c>
      <c r="G15" s="6" t="s">
        <v>145</v>
      </c>
      <c r="H15" s="6" t="s">
        <v>146</v>
      </c>
      <c r="I15" s="6" t="s">
        <v>147</v>
      </c>
      <c r="J15" s="6" t="s">
        <v>146</v>
      </c>
      <c r="K15" s="6" t="s">
        <v>148</v>
      </c>
      <c r="L15" s="6" t="s">
        <v>149</v>
      </c>
      <c r="M15" s="6" t="s">
        <v>150</v>
      </c>
      <c r="N15" s="6" t="s">
        <v>151</v>
      </c>
      <c r="O15" s="6" t="s">
        <v>152</v>
      </c>
      <c r="P15" s="6" t="s">
        <v>153</v>
      </c>
      <c r="Q15" s="6" t="s">
        <v>154</v>
      </c>
      <c r="R15" s="6" t="s">
        <v>155</v>
      </c>
      <c r="S15" s="6" t="s">
        <v>142</v>
      </c>
      <c r="T15" s="6" t="s">
        <v>147</v>
      </c>
      <c r="U15" s="6" t="s">
        <v>156</v>
      </c>
      <c r="W15" s="6" t="s">
        <v>157</v>
      </c>
      <c r="X15" s="6" t="s">
        <v>145</v>
      </c>
    </row>
    <row r="16">
      <c r="A16" s="1" t="s">
        <v>16</v>
      </c>
      <c r="B16" s="6" t="s">
        <v>40</v>
      </c>
      <c r="C16" s="6" t="s">
        <v>50</v>
      </c>
      <c r="D16" s="6" t="s">
        <v>158</v>
      </c>
      <c r="E16" s="6" t="s">
        <v>161</v>
      </c>
      <c r="F16" s="6" t="s">
        <v>162</v>
      </c>
      <c r="G16" s="6" t="s">
        <v>40</v>
      </c>
      <c r="H16" s="6" t="s">
        <v>164</v>
      </c>
      <c r="I16" s="6" t="s">
        <v>165</v>
      </c>
      <c r="J16" s="6" t="s">
        <v>164</v>
      </c>
      <c r="K16" s="6" t="s">
        <v>166</v>
      </c>
      <c r="L16" s="6" t="s">
        <v>167</v>
      </c>
      <c r="M16" s="6" t="s">
        <v>168</v>
      </c>
      <c r="N16" s="6" t="s">
        <v>169</v>
      </c>
      <c r="O16" s="6" t="s">
        <v>170</v>
      </c>
      <c r="P16" s="6" t="s">
        <v>171</v>
      </c>
      <c r="Q16" s="6" t="s">
        <v>172</v>
      </c>
      <c r="R16" s="6" t="s">
        <v>173</v>
      </c>
      <c r="S16" s="6" t="s">
        <v>158</v>
      </c>
      <c r="T16" s="6" t="s">
        <v>165</v>
      </c>
      <c r="U16" s="6" t="s">
        <v>174</v>
      </c>
      <c r="W16" s="6" t="s">
        <v>175</v>
      </c>
      <c r="X16" s="6" t="s">
        <v>40</v>
      </c>
    </row>
    <row r="17">
      <c r="A17" s="1" t="s">
        <v>17</v>
      </c>
      <c r="B17" s="6" t="s">
        <v>41</v>
      </c>
      <c r="C17" s="6" t="s">
        <v>50</v>
      </c>
      <c r="D17" s="6" t="s">
        <v>159</v>
      </c>
      <c r="E17" s="6" t="s">
        <v>176</v>
      </c>
      <c r="F17" s="6" t="s">
        <v>177</v>
      </c>
      <c r="G17" s="6" t="s">
        <v>41</v>
      </c>
      <c r="H17" s="6" t="s">
        <v>178</v>
      </c>
      <c r="I17" s="6" t="s">
        <v>179</v>
      </c>
      <c r="J17" s="6" t="s">
        <v>178</v>
      </c>
      <c r="K17" s="6" t="s">
        <v>180</v>
      </c>
      <c r="L17" s="6" t="s">
        <v>181</v>
      </c>
      <c r="M17" s="6" t="s">
        <v>182</v>
      </c>
      <c r="N17" s="6" t="s">
        <v>183</v>
      </c>
      <c r="O17" s="6" t="s">
        <v>184</v>
      </c>
      <c r="P17" s="6" t="s">
        <v>185</v>
      </c>
      <c r="Q17" s="6" t="s">
        <v>185</v>
      </c>
      <c r="R17" s="6" t="s">
        <v>186</v>
      </c>
      <c r="S17" s="6" t="s">
        <v>159</v>
      </c>
      <c r="T17" s="6" t="s">
        <v>179</v>
      </c>
      <c r="U17" s="6" t="s">
        <v>187</v>
      </c>
      <c r="W17" s="6" t="s">
        <v>188</v>
      </c>
      <c r="X17" s="6" t="s">
        <v>189</v>
      </c>
    </row>
    <row r="18">
      <c r="A18" s="1" t="s">
        <v>18</v>
      </c>
      <c r="B18" s="6" t="s">
        <v>42</v>
      </c>
      <c r="C18" s="6" t="s">
        <v>50</v>
      </c>
      <c r="D18" s="6" t="s">
        <v>160</v>
      </c>
      <c r="E18" s="6" t="s">
        <v>190</v>
      </c>
      <c r="F18" s="6" t="s">
        <v>191</v>
      </c>
      <c r="I18" s="6" t="s">
        <v>159</v>
      </c>
      <c r="J18" s="6" t="s">
        <v>192</v>
      </c>
      <c r="K18" s="6" t="s">
        <v>193</v>
      </c>
      <c r="L18" s="6" t="s">
        <v>194</v>
      </c>
      <c r="M18" s="6" t="s">
        <v>195</v>
      </c>
      <c r="N18" s="6" t="s">
        <v>196</v>
      </c>
      <c r="O18" s="6" t="s">
        <v>197</v>
      </c>
      <c r="P18" s="6" t="s">
        <v>198</v>
      </c>
      <c r="Q18" s="6" t="s">
        <v>198</v>
      </c>
      <c r="R18" s="6" t="s">
        <v>199</v>
      </c>
      <c r="S18" s="6" t="s">
        <v>160</v>
      </c>
      <c r="T18" s="6" t="s">
        <v>159</v>
      </c>
      <c r="U18" s="6" t="s">
        <v>160</v>
      </c>
      <c r="W18" s="6" t="s">
        <v>197</v>
      </c>
    </row>
    <row r="19">
      <c r="A19" s="1" t="s">
        <v>19</v>
      </c>
      <c r="B19" s="6" t="s">
        <v>43</v>
      </c>
      <c r="C19" s="6" t="s">
        <v>43</v>
      </c>
      <c r="D19" s="6" t="s">
        <v>36</v>
      </c>
      <c r="E19" s="6" t="s">
        <v>36</v>
      </c>
      <c r="F19" s="6" t="s">
        <v>43</v>
      </c>
      <c r="G19" s="6" t="s">
        <v>43</v>
      </c>
      <c r="H19" s="6" t="s">
        <v>43</v>
      </c>
      <c r="I19" s="6" t="s">
        <v>36</v>
      </c>
      <c r="J19" s="6" t="s">
        <v>43</v>
      </c>
      <c r="K19" s="6" t="s">
        <v>36</v>
      </c>
      <c r="L19" s="6" t="s">
        <v>36</v>
      </c>
      <c r="M19" s="6" t="s">
        <v>36</v>
      </c>
      <c r="N19" s="6" t="s">
        <v>36</v>
      </c>
      <c r="O19" s="6" t="s">
        <v>36</v>
      </c>
      <c r="P19" s="6" t="s">
        <v>43</v>
      </c>
      <c r="Q19" s="6" t="s">
        <v>43</v>
      </c>
      <c r="R19" s="6" t="s">
        <v>43</v>
      </c>
      <c r="S19" s="6" t="s">
        <v>36</v>
      </c>
      <c r="T19" s="6" t="s">
        <v>36</v>
      </c>
      <c r="U19" s="6" t="s">
        <v>36</v>
      </c>
      <c r="V19" s="6" t="s">
        <v>43</v>
      </c>
      <c r="W19" s="6" t="s">
        <v>36</v>
      </c>
      <c r="X19" s="6" t="s">
        <v>43</v>
      </c>
      <c r="Y19" s="6" t="s">
        <v>36</v>
      </c>
    </row>
    <row r="20">
      <c r="A20" s="1" t="s">
        <v>20</v>
      </c>
      <c r="B20" s="6" t="s">
        <v>43</v>
      </c>
      <c r="C20" s="6" t="s">
        <v>36</v>
      </c>
      <c r="D20" s="6" t="s">
        <v>43</v>
      </c>
      <c r="E20" s="6" t="s">
        <v>36</v>
      </c>
      <c r="F20" s="6" t="s">
        <v>43</v>
      </c>
      <c r="G20" s="6" t="s">
        <v>43</v>
      </c>
      <c r="H20" s="6" t="s">
        <v>43</v>
      </c>
      <c r="I20" s="6" t="s">
        <v>43</v>
      </c>
      <c r="J20" s="6" t="s">
        <v>36</v>
      </c>
      <c r="K20" s="6" t="s">
        <v>43</v>
      </c>
      <c r="L20" s="6" t="s">
        <v>43</v>
      </c>
      <c r="M20" s="6" t="s">
        <v>43</v>
      </c>
      <c r="N20" s="6" t="s">
        <v>43</v>
      </c>
      <c r="O20" s="6" t="s">
        <v>36</v>
      </c>
      <c r="P20" s="6" t="s">
        <v>36</v>
      </c>
      <c r="Q20" s="6" t="s">
        <v>43</v>
      </c>
      <c r="R20" s="6" t="s">
        <v>43</v>
      </c>
      <c r="S20" s="6" t="s">
        <v>43</v>
      </c>
      <c r="T20" s="6" t="s">
        <v>43</v>
      </c>
      <c r="U20" s="6" t="s">
        <v>43</v>
      </c>
      <c r="V20" s="6" t="s">
        <v>43</v>
      </c>
      <c r="W20" s="6" t="s">
        <v>43</v>
      </c>
      <c r="X20" s="6" t="s">
        <v>43</v>
      </c>
      <c r="Y20" s="6" t="s">
        <v>36</v>
      </c>
    </row>
    <row r="21">
      <c r="A21" s="1" t="s">
        <v>21</v>
      </c>
      <c r="B21" s="6" t="s">
        <v>36</v>
      </c>
      <c r="C21" s="6" t="s">
        <v>36</v>
      </c>
      <c r="D21" s="6" t="s">
        <v>36</v>
      </c>
      <c r="E21" s="6" t="s">
        <v>36</v>
      </c>
      <c r="F21" s="6" t="s">
        <v>43</v>
      </c>
      <c r="G21" s="6" t="s">
        <v>36</v>
      </c>
      <c r="H21" s="6" t="s">
        <v>36</v>
      </c>
      <c r="I21" s="6" t="s">
        <v>36</v>
      </c>
      <c r="J21" s="6" t="s">
        <v>36</v>
      </c>
      <c r="K21" s="6" t="s">
        <v>36</v>
      </c>
      <c r="L21" s="6" t="s">
        <v>36</v>
      </c>
      <c r="M21" s="6" t="s">
        <v>36</v>
      </c>
      <c r="N21" s="6" t="s">
        <v>36</v>
      </c>
      <c r="O21" s="6" t="s">
        <v>36</v>
      </c>
      <c r="P21" s="6" t="s">
        <v>43</v>
      </c>
      <c r="Q21" s="6" t="s">
        <v>43</v>
      </c>
      <c r="R21" s="6" t="s">
        <v>43</v>
      </c>
      <c r="S21" s="6" t="s">
        <v>36</v>
      </c>
      <c r="T21" s="6" t="s">
        <v>36</v>
      </c>
      <c r="U21" s="6" t="s">
        <v>36</v>
      </c>
      <c r="V21" s="6" t="s">
        <v>43</v>
      </c>
      <c r="W21" s="6" t="s">
        <v>36</v>
      </c>
      <c r="X21" s="6" t="s">
        <v>36</v>
      </c>
      <c r="Y21" s="6" t="s">
        <v>36</v>
      </c>
    </row>
    <row r="22">
      <c r="A22" s="1" t="s">
        <v>22</v>
      </c>
      <c r="B22" s="8" t="s">
        <v>44</v>
      </c>
      <c r="C22" s="8" t="s">
        <v>97</v>
      </c>
      <c r="D22" s="8" t="s">
        <v>163</v>
      </c>
      <c r="E22" s="8" t="s">
        <v>205</v>
      </c>
      <c r="F22" s="6" t="s">
        <v>50</v>
      </c>
      <c r="G22" s="8" t="s">
        <v>44</v>
      </c>
      <c r="H22" s="8" t="s">
        <v>214</v>
      </c>
      <c r="I22" s="8" t="s">
        <v>163</v>
      </c>
      <c r="J22" s="8" t="s">
        <v>214</v>
      </c>
      <c r="K22" s="8" t="s">
        <v>221</v>
      </c>
      <c r="L22" s="8" t="s">
        <v>223</v>
      </c>
      <c r="M22" s="8" t="s">
        <v>221</v>
      </c>
      <c r="N22" s="8" t="s">
        <v>221</v>
      </c>
      <c r="O22" s="8" t="s">
        <v>214</v>
      </c>
      <c r="P22" s="6" t="s">
        <v>50</v>
      </c>
      <c r="Q22" s="6" t="s">
        <v>50</v>
      </c>
      <c r="R22" s="6" t="s">
        <v>50</v>
      </c>
      <c r="S22" s="8" t="s">
        <v>163</v>
      </c>
      <c r="T22" s="8" t="s">
        <v>163</v>
      </c>
      <c r="U22" s="8" t="s">
        <v>163</v>
      </c>
      <c r="V22" s="6" t="s">
        <v>50</v>
      </c>
      <c r="W22" s="8" t="s">
        <v>214</v>
      </c>
      <c r="X22" s="8" t="s">
        <v>44</v>
      </c>
      <c r="Y22" s="8" t="s">
        <v>223</v>
      </c>
    </row>
    <row r="23">
      <c r="A23" s="1" t="s">
        <v>23</v>
      </c>
      <c r="B23" s="6" t="s">
        <v>45</v>
      </c>
      <c r="C23" s="6" t="s">
        <v>100</v>
      </c>
      <c r="D23" s="6" t="s">
        <v>200</v>
      </c>
      <c r="E23" s="6" t="s">
        <v>206</v>
      </c>
      <c r="F23" s="6" t="s">
        <v>211</v>
      </c>
      <c r="G23" s="6" t="s">
        <v>216</v>
      </c>
      <c r="H23" s="6" t="s">
        <v>224</v>
      </c>
      <c r="I23" s="6" t="s">
        <v>230</v>
      </c>
      <c r="J23" s="6" t="s">
        <v>234</v>
      </c>
      <c r="K23" s="6" t="s">
        <v>239</v>
      </c>
      <c r="L23" s="6" t="s">
        <v>243</v>
      </c>
      <c r="M23" s="6" t="s">
        <v>206</v>
      </c>
      <c r="N23" s="6" t="s">
        <v>244</v>
      </c>
      <c r="O23" s="6" t="s">
        <v>244</v>
      </c>
      <c r="P23" s="6" t="s">
        <v>230</v>
      </c>
      <c r="Q23" s="6" t="s">
        <v>245</v>
      </c>
      <c r="R23" s="6" t="s">
        <v>246</v>
      </c>
      <c r="S23" s="6" t="s">
        <v>247</v>
      </c>
      <c r="T23" s="6" t="s">
        <v>248</v>
      </c>
      <c r="U23" s="6" t="s">
        <v>249</v>
      </c>
      <c r="V23" s="6" t="s">
        <v>50</v>
      </c>
      <c r="W23" s="6" t="s">
        <v>250</v>
      </c>
      <c r="X23" s="6" t="s">
        <v>251</v>
      </c>
      <c r="Y23" s="6" t="s">
        <v>243</v>
      </c>
    </row>
    <row r="24">
      <c r="A24" s="1" t="s">
        <v>24</v>
      </c>
      <c r="B24" s="6" t="s">
        <v>46</v>
      </c>
      <c r="C24" s="6" t="s">
        <v>101</v>
      </c>
      <c r="D24" s="6" t="s">
        <v>201</v>
      </c>
      <c r="E24" s="6" t="s">
        <v>207</v>
      </c>
      <c r="F24" s="6" t="s">
        <v>212</v>
      </c>
      <c r="G24" s="6" t="s">
        <v>217</v>
      </c>
      <c r="H24" s="6" t="s">
        <v>225</v>
      </c>
      <c r="I24" s="6" t="s">
        <v>231</v>
      </c>
      <c r="J24" s="6" t="s">
        <v>235</v>
      </c>
      <c r="K24" s="6" t="s">
        <v>240</v>
      </c>
      <c r="L24" s="6" t="s">
        <v>252</v>
      </c>
      <c r="M24" s="6" t="s">
        <v>253</v>
      </c>
      <c r="N24" s="6" t="s">
        <v>254</v>
      </c>
      <c r="O24" s="6" t="s">
        <v>255</v>
      </c>
      <c r="P24" s="6" t="s">
        <v>256</v>
      </c>
      <c r="Q24" s="6" t="s">
        <v>257</v>
      </c>
      <c r="R24" s="6" t="s">
        <v>258</v>
      </c>
      <c r="S24" s="6" t="s">
        <v>259</v>
      </c>
      <c r="T24" s="6" t="s">
        <v>260</v>
      </c>
      <c r="U24" s="6" t="s">
        <v>261</v>
      </c>
      <c r="V24" s="6" t="s">
        <v>50</v>
      </c>
      <c r="W24" s="6" t="s">
        <v>262</v>
      </c>
      <c r="X24" s="6" t="s">
        <v>263</v>
      </c>
      <c r="Y24" s="6" t="s">
        <v>264</v>
      </c>
    </row>
    <row r="25">
      <c r="A25" s="3" t="s">
        <v>25</v>
      </c>
      <c r="B25" s="6">
        <v>1251.0</v>
      </c>
      <c r="C25" s="6">
        <v>34262.0</v>
      </c>
      <c r="D25" s="6">
        <v>7423.0</v>
      </c>
      <c r="E25" s="6">
        <v>7775.0</v>
      </c>
      <c r="F25" s="6">
        <v>8678.0</v>
      </c>
      <c r="G25" s="6">
        <v>16637.0</v>
      </c>
      <c r="H25" s="6">
        <v>73787.0</v>
      </c>
      <c r="I25" s="6">
        <v>25365.0</v>
      </c>
      <c r="J25" s="6">
        <v>149454.0</v>
      </c>
      <c r="K25" s="6">
        <v>34231.0</v>
      </c>
      <c r="L25" s="6">
        <v>169418.0</v>
      </c>
      <c r="M25" s="6">
        <v>61147.0</v>
      </c>
      <c r="N25" s="6">
        <v>62401.0</v>
      </c>
      <c r="O25" s="6">
        <v>15661.0</v>
      </c>
      <c r="P25" s="6">
        <v>99489.0</v>
      </c>
      <c r="Q25" s="6">
        <v>22406.0</v>
      </c>
      <c r="R25" s="6">
        <v>54119.0</v>
      </c>
      <c r="S25" s="6">
        <v>67192.0</v>
      </c>
      <c r="T25" s="6">
        <v>116093.0</v>
      </c>
      <c r="U25" s="6">
        <v>214562.0</v>
      </c>
      <c r="V25" s="6"/>
      <c r="W25" s="6">
        <v>46339.0</v>
      </c>
      <c r="X25" s="6">
        <v>46604.0</v>
      </c>
      <c r="Y25" s="6">
        <v>24218.0</v>
      </c>
    </row>
    <row r="26">
      <c r="A26" s="3" t="s">
        <v>26</v>
      </c>
      <c r="B26" s="6" t="s">
        <v>47</v>
      </c>
      <c r="C26" s="6" t="s">
        <v>47</v>
      </c>
      <c r="D26" s="6" t="s">
        <v>47</v>
      </c>
      <c r="E26" s="6" t="s">
        <v>47</v>
      </c>
      <c r="F26" s="6" t="s">
        <v>47</v>
      </c>
      <c r="G26" s="6" t="s">
        <v>47</v>
      </c>
      <c r="H26" s="6" t="s">
        <v>47</v>
      </c>
      <c r="I26" s="6" t="s">
        <v>47</v>
      </c>
      <c r="J26" s="6" t="s">
        <v>47</v>
      </c>
      <c r="K26" s="6" t="s">
        <v>47</v>
      </c>
      <c r="L26" s="6" t="s">
        <v>47</v>
      </c>
      <c r="M26" s="6" t="s">
        <v>47</v>
      </c>
      <c r="N26" s="6" t="s">
        <v>47</v>
      </c>
      <c r="O26" s="6" t="s">
        <v>47</v>
      </c>
      <c r="P26" s="6" t="s">
        <v>47</v>
      </c>
      <c r="Q26" s="6" t="s">
        <v>47</v>
      </c>
      <c r="R26" s="6" t="s">
        <v>47</v>
      </c>
      <c r="S26" s="6" t="s">
        <v>47</v>
      </c>
      <c r="T26" s="6" t="s">
        <v>47</v>
      </c>
      <c r="U26" s="6" t="s">
        <v>47</v>
      </c>
      <c r="V26" s="6" t="s">
        <v>47</v>
      </c>
      <c r="W26" s="6" t="s">
        <v>47</v>
      </c>
      <c r="X26" s="6" t="s">
        <v>47</v>
      </c>
      <c r="Y26" s="6" t="s">
        <v>47</v>
      </c>
    </row>
    <row r="27">
      <c r="A27" s="1" t="s">
        <v>24</v>
      </c>
      <c r="B27" s="6" t="s">
        <v>48</v>
      </c>
      <c r="C27" s="6" t="s">
        <v>50</v>
      </c>
      <c r="D27" s="6" t="s">
        <v>202</v>
      </c>
      <c r="E27" s="6" t="s">
        <v>208</v>
      </c>
      <c r="F27" s="6" t="s">
        <v>213</v>
      </c>
      <c r="G27" s="6" t="s">
        <v>218</v>
      </c>
      <c r="H27" s="6" t="s">
        <v>226</v>
      </c>
      <c r="I27" s="6" t="s">
        <v>232</v>
      </c>
      <c r="J27" s="6" t="s">
        <v>236</v>
      </c>
      <c r="K27" s="6" t="s">
        <v>241</v>
      </c>
      <c r="L27" s="6" t="s">
        <v>266</v>
      </c>
      <c r="M27" s="6" t="s">
        <v>267</v>
      </c>
      <c r="N27" s="6" t="s">
        <v>49</v>
      </c>
      <c r="O27" s="6" t="s">
        <v>268</v>
      </c>
      <c r="P27" s="6" t="s">
        <v>269</v>
      </c>
      <c r="Q27" s="6" t="s">
        <v>270</v>
      </c>
      <c r="R27" s="6" t="s">
        <v>271</v>
      </c>
      <c r="S27" s="6" t="s">
        <v>272</v>
      </c>
      <c r="T27" s="6" t="s">
        <v>273</v>
      </c>
      <c r="U27" s="6" t="s">
        <v>274</v>
      </c>
      <c r="V27" s="6" t="s">
        <v>50</v>
      </c>
      <c r="W27" s="6" t="s">
        <v>275</v>
      </c>
      <c r="X27" s="6" t="s">
        <v>276</v>
      </c>
      <c r="Y27" s="6" t="s">
        <v>277</v>
      </c>
    </row>
    <row r="28">
      <c r="A28" s="3" t="s">
        <v>27</v>
      </c>
      <c r="B28" s="6">
        <v>4.0</v>
      </c>
      <c r="C28" s="6"/>
      <c r="D28" s="6">
        <v>25.0</v>
      </c>
      <c r="E28" s="6">
        <v>27.0</v>
      </c>
      <c r="F28" s="6">
        <v>32.0</v>
      </c>
      <c r="G28" s="6">
        <v>7.0</v>
      </c>
      <c r="H28" s="6">
        <v>212.0</v>
      </c>
      <c r="I28" s="6">
        <v>82.0</v>
      </c>
      <c r="J28" s="6">
        <v>118.0</v>
      </c>
      <c r="K28" s="6">
        <v>115.0</v>
      </c>
      <c r="L28" s="6">
        <v>138.0</v>
      </c>
      <c r="M28" s="6">
        <v>185.0</v>
      </c>
      <c r="N28" s="6">
        <v>189.0</v>
      </c>
      <c r="O28" s="6">
        <v>50.0</v>
      </c>
      <c r="P28" s="6">
        <v>2684.0</v>
      </c>
      <c r="Q28" s="6">
        <v>74.0</v>
      </c>
      <c r="R28" s="6">
        <v>161.0</v>
      </c>
      <c r="S28" s="6">
        <v>197.0</v>
      </c>
      <c r="T28" s="6">
        <v>312.0</v>
      </c>
      <c r="U28" s="6">
        <v>292.0</v>
      </c>
      <c r="V28" s="6"/>
      <c r="W28" s="6">
        <v>1373.0</v>
      </c>
      <c r="X28" s="6">
        <v>176.0</v>
      </c>
      <c r="Y28" s="6">
        <v>102.0</v>
      </c>
    </row>
    <row r="29">
      <c r="A29" s="3" t="s">
        <v>28</v>
      </c>
      <c r="B29" s="6" t="s">
        <v>49</v>
      </c>
      <c r="C29" s="6"/>
      <c r="D29" s="6" t="s">
        <v>49</v>
      </c>
      <c r="E29" s="6" t="s">
        <v>49</v>
      </c>
      <c r="F29" s="6" t="s">
        <v>49</v>
      </c>
      <c r="G29" s="6" t="s">
        <v>219</v>
      </c>
      <c r="H29" s="6" t="s">
        <v>227</v>
      </c>
      <c r="I29" s="6" t="s">
        <v>49</v>
      </c>
      <c r="J29" s="6" t="s">
        <v>237</v>
      </c>
      <c r="K29" s="6" t="s">
        <v>49</v>
      </c>
      <c r="L29" s="6"/>
      <c r="M29" s="6" t="s">
        <v>49</v>
      </c>
      <c r="N29" s="6" t="s">
        <v>49</v>
      </c>
      <c r="O29" s="6" t="s">
        <v>49</v>
      </c>
      <c r="P29" s="6" t="s">
        <v>278</v>
      </c>
      <c r="Q29" s="6" t="s">
        <v>49</v>
      </c>
      <c r="R29" s="6" t="s">
        <v>49</v>
      </c>
      <c r="S29" s="6" t="s">
        <v>49</v>
      </c>
      <c r="T29" s="6" t="s">
        <v>49</v>
      </c>
      <c r="U29" s="6" t="s">
        <v>279</v>
      </c>
      <c r="V29" s="6"/>
      <c r="W29" s="6" t="s">
        <v>278</v>
      </c>
      <c r="X29" s="6" t="s">
        <v>119</v>
      </c>
      <c r="Y29" s="6" t="s">
        <v>120</v>
      </c>
    </row>
    <row r="30">
      <c r="A30" s="1" t="s">
        <v>29</v>
      </c>
      <c r="B30" s="6" t="s">
        <v>43</v>
      </c>
      <c r="C30" s="6" t="s">
        <v>43</v>
      </c>
      <c r="D30" s="6" t="s">
        <v>36</v>
      </c>
      <c r="E30" s="6" t="s">
        <v>36</v>
      </c>
      <c r="F30" s="6" t="s">
        <v>43</v>
      </c>
      <c r="G30" s="6" t="s">
        <v>36</v>
      </c>
      <c r="H30" s="6" t="s">
        <v>36</v>
      </c>
      <c r="I30" s="6" t="s">
        <v>36</v>
      </c>
      <c r="J30" s="6" t="s">
        <v>36</v>
      </c>
      <c r="K30" s="6" t="s">
        <v>36</v>
      </c>
      <c r="L30" s="6" t="s">
        <v>36</v>
      </c>
      <c r="M30" s="6" t="s">
        <v>36</v>
      </c>
      <c r="N30" s="6" t="s">
        <v>36</v>
      </c>
      <c r="O30" s="6" t="s">
        <v>36</v>
      </c>
      <c r="P30" s="6" t="s">
        <v>43</v>
      </c>
      <c r="Q30" s="6" t="s">
        <v>43</v>
      </c>
      <c r="R30" s="6" t="s">
        <v>43</v>
      </c>
      <c r="S30" s="6" t="s">
        <v>36</v>
      </c>
      <c r="T30" s="6" t="s">
        <v>36</v>
      </c>
      <c r="U30" s="6" t="s">
        <v>36</v>
      </c>
      <c r="V30" s="6" t="s">
        <v>36</v>
      </c>
      <c r="W30" s="6" t="s">
        <v>36</v>
      </c>
      <c r="X30" s="6" t="s">
        <v>36</v>
      </c>
      <c r="Y30" s="6" t="s">
        <v>36</v>
      </c>
    </row>
    <row r="31">
      <c r="A31" s="1" t="s">
        <v>30</v>
      </c>
      <c r="B31" s="6" t="s">
        <v>50</v>
      </c>
      <c r="C31" s="6" t="s">
        <v>50</v>
      </c>
      <c r="D31" s="8" t="s">
        <v>203</v>
      </c>
      <c r="E31" s="8" t="s">
        <v>209</v>
      </c>
      <c r="G31" s="8" t="s">
        <v>220</v>
      </c>
      <c r="H31" s="8" t="s">
        <v>228</v>
      </c>
      <c r="I31" s="8" t="s">
        <v>203</v>
      </c>
      <c r="J31" s="8" t="s">
        <v>228</v>
      </c>
      <c r="K31" s="8" t="s">
        <v>242</v>
      </c>
      <c r="L31" s="8" t="s">
        <v>280</v>
      </c>
      <c r="M31" s="8" t="s">
        <v>242</v>
      </c>
      <c r="N31" s="8" t="s">
        <v>242</v>
      </c>
      <c r="O31" s="8" t="s">
        <v>228</v>
      </c>
      <c r="P31" s="6" t="s">
        <v>50</v>
      </c>
      <c r="Q31" s="6" t="s">
        <v>50</v>
      </c>
      <c r="R31" s="6" t="s">
        <v>50</v>
      </c>
      <c r="S31" s="8" t="s">
        <v>203</v>
      </c>
      <c r="T31" s="8" t="s">
        <v>203</v>
      </c>
      <c r="U31" s="8" t="s">
        <v>203</v>
      </c>
      <c r="V31" s="8" t="s">
        <v>284</v>
      </c>
      <c r="W31" s="8" t="s">
        <v>228</v>
      </c>
      <c r="X31" s="8" t="s">
        <v>220</v>
      </c>
      <c r="Y31" s="8" t="s">
        <v>280</v>
      </c>
    </row>
    <row r="32">
      <c r="A32" s="1"/>
    </row>
    <row r="33">
      <c r="A33" s="1" t="s">
        <v>31</v>
      </c>
      <c r="B33" s="10">
        <f t="shared" ref="B33:Y33" si="1">B7/B8</f>
        <v>0.7316666667</v>
      </c>
      <c r="C33" s="10">
        <f t="shared" si="1"/>
        <v>0.5831666667</v>
      </c>
      <c r="D33" s="10">
        <f t="shared" si="1"/>
        <v>0.9996666667</v>
      </c>
      <c r="E33" s="10">
        <f t="shared" si="1"/>
        <v>0.87375</v>
      </c>
      <c r="F33" s="10">
        <f t="shared" si="1"/>
        <v>0.6130769231</v>
      </c>
      <c r="G33" s="10">
        <f t="shared" si="1"/>
        <v>0.60825</v>
      </c>
      <c r="H33" s="10">
        <f t="shared" si="1"/>
        <v>1.299</v>
      </c>
      <c r="I33" s="10">
        <f t="shared" si="1"/>
        <v>1.428285714</v>
      </c>
      <c r="J33" s="10">
        <f t="shared" si="1"/>
        <v>1.285</v>
      </c>
      <c r="K33" s="10">
        <f t="shared" si="1"/>
        <v>0.5995</v>
      </c>
      <c r="L33" s="10">
        <f t="shared" si="1"/>
        <v>1.99975</v>
      </c>
      <c r="M33" s="10">
        <f t="shared" si="1"/>
        <v>1.5</v>
      </c>
      <c r="N33" s="10">
        <f t="shared" si="1"/>
        <v>2.3996</v>
      </c>
      <c r="O33" s="10">
        <f t="shared" si="1"/>
        <v>1.533928571</v>
      </c>
      <c r="P33" s="10">
        <f t="shared" si="1"/>
        <v>1.428285714</v>
      </c>
      <c r="Q33" s="10">
        <f t="shared" si="1"/>
        <v>0.4999</v>
      </c>
      <c r="R33" s="10">
        <f t="shared" si="1"/>
        <v>0.9998</v>
      </c>
      <c r="S33" s="10">
        <f t="shared" si="1"/>
        <v>0.74995</v>
      </c>
      <c r="T33" s="10">
        <f t="shared" si="1"/>
        <v>1.3999</v>
      </c>
      <c r="U33" s="10">
        <f t="shared" si="1"/>
        <v>0.6249375</v>
      </c>
      <c r="V33" s="10">
        <f t="shared" si="1"/>
        <v>2</v>
      </c>
      <c r="W33" s="10">
        <f t="shared" si="1"/>
        <v>2.665</v>
      </c>
      <c r="X33" s="10">
        <f t="shared" si="1"/>
        <v>0.5665833333</v>
      </c>
      <c r="Y33" s="10">
        <f t="shared" si="1"/>
        <v>1.999666667</v>
      </c>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sheetData>
  <hyperlinks>
    <hyperlink r:id="rId1" ref="B22"/>
    <hyperlink r:id="rId2" ref="C22"/>
    <hyperlink r:id="rId3" ref="D22"/>
    <hyperlink r:id="rId4" ref="E22"/>
    <hyperlink r:id="rId5" ref="G22"/>
    <hyperlink r:id="rId6" ref="H22"/>
    <hyperlink r:id="rId7" ref="I22"/>
    <hyperlink r:id="rId8" ref="J22"/>
    <hyperlink r:id="rId9" ref="K22"/>
    <hyperlink r:id="rId10" ref="L22"/>
    <hyperlink r:id="rId11" ref="M22"/>
    <hyperlink r:id="rId12" ref="N22"/>
    <hyperlink r:id="rId13" ref="O22"/>
    <hyperlink r:id="rId14" ref="S22"/>
    <hyperlink r:id="rId15" ref="T22"/>
    <hyperlink r:id="rId16" ref="U22"/>
    <hyperlink r:id="rId17" ref="W22"/>
    <hyperlink r:id="rId18" ref="X22"/>
    <hyperlink r:id="rId19" ref="Y22"/>
    <hyperlink r:id="rId20" ref="D31"/>
    <hyperlink r:id="rId21" ref="E31"/>
    <hyperlink r:id="rId22" ref="G31"/>
    <hyperlink r:id="rId23" ref="H31"/>
    <hyperlink r:id="rId24" ref="I31"/>
    <hyperlink r:id="rId25" ref="J31"/>
    <hyperlink r:id="rId26" ref="K31"/>
    <hyperlink r:id="rId27" ref="L31"/>
    <hyperlink r:id="rId28" ref="M31"/>
    <hyperlink r:id="rId29" ref="N31"/>
    <hyperlink r:id="rId30" ref="O31"/>
    <hyperlink r:id="rId31" ref="S31"/>
    <hyperlink r:id="rId32" ref="T31"/>
    <hyperlink r:id="rId33" ref="U31"/>
    <hyperlink r:id="rId34" ref="V31"/>
    <hyperlink r:id="rId35" ref="W31"/>
    <hyperlink r:id="rId36" ref="X31"/>
    <hyperlink r:id="rId37" ref="Y31"/>
  </hyperlinks>
  <drawing r:id="rId38"/>
</worksheet>
</file>