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meuser\Documents\UNI PAPERS - ALLDATA\Biosensening_Reza_Rohit\paper_writing\clinical_data_publication\"/>
    </mc:Choice>
  </mc:AlternateContent>
  <xr:revisionPtr revIDLastSave="0" documentId="13_ncr:1_{9C658C3F-B86E-420E-AE74-D4CEA4A06C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412C4B-0A4D-489F-B083-0A1859BECDD6}" keepAlive="1" name="Query - Diagnosis_Counts_and_Percentages" description="Connection to the 'Diagnosis_Counts_and_Percentages' query in the workbook." type="5" refreshedVersion="0" background="1">
    <dbPr connection="Provider=Microsoft.Mashup.OleDb.1;Data Source=$Workbook$;Location=Diagnosis_Counts_and_Percentages;Extended Properties=&quot;&quot;" command="SELECT * FROM [Diagnosis_Counts_and_Percentages]"/>
  </connection>
</connections>
</file>

<file path=xl/sharedStrings.xml><?xml version="1.0" encoding="utf-8"?>
<sst xmlns="http://schemas.openxmlformats.org/spreadsheetml/2006/main" count="332" uniqueCount="213">
  <si>
    <t>Transplant to biopsy interval (days)</t>
  </si>
  <si>
    <t>Total Number of HLA mismatches</t>
  </si>
  <si>
    <t>IFTA</t>
  </si>
  <si>
    <t>ATN</t>
  </si>
  <si>
    <t>Recurrent IgA</t>
  </si>
  <si>
    <t>Normal</t>
  </si>
  <si>
    <t>BKVAN</t>
  </si>
  <si>
    <t>FSGS</t>
  </si>
  <si>
    <t>Recurrent SLE</t>
  </si>
  <si>
    <t>CNI toxicity</t>
  </si>
  <si>
    <t xml:space="preserve">Cause of kidney disease (1: ADPKD 2: DIABETES 3: HYPERTENSION 4:GLOMERUL NEPHRITIS 5: REFLUX 6:IGA 7:MEDICATION 8:OTHER; </t>
  </si>
  <si>
    <t>cRF %</t>
  </si>
  <si>
    <t>HLA-A [mm]</t>
  </si>
  <si>
    <t>HLA-DR  [mm]</t>
  </si>
  <si>
    <t>HLA-B [mm]</t>
  </si>
  <si>
    <t>PATIENT #</t>
  </si>
  <si>
    <t>BIOPSY RESULT - ACUTE REJECTION [Y=1, N=0]</t>
  </si>
  <si>
    <t>DSA  [YES=1, NO=2]</t>
  </si>
  <si>
    <t>Interval between transplant and biopsy (years), median (IQR)</t>
  </si>
  <si>
    <t>Median</t>
  </si>
  <si>
    <t>IQR</t>
  </si>
  <si>
    <t xml:space="preserve">Indication of biopsy, n, (%)   </t>
  </si>
  <si>
    <t>Proteinuria</t>
  </si>
  <si>
    <t>De novo DSAs</t>
  </si>
  <si>
    <t>Rise in creatine</t>
  </si>
  <si>
    <t>Pathologic primary diagnosis, n (%)</t>
  </si>
  <si>
    <t>AMR</t>
  </si>
  <si>
    <t>TCMR</t>
  </si>
  <si>
    <t>Mixed rejection</t>
  </si>
  <si>
    <t>Recurrent disease (IgA, FSGS, lupus)</t>
  </si>
  <si>
    <t>BK virus-associated nephropathy</t>
  </si>
  <si>
    <t>Other</t>
  </si>
  <si>
    <t>Laboratory test results at the time of biopsy</t>
  </si>
  <si>
    <r>
      <t>Serum Creatinine 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mol/L), mean +/- SD</t>
    </r>
  </si>
  <si>
    <t>DSAs, n (%)</t>
  </si>
  <si>
    <t>Proteinuria/creatininuria ratio (g/g), mean ± SD</t>
  </si>
  <si>
    <r>
      <t>Bacteriuria (≥10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/mL), n (%)</t>
    </r>
  </si>
  <si>
    <t xml:space="preserve">Recipient characteristics </t>
  </si>
  <si>
    <t>Men, n (%)</t>
  </si>
  <si>
    <t>Age (yr) at transplantation; mean +/- SD</t>
  </si>
  <si>
    <t>54.1 ± 13.7</t>
  </si>
  <si>
    <t>Cause of ESRD, n (%)</t>
  </si>
  <si>
    <t>ADPKD</t>
  </si>
  <si>
    <t>Hypertension</t>
  </si>
  <si>
    <t>Diabetes</t>
  </si>
  <si>
    <t>Glomerulonephritis</t>
  </si>
  <si>
    <t>Reflux</t>
  </si>
  <si>
    <t>IgA Nephropathy</t>
  </si>
  <si>
    <t>Medication</t>
  </si>
  <si>
    <t>Unkown</t>
  </si>
  <si>
    <t>Transplant variables</t>
  </si>
  <si>
    <t>Donor age (yr), mean+/-SD</t>
  </si>
  <si>
    <t>DBD donor, n (%)</t>
  </si>
  <si>
    <t>DCD donor, n (%)</t>
  </si>
  <si>
    <t>Living donor, n (%)</t>
  </si>
  <si>
    <t>Retransplantation, n (%)</t>
  </si>
  <si>
    <t>HLA mismatch level, median (IQR)</t>
  </si>
  <si>
    <t>Number of HLA mismatches, median (IQR)</t>
  </si>
  <si>
    <t>Calculated reaction frequency %, median (IQR)</t>
  </si>
  <si>
    <t>Outcome</t>
  </si>
  <si>
    <r>
      <t>Serum creatinine 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mol/L) at last follow-up, mean+/-SD</t>
    </r>
  </si>
  <si>
    <t>Patient survival at last follow-up, n (%)</t>
  </si>
  <si>
    <t>Graft survival at last follow-up, n (%)</t>
  </si>
  <si>
    <t>Mean follow-up (days), mean +/- SD</t>
  </si>
  <si>
    <r>
      <t>36</t>
    </r>
    <r>
      <rPr>
        <sz val="12"/>
        <color theme="1"/>
        <rFont val="Calibri"/>
        <family val="2"/>
        <scheme val="minor"/>
      </rPr>
      <t xml:space="preserve"> (60%)</t>
    </r>
  </si>
  <si>
    <t>Unknown</t>
  </si>
  <si>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 xml:space="preserve"> (35%)</t>
    </r>
  </si>
  <si>
    <r>
      <rPr>
        <b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 xml:space="preserve"> (45%)</t>
    </r>
  </si>
  <si>
    <r>
      <rPr>
        <b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 xml:space="preserve"> (18.3%)</t>
    </r>
  </si>
  <si>
    <r>
      <rPr>
        <b/>
        <sz val="12"/>
        <color theme="1"/>
        <rFont val="Calibri"/>
        <family val="2"/>
        <scheme val="minor"/>
      </rPr>
      <t>7.61</t>
    </r>
    <r>
      <rPr>
        <sz val="12"/>
        <color theme="1"/>
        <rFont val="Calibri"/>
        <family val="2"/>
        <scheme val="minor"/>
      </rPr>
      <t xml:space="preserve"> (IQR: 3.0)</t>
    </r>
  </si>
  <si>
    <r>
      <rPr>
        <b/>
        <sz val="11"/>
        <color theme="1"/>
        <rFont val="Calibri"/>
        <family val="2"/>
        <scheme val="minor"/>
      </rPr>
      <t xml:space="preserve">212.39 </t>
    </r>
    <r>
      <rPr>
        <sz val="11"/>
        <color theme="1"/>
        <rFont val="Calibri"/>
        <family val="2"/>
        <scheme val="minor"/>
      </rPr>
      <t>± 83.80</t>
    </r>
  </si>
  <si>
    <r>
      <rPr>
        <b/>
        <sz val="11"/>
        <color theme="1"/>
        <rFont val="Calibri"/>
        <family val="2"/>
        <scheme val="minor"/>
      </rPr>
      <t>1895.46</t>
    </r>
    <r>
      <rPr>
        <sz val="11"/>
        <color theme="1"/>
        <rFont val="Calibri"/>
        <family val="2"/>
        <scheme val="minor"/>
      </rPr>
      <t xml:space="preserve"> ± 2115.03</t>
    </r>
  </si>
  <si>
    <r>
      <rPr>
        <b/>
        <sz val="12"/>
        <color theme="1"/>
        <rFont val="Calibri"/>
        <family val="2"/>
        <scheme val="minor"/>
      </rPr>
      <t>59</t>
    </r>
    <r>
      <rPr>
        <sz val="12"/>
        <color theme="1"/>
        <rFont val="Calibri"/>
        <family val="2"/>
        <scheme val="minor"/>
      </rPr>
      <t xml:space="preserve"> (98.33%)</t>
    </r>
  </si>
  <si>
    <t>MIXED TCMR/ABMR</t>
  </si>
  <si>
    <t>ABMR</t>
  </si>
  <si>
    <t>AMBR</t>
  </si>
  <si>
    <t>CHRONIC ABMR</t>
  </si>
  <si>
    <t>UNKNOWN</t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</si>
  <si>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(5%)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</si>
  <si>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(20%)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</si>
  <si>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(3.3%)</t>
    </r>
  </si>
  <si>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(40%)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</si>
  <si>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(11.7%)</t>
    </r>
  </si>
  <si>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(5%)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</si>
  <si>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(1.7%)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</si>
  <si>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(3.3%)</t>
    </r>
  </si>
  <si>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(25.5%)</t>
    </r>
  </si>
  <si>
    <r>
      <t>17</t>
    </r>
    <r>
      <rPr>
        <sz val="11"/>
        <color theme="1"/>
        <rFont val="Calibri"/>
        <family val="2"/>
        <scheme val="minor"/>
      </rPr>
      <t xml:space="preserve"> (18.5%)</t>
    </r>
  </si>
  <si>
    <r>
      <t>4</t>
    </r>
    <r>
      <rPr>
        <sz val="12"/>
        <color theme="1"/>
        <rFont val="Calibri"/>
        <family val="2"/>
        <scheme val="minor"/>
      </rPr>
      <t xml:space="preserve"> (6.7%)</t>
    </r>
  </si>
  <si>
    <r>
      <t>7</t>
    </r>
    <r>
      <rPr>
        <sz val="12"/>
        <color theme="1"/>
        <rFont val="Calibri"/>
        <family val="2"/>
        <scheme val="minor"/>
      </rPr>
      <t xml:space="preserve"> (11.7%)</t>
    </r>
  </si>
  <si>
    <r>
      <t>11</t>
    </r>
    <r>
      <rPr>
        <sz val="12"/>
        <color theme="1"/>
        <rFont val="Calibri"/>
        <family val="2"/>
        <scheme val="minor"/>
      </rPr>
      <t xml:space="preserve"> (18.3%)</t>
    </r>
  </si>
  <si>
    <r>
      <t>10</t>
    </r>
    <r>
      <rPr>
        <sz val="12"/>
        <color theme="1"/>
        <rFont val="Calibri"/>
        <family val="2"/>
        <scheme val="minor"/>
      </rPr>
      <t xml:space="preserve"> (16.7%)</t>
    </r>
  </si>
  <si>
    <r>
      <t>3</t>
    </r>
    <r>
      <rPr>
        <sz val="12"/>
        <color theme="1"/>
        <rFont val="Calibri"/>
        <family val="2"/>
        <scheme val="minor"/>
      </rPr>
      <t xml:space="preserve"> (5.0%)</t>
    </r>
  </si>
  <si>
    <r>
      <t>6</t>
    </r>
    <r>
      <rPr>
        <sz val="12"/>
        <color theme="1"/>
        <rFont val="Calibri"/>
        <family val="2"/>
        <scheme val="minor"/>
      </rPr>
      <t xml:space="preserve"> (10.0%)</t>
    </r>
  </si>
  <si>
    <r>
      <t>1</t>
    </r>
    <r>
      <rPr>
        <sz val="12"/>
        <color theme="1"/>
        <rFont val="Calibri"/>
        <family val="2"/>
        <scheme val="minor"/>
      </rPr>
      <t xml:space="preserve"> (1.7%)</t>
    </r>
  </si>
  <si>
    <r>
      <t>17</t>
    </r>
    <r>
      <rPr>
        <sz val="12"/>
        <color theme="1"/>
        <rFont val="Calibri"/>
        <family val="2"/>
        <scheme val="minor"/>
      </rPr>
      <t xml:space="preserve"> (28.3%)</t>
    </r>
  </si>
  <si>
    <r>
      <t xml:space="preserve">1 </t>
    </r>
    <r>
      <rPr>
        <sz val="12"/>
        <color theme="1"/>
        <rFont val="Calibri"/>
        <family val="2"/>
        <scheme val="minor"/>
      </rPr>
      <t>(3.3%)</t>
    </r>
  </si>
  <si>
    <t>54 (84.4%)</t>
  </si>
  <si>
    <r>
      <t>3.0</t>
    </r>
    <r>
      <rPr>
        <sz val="11"/>
        <color theme="1"/>
        <rFont val="Calibri"/>
        <family val="2"/>
        <scheme val="minor"/>
      </rPr>
      <t xml:space="preserve"> (IQR: 2.0)</t>
    </r>
  </si>
  <si>
    <r>
      <rPr>
        <b/>
        <sz val="12"/>
        <color theme="1"/>
        <rFont val="Calibri"/>
        <family val="2"/>
        <scheme val="minor"/>
      </rPr>
      <t>345</t>
    </r>
    <r>
      <rPr>
        <sz val="12"/>
        <color theme="1"/>
        <rFont val="Calibri"/>
        <family val="2"/>
        <scheme val="minor"/>
      </rPr>
      <t xml:space="preserve"> ± 241</t>
    </r>
  </si>
  <si>
    <t>Chornic ABMR</t>
  </si>
  <si>
    <t>BIOPSY RESULT IF NOT ACUTE REJECTION</t>
  </si>
  <si>
    <t>Donor Type [1=LIVE, 2=DBD, 3=DCD]</t>
  </si>
  <si>
    <t>BIOPSY RESULT</t>
  </si>
  <si>
    <t>BIOPSY RESULT IF ACUTE REJECTION (TCMR. ABMR, MIXED TCMR/ABMR)</t>
  </si>
  <si>
    <t>RECIPIENT AGE (YEARS)</t>
  </si>
  <si>
    <t>RECIPIENT SEX [1=M, 2=F]</t>
  </si>
  <si>
    <t>Recipient Ethnicity (1=White, 2=Asian, 3=Afro-carribean, 4=Other)</t>
  </si>
  <si>
    <t>Urinary PCR at time of biopsy [g/g]</t>
  </si>
  <si>
    <t>Bacteruiria (&gt;10,000cfu/ml) near time of biospy [YES=1, NO=2]</t>
  </si>
  <si>
    <t>Bx Date</t>
  </si>
  <si>
    <t xml:space="preserve">HLA Level </t>
  </si>
  <si>
    <t>Patient survival at last follow-up (0=alive; 1 = dead)</t>
  </si>
  <si>
    <t>Graft survival at last follow-up (0=graft functioning; 1 = on dialysis/re-Tx)</t>
  </si>
  <si>
    <t xml:space="preserve">Date of last follow-up </t>
  </si>
  <si>
    <t>Date of re-Tx or dialysis</t>
  </si>
  <si>
    <t>Date of death</t>
  </si>
  <si>
    <t>Total HLA MMs</t>
  </si>
  <si>
    <t>16/10/2024</t>
  </si>
  <si>
    <t>A68, B8, B15, DR17, DR14, Cw7, DQ2, DPB1*04:02.</t>
  </si>
  <si>
    <t>A11, B13, B38, Cw10, DQ8, DPB1*02:01, DPB1*05:01.</t>
  </si>
  <si>
    <t>A2, A31, B38, B51, Cw12, Cw15, DPB1*04:01.</t>
  </si>
  <si>
    <t>A68, DR15, Cw7.</t>
  </si>
  <si>
    <t>31/1/2024</t>
  </si>
  <si>
    <t>B51, Cw16.</t>
  </si>
  <si>
    <t>A2, A3, B60, B51, DR17, Cw10, Cw15, DQ2, DPB1*06:01, DPB1*09:01.</t>
  </si>
  <si>
    <t>21/5/24</t>
  </si>
  <si>
    <t>23/5/24</t>
  </si>
  <si>
    <t>No Donor HLA type, transfer in?</t>
  </si>
  <si>
    <t>A2, A26, B27, B60, DR7, Cw10, Cw12, DQ2.</t>
  </si>
  <si>
    <t>29/10/2024</t>
  </si>
  <si>
    <t>A2, A32, B51, DR15, DR16, Cw15, DR51, DQ5, DQ6.</t>
  </si>
  <si>
    <t>27/9/24</t>
  </si>
  <si>
    <t>A2, A68, B44, B65, DR13, DR13, Cw5, Cw8, DQ7, DPB1*02:01.</t>
  </si>
  <si>
    <t>24/02/2022</t>
  </si>
  <si>
    <t>25/04/2022</t>
  </si>
  <si>
    <t>A32, B44, DR11, Cw5, Cw9, DPB1*03:01.</t>
  </si>
  <si>
    <t>29/06/2023</t>
  </si>
  <si>
    <t>A2, A3, B50, DR7, Cw6, DQ2, DQ8, DPB1*02:01.</t>
  </si>
  <si>
    <t>A31, B18, DR15, Cw6, Cw7, DR51, DQ6, DPB1*04:01.</t>
  </si>
  <si>
    <t>15/10/24</t>
  </si>
  <si>
    <t>A24, B61, DR11, Cw2, DQ7, DPB1*04:01, DPB1*03:01.</t>
  </si>
  <si>
    <t>28/10/24</t>
  </si>
  <si>
    <t>23/12/2023</t>
  </si>
  <si>
    <t>A1, A30, B18, DR13, Cw5, DQ6.</t>
  </si>
  <si>
    <t>A23, B13, B27, Cw2, Cw6.</t>
  </si>
  <si>
    <t>A24, B60, DR4, Cw4, DR53, DQ8, DPB1*05:01.</t>
  </si>
  <si>
    <t>A29, B51, DR7, DR12, Cw4, Cw16, DR53, DQ2.</t>
  </si>
  <si>
    <t>A2, A32, B64, DR7, Cw10, Cw8, DQ2, DPB1*03.</t>
  </si>
  <si>
    <t>24/06/2021</t>
  </si>
  <si>
    <t>A11, A68, B7, DR7, Cw7, DR53, DQ2, DQ6, DPB1*04:01, DPB1*104:01.</t>
  </si>
  <si>
    <t>B62, Cw10, Cw7, DPB1*05:01, DPB1*11:01.</t>
  </si>
  <si>
    <t>23/08/2024</t>
  </si>
  <si>
    <t>A1, A11, B44, DR7, Cw9, Cw5, DQ2, DPB1*02:01, DPB1*04:01.</t>
  </si>
  <si>
    <t>A30, B18, DR11, DQ7, DPB1*03:01.</t>
  </si>
  <si>
    <t xml:space="preserve"> B52, Cw7, Cw12</t>
  </si>
  <si>
    <t>B51, DR13, Cw15, DR52, DPB1*03:01, DPB1*04:01.</t>
  </si>
  <si>
    <t>A32, A68, B64, B67, DR7, Cw8, Cw12, DQ9.</t>
  </si>
  <si>
    <t>15/08/2024</t>
  </si>
  <si>
    <t>A3, B18, DR15, DR7, Cw4, Cw7, DQ6, DQ2, DPB1*14:01.</t>
  </si>
  <si>
    <t>A1, B8, B27, DR7, Cw1, Cw7, DR53, DQ2, DPB1*04:02.</t>
  </si>
  <si>
    <t>10/12/2020?</t>
  </si>
  <si>
    <t>A3, B51, B60, DR15, Cw1, Cw10, DR51, DPB1*04:02.</t>
  </si>
  <si>
    <t>31/10/24</t>
  </si>
  <si>
    <t>A31, B62, DR13, Cw9, DPB1*04:01.</t>
  </si>
  <si>
    <t>A3, A31, B62, B35, Cw9, Cw4, DQ7, DPB1*04:01.</t>
  </si>
  <si>
    <t>25/10/24</t>
  </si>
  <si>
    <t>A2, B49, DR17, Cw7, DQ2, DPB1*02:01, DPB1*04:01.</t>
  </si>
  <si>
    <t>15/12/22</t>
  </si>
  <si>
    <t>B60, DR1, Cw10, DQ5, DPB1*03:01.</t>
  </si>
  <si>
    <t>20/8/24</t>
  </si>
  <si>
    <t>A2, A26, B38, B35, DR14, Cw12, DR52, DPB1*04:01, DPB1*16:01.</t>
  </si>
  <si>
    <t>30/10/24</t>
  </si>
  <si>
    <t>A11, B52, DR15,Cw12, DR51, DPB1*04:01</t>
  </si>
  <si>
    <t>A3, A26, B62, B39, DR9, Cw10, Cw12, DQ9, DPB1*04:02.</t>
  </si>
  <si>
    <t>21/8/24</t>
  </si>
  <si>
    <t>A2, B54, DR4, Cw1, DR53, DQ4, DPB1*05:01.</t>
  </si>
  <si>
    <t>A24, A25, B64, B39, Cw8, Cw12, DQ2.</t>
  </si>
  <si>
    <t>14/09/2022</t>
  </si>
  <si>
    <t>A29, A30, B35, B58, DR14, DR16, Cw4, Cw7, DR51, DQ5.</t>
  </si>
  <si>
    <t xml:space="preserve">A2, B27, B62, Cw1, Cw9, DR11, DR52, DQ7(3) </t>
  </si>
  <si>
    <t>Transfer in no H&amp;I Information</t>
  </si>
  <si>
    <t>18/09/23</t>
  </si>
  <si>
    <t>A3, B7, DR15, Cw7, DR51, DPB1*03:01, DPB1*04:01.</t>
  </si>
  <si>
    <t>A2, A23, Cw10, DPB1*17:01.</t>
  </si>
  <si>
    <t>A1, A2, B8, B27, DR13, Cw1, Cw7, DR52, DQ6, DPB1*02:01, DPB1*02:02.</t>
  </si>
  <si>
    <t>A32, B27, B61, Cw2, DPB1*02:01, DPB1*04:01.</t>
  </si>
  <si>
    <t>29/10/24</t>
  </si>
  <si>
    <t>A1, B44, B56, DR8, Cw1, Cw12, DQ4, DPB1*04:01, DPB1*15:01.</t>
  </si>
  <si>
    <t>A24, B51, B57, DR7, Cw1, DQ9, DPB1*04:01.</t>
  </si>
  <si>
    <t>B44, B51, DR11, Cw1, Cw14, DQ7, DPB1*04:01, DPB1*04:02.</t>
  </si>
  <si>
    <t>A32, B7, B38, DR16, DR7, Cw7, Cw12, DR51, DQ5, DQ9.</t>
  </si>
  <si>
    <t>22/10/24</t>
  </si>
  <si>
    <t>A2, B44, DR7, Cw5, DQ2, DPB1*04:01, DPB1*06:01.</t>
  </si>
  <si>
    <t>A11, A30, B38, Cw12, DQ9.</t>
  </si>
  <si>
    <t>A25, A30, B13, B18, DR12, Cw6, Cw12, DQ7, DPB1*04:01, DPB1*04:02.</t>
  </si>
  <si>
    <t>A2, B27, Cw2, DPB1*02:02.</t>
  </si>
  <si>
    <t>A24, B44, DR13, DR15, Cw16, DR51, DR52, DQ6, DPB1*13:01.</t>
  </si>
  <si>
    <t>23/10/24</t>
  </si>
  <si>
    <t>A1, B8, B57, DR17, DR12, Cw6, DQ7, DPB1*01:01, DPB1*04:01.</t>
  </si>
  <si>
    <t>30/5/24</t>
  </si>
  <si>
    <t>A1, B8, B50, Cw6, Cw7, DPB1*04:01, DPB1*04:02.</t>
  </si>
  <si>
    <t>A1, B44, Cw7.</t>
  </si>
  <si>
    <t>A23, A24, B7, B49, DR15, Cw7, DR51, DPB1*04:01.</t>
  </si>
  <si>
    <t>Date of Transplant</t>
  </si>
  <si>
    <t>Donor Age (Years)</t>
  </si>
  <si>
    <t>ELISA: CXCL10</t>
  </si>
  <si>
    <t>ELISA: CXCL9</t>
  </si>
  <si>
    <t>EB: CXCL10</t>
  </si>
  <si>
    <t>EB: CXCL9</t>
  </si>
  <si>
    <t>Serum Cr at time of biopsy [μmol/L]</t>
  </si>
  <si>
    <t>Serum creatinine (μmol/L) at last follow-up</t>
  </si>
  <si>
    <t>Urinary Creatinine at time of biopsy [mmol/L]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</si>
</sst>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EB9C"/>
        <bgColor rgb="FF0000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" applyNumberForma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2" applyAlignment="1">
      <alignment horizontal="center"/>
    </xf>
    <xf numFmtId="0" fontId="5" fillId="0" borderId="0" xfId="2"/>
    <xf numFmtId="14" fontId="5" fillId="0" borderId="0" xfId="2" applyNumberFormat="1" applyAlignment="1">
      <alignment horizontal="center"/>
    </xf>
    <xf numFmtId="1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/>
    <xf numFmtId="0" fontId="5" fillId="0" borderId="2" xfId="0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8" borderId="2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5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14" fontId="4" fillId="11" borderId="2" xfId="2" applyNumberFormat="1" applyFont="1" applyFill="1" applyBorder="1" applyAlignment="1">
      <alignment horizontal="center"/>
    </xf>
    <xf numFmtId="14" fontId="5" fillId="6" borderId="2" xfId="2" applyNumberFormat="1" applyFill="1" applyBorder="1" applyAlignment="1">
      <alignment horizontal="center"/>
    </xf>
    <xf numFmtId="14" fontId="4" fillId="6" borderId="0" xfId="2" applyNumberFormat="1" applyFont="1" applyFill="1" applyAlignment="1">
      <alignment horizontal="center"/>
    </xf>
    <xf numFmtId="0" fontId="10" fillId="5" borderId="2" xfId="5" applyBorder="1"/>
    <xf numFmtId="0" fontId="9" fillId="4" borderId="2" xfId="4" applyBorder="1"/>
    <xf numFmtId="0" fontId="3" fillId="2" borderId="2" xfId="1" applyBorder="1"/>
    <xf numFmtId="0" fontId="3" fillId="2" borderId="2" xfId="1" applyBorder="1" applyAlignment="1">
      <alignment wrapText="1"/>
    </xf>
    <xf numFmtId="0" fontId="3" fillId="2" borderId="2" xfId="1" applyBorder="1" applyAlignment="1">
      <alignment vertical="center" wrapText="1"/>
    </xf>
    <xf numFmtId="0" fontId="3" fillId="2" borderId="2" xfId="1" applyBorder="1" applyAlignment="1">
      <alignment horizontal="center"/>
    </xf>
    <xf numFmtId="0" fontId="8" fillId="3" borderId="2" xfId="3" applyBorder="1" applyAlignment="1">
      <alignment horizontal="center"/>
    </xf>
    <xf numFmtId="0" fontId="8" fillId="3" borderId="2" xfId="3" applyBorder="1" applyAlignment="1">
      <alignment vertical="center" wrapText="1"/>
    </xf>
    <xf numFmtId="0" fontId="8" fillId="3" borderId="2" xfId="3" applyBorder="1" applyAlignment="1">
      <alignment wrapText="1"/>
    </xf>
    <xf numFmtId="0" fontId="8" fillId="3" borderId="2" xfId="3" applyBorder="1"/>
    <xf numFmtId="0" fontId="16" fillId="12" borderId="1" xfId="0" applyFont="1" applyFill="1" applyBorder="1"/>
    <xf numFmtId="0" fontId="17" fillId="0" borderId="0" xfId="0" applyFont="1"/>
    <xf numFmtId="164" fontId="0" fillId="0" borderId="0" xfId="0" applyNumberFormat="1"/>
    <xf numFmtId="165" fontId="0" fillId="0" borderId="0" xfId="0" applyNumberFormat="1"/>
  </cellXfs>
  <cellStyles count="6">
    <cellStyle name="Bad" xfId="4" builtinId="27"/>
    <cellStyle name="Check Cell" xfId="5" builtinId="23"/>
    <cellStyle name="Good" xfId="3" builtinId="26"/>
    <cellStyle name="Neutral" xfId="1" builtinId="28"/>
    <cellStyle name="Normal" xfId="0" builtinId="0"/>
    <cellStyle name="Normal 2" xfId="2" xr:uid="{488F1285-5CB3-4210-A22F-1096EB22E8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7"/>
  <sheetViews>
    <sheetView tabSelected="1" topLeftCell="K25" zoomScale="85" zoomScaleNormal="85" workbookViewId="0">
      <selection activeCell="O63" sqref="O63"/>
    </sheetView>
  </sheetViews>
  <sheetFormatPr defaultRowHeight="15" x14ac:dyDescent="0.25"/>
  <cols>
    <col min="1" max="1" width="19.42578125" customWidth="1"/>
    <col min="2" max="2" width="27.7109375" customWidth="1"/>
    <col min="3" max="3" width="45.28515625" customWidth="1"/>
    <col min="4" max="4" width="80" style="39" customWidth="1"/>
    <col min="5" max="5" width="49.85546875" style="39" customWidth="1"/>
    <col min="6" max="7" width="18.85546875" customWidth="1"/>
    <col min="8" max="8" width="17" customWidth="1"/>
    <col min="9" max="9" width="15.5703125" customWidth="1"/>
    <col min="10" max="10" width="29" customWidth="1"/>
    <col min="11" max="11" width="30.28515625" customWidth="1"/>
    <col min="12" max="12" width="38.42578125" customWidth="1"/>
    <col min="13" max="13" width="50.28515625" customWidth="1"/>
    <col min="14" max="14" width="48.5703125" customWidth="1"/>
    <col min="15" max="15" width="48.28515625" style="13" customWidth="1"/>
    <col min="16" max="16" width="32.42578125" customWidth="1"/>
    <col min="17" max="17" width="43.140625" customWidth="1"/>
    <col min="18" max="18" width="39.140625" customWidth="1"/>
    <col min="19" max="19" width="33.7109375" customWidth="1"/>
    <col min="20" max="20" width="77.85546875" customWidth="1"/>
    <col min="21" max="25" width="29.28515625" customWidth="1"/>
    <col min="26" max="26" width="33.7109375" customWidth="1"/>
    <col min="27" max="27" width="23.7109375" customWidth="1"/>
    <col min="28" max="28" width="27.85546875" customWidth="1"/>
    <col min="29" max="35" width="29.28515625" customWidth="1"/>
    <col min="36" max="36" width="72.42578125" customWidth="1"/>
    <col min="37" max="37" width="20.140625" customWidth="1"/>
    <col min="38" max="38" width="27.140625" customWidth="1"/>
  </cols>
  <sheetData>
    <row r="1" spans="1:36" ht="46.5" thickTop="1" thickBot="1" x14ac:dyDescent="0.3">
      <c r="A1" s="43" t="s">
        <v>15</v>
      </c>
      <c r="B1" s="44" t="s">
        <v>103</v>
      </c>
      <c r="C1" s="44" t="s">
        <v>101</v>
      </c>
      <c r="D1" s="44" t="s">
        <v>104</v>
      </c>
      <c r="E1" s="45" t="s">
        <v>16</v>
      </c>
      <c r="F1" s="45" t="s">
        <v>206</v>
      </c>
      <c r="G1" s="45" t="s">
        <v>207</v>
      </c>
      <c r="H1" s="45" t="s">
        <v>208</v>
      </c>
      <c r="I1" s="45" t="s">
        <v>209</v>
      </c>
      <c r="J1" s="45" t="s">
        <v>105</v>
      </c>
      <c r="K1" s="45" t="s">
        <v>106</v>
      </c>
      <c r="L1" s="45" t="s">
        <v>0</v>
      </c>
      <c r="M1" s="45" t="s">
        <v>210</v>
      </c>
      <c r="N1" s="45" t="s">
        <v>108</v>
      </c>
      <c r="O1" s="45" t="s">
        <v>212</v>
      </c>
      <c r="P1" s="46" t="s">
        <v>109</v>
      </c>
      <c r="Q1" s="46" t="s">
        <v>107</v>
      </c>
      <c r="R1" s="45" t="s">
        <v>102</v>
      </c>
      <c r="S1" s="53" t="s">
        <v>205</v>
      </c>
      <c r="T1" s="46" t="s">
        <v>10</v>
      </c>
      <c r="U1" s="47" t="s">
        <v>11</v>
      </c>
      <c r="V1" s="47" t="s">
        <v>12</v>
      </c>
      <c r="W1" s="47" t="s">
        <v>14</v>
      </c>
      <c r="X1" s="47" t="s">
        <v>13</v>
      </c>
      <c r="Y1" s="47" t="s">
        <v>1</v>
      </c>
      <c r="Z1" s="48" t="s">
        <v>17</v>
      </c>
      <c r="AA1" s="49" t="s">
        <v>204</v>
      </c>
      <c r="AB1" s="49" t="s">
        <v>110</v>
      </c>
      <c r="AC1" s="50" t="s">
        <v>111</v>
      </c>
      <c r="AD1" s="51" t="s">
        <v>112</v>
      </c>
      <c r="AE1" s="51" t="s">
        <v>113</v>
      </c>
      <c r="AF1" s="51" t="s">
        <v>211</v>
      </c>
      <c r="AG1" s="52" t="s">
        <v>114</v>
      </c>
      <c r="AH1" s="52" t="s">
        <v>115</v>
      </c>
      <c r="AI1" s="52" t="s">
        <v>116</v>
      </c>
      <c r="AJ1" s="52" t="s">
        <v>117</v>
      </c>
    </row>
    <row r="2" spans="1:36" ht="16.5" thickTop="1" x14ac:dyDescent="0.25">
      <c r="A2">
        <v>1</v>
      </c>
      <c r="B2" t="s">
        <v>27</v>
      </c>
      <c r="D2" s="38" t="s">
        <v>27</v>
      </c>
      <c r="E2" s="38">
        <v>1</v>
      </c>
      <c r="F2">
        <v>1311.153816</v>
      </c>
      <c r="G2">
        <v>390.18394649999999</v>
      </c>
      <c r="H2">
        <v>1044.4309000000001</v>
      </c>
      <c r="I2">
        <v>327.18299999999999</v>
      </c>
      <c r="J2">
        <v>57.052054794520551</v>
      </c>
      <c r="K2">
        <v>1</v>
      </c>
      <c r="L2">
        <v>227</v>
      </c>
      <c r="M2">
        <v>129</v>
      </c>
      <c r="N2">
        <v>24</v>
      </c>
      <c r="O2" s="55">
        <f>N2*88.4/1000</f>
        <v>2.1216000000000004</v>
      </c>
      <c r="P2">
        <v>2</v>
      </c>
      <c r="Q2">
        <v>1</v>
      </c>
      <c r="R2">
        <v>1</v>
      </c>
      <c r="S2" s="54">
        <v>57</v>
      </c>
      <c r="T2">
        <v>4</v>
      </c>
      <c r="U2">
        <v>0</v>
      </c>
      <c r="V2">
        <v>1</v>
      </c>
      <c r="W2">
        <v>2</v>
      </c>
      <c r="X2">
        <v>2</v>
      </c>
      <c r="Y2" s="9">
        <v>8</v>
      </c>
      <c r="Z2" s="4">
        <v>2</v>
      </c>
      <c r="AA2" s="7">
        <v>43844</v>
      </c>
      <c r="AB2" s="6">
        <v>44071</v>
      </c>
      <c r="AC2" s="9">
        <v>4</v>
      </c>
      <c r="AD2">
        <v>0</v>
      </c>
      <c r="AE2">
        <v>0</v>
      </c>
      <c r="AF2">
        <v>144</v>
      </c>
      <c r="AG2" s="11" t="s">
        <v>118</v>
      </c>
      <c r="AJ2" s="4" t="s">
        <v>119</v>
      </c>
    </row>
    <row r="3" spans="1:36" ht="15.75" x14ac:dyDescent="0.25">
      <c r="A3">
        <v>2</v>
      </c>
      <c r="B3" t="s">
        <v>2</v>
      </c>
      <c r="C3" t="s">
        <v>2</v>
      </c>
      <c r="D3" s="38"/>
      <c r="E3" s="38">
        <v>0</v>
      </c>
      <c r="F3">
        <v>27.499998860000002</v>
      </c>
      <c r="G3">
        <v>20.16722592</v>
      </c>
      <c r="H3">
        <v>20.874500000000001</v>
      </c>
      <c r="I3">
        <v>21.3871</v>
      </c>
      <c r="J3">
        <v>73.178082191780817</v>
      </c>
      <c r="K3">
        <v>1</v>
      </c>
      <c r="L3">
        <v>53</v>
      </c>
      <c r="M3">
        <v>243</v>
      </c>
      <c r="N3">
        <v>17</v>
      </c>
      <c r="O3" s="55">
        <f t="shared" ref="O3:O61" si="0">N3*88.4/1000</f>
        <v>1.5028000000000001</v>
      </c>
      <c r="P3">
        <v>2</v>
      </c>
      <c r="Q3">
        <v>1</v>
      </c>
      <c r="R3">
        <v>2</v>
      </c>
      <c r="S3" s="54">
        <v>69</v>
      </c>
      <c r="T3">
        <v>3</v>
      </c>
      <c r="U3">
        <v>0</v>
      </c>
      <c r="V3">
        <v>2</v>
      </c>
      <c r="W3">
        <v>2</v>
      </c>
      <c r="X3">
        <v>0</v>
      </c>
      <c r="Y3" s="9">
        <v>7</v>
      </c>
      <c r="Z3" s="4">
        <v>1</v>
      </c>
      <c r="AA3" s="7">
        <v>44043</v>
      </c>
      <c r="AB3" s="6">
        <v>44096</v>
      </c>
      <c r="AC3" s="9">
        <v>3</v>
      </c>
      <c r="AD3">
        <v>0</v>
      </c>
      <c r="AE3">
        <v>0</v>
      </c>
      <c r="AF3">
        <v>195</v>
      </c>
      <c r="AG3" s="10">
        <v>45301</v>
      </c>
      <c r="AJ3" s="4" t="s">
        <v>120</v>
      </c>
    </row>
    <row r="4" spans="1:36" ht="15.75" x14ac:dyDescent="0.25">
      <c r="A4">
        <v>3</v>
      </c>
      <c r="B4" t="s">
        <v>3</v>
      </c>
      <c r="C4" t="s">
        <v>3</v>
      </c>
      <c r="D4" s="38"/>
      <c r="E4" s="38">
        <v>0</v>
      </c>
      <c r="F4">
        <v>131.34614819999999</v>
      </c>
      <c r="G4">
        <v>136.82275050000001</v>
      </c>
      <c r="H4">
        <v>146.06039999999999</v>
      </c>
      <c r="I4">
        <v>112.42740000000001</v>
      </c>
      <c r="J4">
        <v>50.873972602739727</v>
      </c>
      <c r="K4">
        <v>2</v>
      </c>
      <c r="L4">
        <v>9</v>
      </c>
      <c r="M4">
        <v>703</v>
      </c>
      <c r="N4">
        <v>70</v>
      </c>
      <c r="O4" s="55">
        <f t="shared" si="0"/>
        <v>6.1879999999999997</v>
      </c>
      <c r="P4">
        <v>2</v>
      </c>
      <c r="Q4">
        <v>3</v>
      </c>
      <c r="R4">
        <v>3</v>
      </c>
      <c r="S4" s="54">
        <v>60</v>
      </c>
      <c r="T4">
        <v>4</v>
      </c>
      <c r="U4">
        <v>0</v>
      </c>
      <c r="V4">
        <v>1</v>
      </c>
      <c r="W4">
        <v>1</v>
      </c>
      <c r="X4">
        <v>0</v>
      </c>
      <c r="Y4">
        <v>7</v>
      </c>
      <c r="Z4" s="4">
        <v>2</v>
      </c>
      <c r="AA4" s="7">
        <v>44129</v>
      </c>
      <c r="AB4" s="6">
        <v>44138</v>
      </c>
      <c r="AC4">
        <v>2</v>
      </c>
      <c r="AD4">
        <v>0</v>
      </c>
      <c r="AE4">
        <v>0</v>
      </c>
      <c r="AF4">
        <v>106</v>
      </c>
      <c r="AG4" s="10">
        <v>45302</v>
      </c>
      <c r="AJ4" s="4" t="s">
        <v>121</v>
      </c>
    </row>
    <row r="5" spans="1:36" ht="15.75" x14ac:dyDescent="0.25">
      <c r="A5">
        <v>4</v>
      </c>
      <c r="B5" t="s">
        <v>2</v>
      </c>
      <c r="C5" t="s">
        <v>2</v>
      </c>
      <c r="D5" s="38"/>
      <c r="E5" s="38">
        <v>0</v>
      </c>
      <c r="F5">
        <v>35.423075220000001</v>
      </c>
      <c r="G5">
        <v>14.64882757</v>
      </c>
      <c r="H5">
        <v>32.260599999999997</v>
      </c>
      <c r="I5">
        <v>11.789</v>
      </c>
      <c r="J5">
        <v>55.608219178082194</v>
      </c>
      <c r="K5">
        <v>2</v>
      </c>
      <c r="L5">
        <v>2511</v>
      </c>
      <c r="M5">
        <v>280</v>
      </c>
      <c r="N5">
        <v>117</v>
      </c>
      <c r="O5" s="55">
        <f t="shared" si="0"/>
        <v>10.3428</v>
      </c>
      <c r="P5">
        <v>2</v>
      </c>
      <c r="Q5">
        <v>3</v>
      </c>
      <c r="R5">
        <v>1</v>
      </c>
      <c r="S5" s="54">
        <v>29</v>
      </c>
      <c r="T5">
        <v>7</v>
      </c>
      <c r="U5">
        <v>0</v>
      </c>
      <c r="V5">
        <v>1</v>
      </c>
      <c r="W5">
        <v>0</v>
      </c>
      <c r="X5">
        <v>1</v>
      </c>
      <c r="Y5" s="9">
        <v>3</v>
      </c>
      <c r="Z5" s="4">
        <v>1</v>
      </c>
      <c r="AA5" s="7">
        <v>41626</v>
      </c>
      <c r="AB5" s="6">
        <v>44137</v>
      </c>
      <c r="AC5" s="9">
        <v>2</v>
      </c>
      <c r="AD5">
        <v>0</v>
      </c>
      <c r="AE5">
        <v>0</v>
      </c>
      <c r="AF5">
        <v>412</v>
      </c>
      <c r="AG5" s="10">
        <v>45302</v>
      </c>
      <c r="AJ5" s="4" t="s">
        <v>122</v>
      </c>
    </row>
    <row r="6" spans="1:36" ht="15.75" x14ac:dyDescent="0.25">
      <c r="A6">
        <v>5</v>
      </c>
      <c r="B6" t="s">
        <v>27</v>
      </c>
      <c r="D6" s="38" t="s">
        <v>27</v>
      </c>
      <c r="E6" s="38">
        <v>1</v>
      </c>
      <c r="F6">
        <v>513.69231520000005</v>
      </c>
      <c r="G6">
        <v>316.42141279999998</v>
      </c>
      <c r="H6">
        <v>551.19929999999999</v>
      </c>
      <c r="I6">
        <v>394.66480000000001</v>
      </c>
      <c r="J6">
        <v>69.945205479452056</v>
      </c>
      <c r="K6">
        <v>2</v>
      </c>
      <c r="L6">
        <v>4295</v>
      </c>
      <c r="M6">
        <v>344</v>
      </c>
      <c r="N6">
        <v>36</v>
      </c>
      <c r="O6" s="55">
        <f t="shared" si="0"/>
        <v>3.1823999999999999</v>
      </c>
      <c r="P6">
        <v>2</v>
      </c>
      <c r="Q6">
        <v>3</v>
      </c>
      <c r="R6">
        <v>1</v>
      </c>
      <c r="S6" s="54"/>
      <c r="T6">
        <v>8</v>
      </c>
      <c r="U6">
        <v>0</v>
      </c>
      <c r="V6">
        <v>0</v>
      </c>
      <c r="W6">
        <v>1</v>
      </c>
      <c r="X6">
        <v>0</v>
      </c>
      <c r="Y6" s="9">
        <v>2</v>
      </c>
      <c r="Z6" s="4">
        <v>2</v>
      </c>
      <c r="AA6" s="7">
        <v>39869</v>
      </c>
      <c r="AB6" s="6">
        <v>44140</v>
      </c>
      <c r="AC6" s="9">
        <v>2</v>
      </c>
      <c r="AD6">
        <v>0</v>
      </c>
      <c r="AE6">
        <v>1</v>
      </c>
      <c r="AG6" s="12">
        <v>45301</v>
      </c>
      <c r="AH6" s="11" t="s">
        <v>123</v>
      </c>
      <c r="AI6" s="11"/>
      <c r="AJ6" s="4" t="s">
        <v>124</v>
      </c>
    </row>
    <row r="7" spans="1:36" ht="15.75" x14ac:dyDescent="0.25">
      <c r="A7">
        <v>6</v>
      </c>
      <c r="B7" t="s">
        <v>2</v>
      </c>
      <c r="C7" t="s">
        <v>2</v>
      </c>
      <c r="D7" s="38"/>
      <c r="E7" s="38">
        <v>0</v>
      </c>
      <c r="F7">
        <v>42.038462920000001</v>
      </c>
      <c r="G7">
        <v>11.806019920000001</v>
      </c>
      <c r="H7">
        <v>55.496899999999997</v>
      </c>
      <c r="I7">
        <v>5.9124999999999996</v>
      </c>
      <c r="J7">
        <v>49.106849315068494</v>
      </c>
      <c r="K7">
        <v>1</v>
      </c>
      <c r="L7">
        <v>924</v>
      </c>
      <c r="M7">
        <v>215</v>
      </c>
      <c r="N7">
        <v>96</v>
      </c>
      <c r="O7" s="55">
        <f t="shared" si="0"/>
        <v>8.4864000000000015</v>
      </c>
      <c r="P7">
        <v>2</v>
      </c>
      <c r="Q7">
        <v>3</v>
      </c>
      <c r="R7">
        <v>2</v>
      </c>
      <c r="S7" s="54">
        <v>41</v>
      </c>
      <c r="T7">
        <v>1</v>
      </c>
      <c r="U7">
        <v>0</v>
      </c>
      <c r="V7">
        <v>2</v>
      </c>
      <c r="W7">
        <v>1</v>
      </c>
      <c r="X7">
        <v>0</v>
      </c>
      <c r="Y7" s="9">
        <v>10</v>
      </c>
      <c r="Z7" s="4">
        <v>1</v>
      </c>
      <c r="AA7" s="7">
        <v>43224</v>
      </c>
      <c r="AB7" s="6">
        <v>44148</v>
      </c>
      <c r="AC7" s="9">
        <v>2</v>
      </c>
      <c r="AD7">
        <v>0</v>
      </c>
      <c r="AE7">
        <v>1</v>
      </c>
      <c r="AG7" s="12">
        <v>45332</v>
      </c>
      <c r="AH7" s="12">
        <v>44657</v>
      </c>
      <c r="AI7" s="11"/>
      <c r="AJ7" s="4" t="s">
        <v>125</v>
      </c>
    </row>
    <row r="8" spans="1:36" ht="15.75" x14ac:dyDescent="0.25">
      <c r="A8">
        <v>7</v>
      </c>
      <c r="B8" t="s">
        <v>2</v>
      </c>
      <c r="C8" t="s">
        <v>2</v>
      </c>
      <c r="D8" s="38"/>
      <c r="E8" s="38">
        <v>0</v>
      </c>
      <c r="F8">
        <v>36.30769411</v>
      </c>
      <c r="G8">
        <v>15.66889428</v>
      </c>
      <c r="H8">
        <v>27.527899999999999</v>
      </c>
      <c r="I8">
        <v>10.405099999999999</v>
      </c>
      <c r="J8">
        <v>67.849315068493155</v>
      </c>
      <c r="K8">
        <v>1</v>
      </c>
      <c r="L8">
        <v>9242</v>
      </c>
      <c r="M8">
        <v>254</v>
      </c>
      <c r="N8">
        <v>13</v>
      </c>
      <c r="O8" s="55">
        <f t="shared" si="0"/>
        <v>1.1492</v>
      </c>
      <c r="P8">
        <v>2</v>
      </c>
      <c r="Q8">
        <v>2</v>
      </c>
      <c r="R8">
        <v>3</v>
      </c>
      <c r="S8" s="54"/>
      <c r="T8">
        <v>4</v>
      </c>
      <c r="U8">
        <v>0</v>
      </c>
      <c r="V8">
        <v>0</v>
      </c>
      <c r="W8">
        <v>1</v>
      </c>
      <c r="X8">
        <v>2</v>
      </c>
      <c r="Y8" s="9"/>
      <c r="Z8" s="4"/>
      <c r="AA8" s="7">
        <v>34899</v>
      </c>
      <c r="AB8" s="6">
        <v>44141</v>
      </c>
      <c r="AC8" s="9"/>
      <c r="AD8">
        <v>1</v>
      </c>
      <c r="AE8">
        <v>0</v>
      </c>
      <c r="AF8">
        <v>381</v>
      </c>
      <c r="AG8" s="11" t="s">
        <v>126</v>
      </c>
      <c r="AH8" s="11"/>
      <c r="AI8" s="11" t="s">
        <v>127</v>
      </c>
      <c r="AJ8" s="4" t="s">
        <v>128</v>
      </c>
    </row>
    <row r="9" spans="1:36" ht="15.75" x14ac:dyDescent="0.25">
      <c r="A9">
        <v>8</v>
      </c>
      <c r="B9" t="s">
        <v>77</v>
      </c>
      <c r="D9" s="38"/>
      <c r="E9" s="38">
        <v>0</v>
      </c>
      <c r="F9">
        <v>48.653844900000003</v>
      </c>
      <c r="G9">
        <v>38.394650230000003</v>
      </c>
      <c r="H9">
        <v>22.7577</v>
      </c>
      <c r="I9">
        <v>11.996700000000001</v>
      </c>
      <c r="J9">
        <v>55.284931506849318</v>
      </c>
      <c r="K9">
        <v>2</v>
      </c>
      <c r="L9">
        <v>4102</v>
      </c>
      <c r="M9">
        <v>343</v>
      </c>
      <c r="N9">
        <v>277</v>
      </c>
      <c r="O9" s="55">
        <f t="shared" si="0"/>
        <v>24.486800000000002</v>
      </c>
      <c r="P9">
        <v>2</v>
      </c>
      <c r="Q9">
        <v>1</v>
      </c>
      <c r="R9">
        <v>1</v>
      </c>
      <c r="S9" s="54"/>
      <c r="T9">
        <v>5</v>
      </c>
      <c r="U9">
        <v>0</v>
      </c>
      <c r="V9">
        <v>2</v>
      </c>
      <c r="W9">
        <v>1</v>
      </c>
      <c r="X9">
        <v>0</v>
      </c>
      <c r="Y9">
        <v>8</v>
      </c>
      <c r="Z9" s="4">
        <v>1</v>
      </c>
      <c r="AA9" s="7">
        <v>40074</v>
      </c>
      <c r="AB9" s="6">
        <v>44176</v>
      </c>
      <c r="AC9">
        <v>4</v>
      </c>
      <c r="AD9">
        <v>1</v>
      </c>
      <c r="AE9">
        <v>0</v>
      </c>
      <c r="AF9">
        <v>381</v>
      </c>
      <c r="AG9" s="10">
        <v>44532</v>
      </c>
      <c r="AI9" s="11"/>
      <c r="AJ9" s="4" t="s">
        <v>129</v>
      </c>
    </row>
    <row r="10" spans="1:36" ht="15.75" x14ac:dyDescent="0.25">
      <c r="A10">
        <v>9</v>
      </c>
      <c r="B10" t="s">
        <v>2</v>
      </c>
      <c r="C10" t="s">
        <v>2</v>
      </c>
      <c r="D10" s="38"/>
      <c r="E10" s="38">
        <v>0</v>
      </c>
      <c r="F10">
        <v>20.923076210000001</v>
      </c>
      <c r="G10">
        <v>43.979934370000002</v>
      </c>
      <c r="H10">
        <v>16.535599999999999</v>
      </c>
      <c r="I10">
        <v>33.881</v>
      </c>
      <c r="J10">
        <v>46.5013698630137</v>
      </c>
      <c r="K10">
        <v>1</v>
      </c>
      <c r="L10">
        <v>577</v>
      </c>
      <c r="M10">
        <v>130</v>
      </c>
      <c r="N10">
        <v>44</v>
      </c>
      <c r="O10" s="55">
        <f t="shared" si="0"/>
        <v>3.8896000000000002</v>
      </c>
      <c r="P10">
        <v>1</v>
      </c>
      <c r="Q10">
        <v>1</v>
      </c>
      <c r="R10">
        <v>2</v>
      </c>
      <c r="S10" s="54">
        <v>40</v>
      </c>
      <c r="T10">
        <v>8</v>
      </c>
      <c r="U10">
        <v>36</v>
      </c>
      <c r="V10">
        <v>1</v>
      </c>
      <c r="W10">
        <v>0</v>
      </c>
      <c r="X10">
        <v>0</v>
      </c>
      <c r="Y10">
        <v>9</v>
      </c>
      <c r="Z10" s="4">
        <v>1</v>
      </c>
      <c r="AA10" s="7">
        <v>43606</v>
      </c>
      <c r="AB10" s="6">
        <v>44183</v>
      </c>
      <c r="AC10">
        <v>3</v>
      </c>
      <c r="AD10">
        <v>0</v>
      </c>
      <c r="AE10">
        <v>0</v>
      </c>
      <c r="AF10">
        <v>118</v>
      </c>
      <c r="AG10" s="11" t="s">
        <v>130</v>
      </c>
      <c r="AJ10" s="4" t="s">
        <v>131</v>
      </c>
    </row>
    <row r="11" spans="1:36" ht="15.75" x14ac:dyDescent="0.25">
      <c r="A11">
        <v>10</v>
      </c>
      <c r="B11" t="s">
        <v>3</v>
      </c>
      <c r="C11" t="s">
        <v>3</v>
      </c>
      <c r="D11" s="38"/>
      <c r="E11" s="38">
        <v>0</v>
      </c>
      <c r="F11">
        <v>35.307694380000001</v>
      </c>
      <c r="G11">
        <v>16.755851759999999</v>
      </c>
      <c r="H11">
        <v>37.936799999999998</v>
      </c>
      <c r="I11">
        <v>10.7483</v>
      </c>
      <c r="J11">
        <v>49.709589041095889</v>
      </c>
      <c r="K11">
        <v>1</v>
      </c>
      <c r="L11">
        <v>72</v>
      </c>
      <c r="M11">
        <v>275</v>
      </c>
      <c r="N11">
        <v>11</v>
      </c>
      <c r="O11" s="55">
        <f t="shared" si="0"/>
        <v>0.97240000000000004</v>
      </c>
      <c r="P11">
        <v>2</v>
      </c>
      <c r="Q11">
        <v>1</v>
      </c>
      <c r="R11">
        <v>1</v>
      </c>
      <c r="S11" s="54">
        <v>58</v>
      </c>
      <c r="T11">
        <v>4</v>
      </c>
      <c r="U11">
        <v>0</v>
      </c>
      <c r="V11">
        <v>2</v>
      </c>
      <c r="W11">
        <v>1</v>
      </c>
      <c r="X11">
        <v>1</v>
      </c>
      <c r="Y11">
        <v>10</v>
      </c>
      <c r="Z11" s="4">
        <v>1</v>
      </c>
      <c r="AA11" s="7">
        <v>44153</v>
      </c>
      <c r="AB11" s="6">
        <v>44225</v>
      </c>
      <c r="AC11">
        <v>4</v>
      </c>
      <c r="AD11">
        <v>0</v>
      </c>
      <c r="AE11">
        <v>0</v>
      </c>
      <c r="AF11">
        <v>227</v>
      </c>
      <c r="AG11" s="11" t="s">
        <v>132</v>
      </c>
      <c r="AJ11" s="4" t="s">
        <v>133</v>
      </c>
    </row>
    <row r="12" spans="1:36" ht="15.75" x14ac:dyDescent="0.25">
      <c r="A12">
        <v>11</v>
      </c>
      <c r="B12" t="s">
        <v>3</v>
      </c>
      <c r="C12" t="s">
        <v>3</v>
      </c>
      <c r="D12" s="38"/>
      <c r="E12" s="38">
        <v>0</v>
      </c>
      <c r="F12">
        <v>54.30769506</v>
      </c>
      <c r="G12">
        <v>44.933110319999997</v>
      </c>
      <c r="H12">
        <v>43.769300000000001</v>
      </c>
      <c r="I12">
        <v>40.434800000000003</v>
      </c>
      <c r="J12">
        <v>78.391780821917806</v>
      </c>
      <c r="K12">
        <v>1</v>
      </c>
      <c r="L12">
        <v>40</v>
      </c>
      <c r="M12">
        <v>215</v>
      </c>
      <c r="N12">
        <v>11</v>
      </c>
      <c r="O12" s="55">
        <f t="shared" si="0"/>
        <v>0.97240000000000004</v>
      </c>
      <c r="P12">
        <v>2</v>
      </c>
      <c r="Q12">
        <v>4</v>
      </c>
      <c r="R12">
        <v>3</v>
      </c>
      <c r="S12" s="54">
        <v>67</v>
      </c>
      <c r="T12">
        <v>6</v>
      </c>
      <c r="U12">
        <v>0</v>
      </c>
      <c r="V12">
        <v>1</v>
      </c>
      <c r="W12">
        <v>1</v>
      </c>
      <c r="X12">
        <v>1</v>
      </c>
      <c r="Y12">
        <v>6</v>
      </c>
      <c r="Z12" s="4">
        <v>1</v>
      </c>
      <c r="AA12" s="7">
        <v>44185</v>
      </c>
      <c r="AB12" s="6">
        <v>44225</v>
      </c>
      <c r="AC12">
        <v>2</v>
      </c>
      <c r="AD12">
        <v>1</v>
      </c>
      <c r="AE12">
        <v>0</v>
      </c>
      <c r="AF12">
        <v>263</v>
      </c>
      <c r="AG12" s="11" t="s">
        <v>134</v>
      </c>
      <c r="AI12" s="11" t="s">
        <v>135</v>
      </c>
      <c r="AJ12" s="4" t="s">
        <v>136</v>
      </c>
    </row>
    <row r="13" spans="1:36" ht="15.75" x14ac:dyDescent="0.25">
      <c r="A13">
        <v>12</v>
      </c>
      <c r="B13" t="s">
        <v>77</v>
      </c>
      <c r="D13" s="38"/>
      <c r="E13" s="38">
        <v>1</v>
      </c>
      <c r="F13">
        <v>22.92307568</v>
      </c>
      <c r="G13">
        <v>40.986620010000003</v>
      </c>
      <c r="H13">
        <v>29.467099999999999</v>
      </c>
      <c r="I13">
        <v>30.574300000000001</v>
      </c>
      <c r="J13">
        <v>80.438356164383563</v>
      </c>
      <c r="K13">
        <v>2</v>
      </c>
      <c r="L13">
        <v>2659</v>
      </c>
      <c r="M13">
        <v>144</v>
      </c>
      <c r="N13">
        <v>994</v>
      </c>
      <c r="O13" s="55">
        <f t="shared" si="0"/>
        <v>87.869600000000005</v>
      </c>
      <c r="P13">
        <v>2</v>
      </c>
      <c r="Q13">
        <v>2</v>
      </c>
      <c r="R13">
        <v>3</v>
      </c>
      <c r="S13" s="54">
        <v>45</v>
      </c>
      <c r="T13">
        <v>8</v>
      </c>
      <c r="U13">
        <v>0</v>
      </c>
      <c r="V13">
        <v>2</v>
      </c>
      <c r="W13">
        <v>2</v>
      </c>
      <c r="X13">
        <v>1</v>
      </c>
      <c r="Y13">
        <v>8</v>
      </c>
      <c r="Z13" s="4">
        <v>1</v>
      </c>
      <c r="AA13" s="7">
        <v>41574</v>
      </c>
      <c r="AB13" s="6">
        <v>44233</v>
      </c>
      <c r="AC13">
        <v>3</v>
      </c>
      <c r="AD13">
        <v>1</v>
      </c>
      <c r="AE13">
        <v>0</v>
      </c>
      <c r="AF13">
        <v>364</v>
      </c>
      <c r="AG13" s="11" t="s">
        <v>137</v>
      </c>
      <c r="AH13" s="11"/>
      <c r="AI13" s="12">
        <v>44992</v>
      </c>
      <c r="AJ13" s="4" t="s">
        <v>138</v>
      </c>
    </row>
    <row r="14" spans="1:36" ht="15.75" x14ac:dyDescent="0.25">
      <c r="A14">
        <v>13</v>
      </c>
      <c r="B14" t="s">
        <v>27</v>
      </c>
      <c r="D14" s="38" t="s">
        <v>27</v>
      </c>
      <c r="E14" s="38">
        <v>1</v>
      </c>
      <c r="F14">
        <v>146.88462060000001</v>
      </c>
      <c r="G14">
        <v>52.775915390000002</v>
      </c>
      <c r="H14">
        <v>100.1307</v>
      </c>
      <c r="I14">
        <v>41.350200000000001</v>
      </c>
      <c r="J14">
        <v>20.342465753424658</v>
      </c>
      <c r="K14">
        <v>1</v>
      </c>
      <c r="L14">
        <v>54</v>
      </c>
      <c r="M14">
        <v>215</v>
      </c>
      <c r="N14">
        <v>12</v>
      </c>
      <c r="O14" s="55">
        <f t="shared" si="0"/>
        <v>1.0608000000000002</v>
      </c>
      <c r="P14">
        <v>2</v>
      </c>
      <c r="Q14">
        <v>3</v>
      </c>
      <c r="R14">
        <v>1</v>
      </c>
      <c r="S14" s="54">
        <v>41</v>
      </c>
      <c r="T14">
        <v>8</v>
      </c>
      <c r="U14">
        <v>21</v>
      </c>
      <c r="V14">
        <v>1</v>
      </c>
      <c r="W14">
        <v>1</v>
      </c>
      <c r="X14">
        <v>1</v>
      </c>
      <c r="Y14">
        <v>8</v>
      </c>
      <c r="Z14" s="4">
        <v>1</v>
      </c>
      <c r="AA14" s="7">
        <v>44179</v>
      </c>
      <c r="AB14" s="6">
        <v>44233</v>
      </c>
      <c r="AC14">
        <v>3</v>
      </c>
      <c r="AD14">
        <v>0</v>
      </c>
      <c r="AE14">
        <v>0</v>
      </c>
      <c r="AF14">
        <v>140</v>
      </c>
      <c r="AG14" s="12">
        <v>45331</v>
      </c>
      <c r="AH14" s="11"/>
      <c r="AI14" s="11"/>
      <c r="AJ14" s="4" t="s">
        <v>139</v>
      </c>
    </row>
    <row r="15" spans="1:36" ht="18" customHeight="1" x14ac:dyDescent="0.25">
      <c r="A15">
        <v>14</v>
      </c>
      <c r="B15" t="s">
        <v>3</v>
      </c>
      <c r="C15" t="s">
        <v>3</v>
      </c>
      <c r="D15" s="38"/>
      <c r="E15" s="38">
        <v>0</v>
      </c>
      <c r="F15">
        <v>98.923078390000001</v>
      </c>
      <c r="G15">
        <v>29.816051730000002</v>
      </c>
      <c r="H15">
        <v>82.984899999999996</v>
      </c>
      <c r="I15">
        <v>27.1966</v>
      </c>
      <c r="J15">
        <v>65.835616438356169</v>
      </c>
      <c r="K15">
        <v>1</v>
      </c>
      <c r="L15">
        <v>119</v>
      </c>
      <c r="M15">
        <v>198</v>
      </c>
      <c r="N15">
        <v>33</v>
      </c>
      <c r="O15" s="55">
        <f t="shared" si="0"/>
        <v>2.9172000000000002</v>
      </c>
      <c r="P15">
        <v>2</v>
      </c>
      <c r="Q15">
        <v>2</v>
      </c>
      <c r="R15">
        <v>3</v>
      </c>
      <c r="S15" s="54">
        <v>52</v>
      </c>
      <c r="T15">
        <v>2</v>
      </c>
      <c r="U15">
        <v>0</v>
      </c>
      <c r="V15">
        <v>2</v>
      </c>
      <c r="W15">
        <v>1</v>
      </c>
      <c r="X15">
        <v>1</v>
      </c>
      <c r="Y15">
        <v>8</v>
      </c>
      <c r="Z15" s="4">
        <v>1</v>
      </c>
      <c r="AA15" s="7">
        <v>44127</v>
      </c>
      <c r="AB15" s="6">
        <v>44246</v>
      </c>
      <c r="AC15">
        <v>3</v>
      </c>
      <c r="AD15">
        <v>0</v>
      </c>
      <c r="AE15">
        <v>0</v>
      </c>
      <c r="AF15">
        <v>97</v>
      </c>
      <c r="AG15" s="11" t="s">
        <v>140</v>
      </c>
      <c r="AH15" s="11"/>
      <c r="AI15" s="11"/>
      <c r="AJ15" s="4" t="s">
        <v>141</v>
      </c>
    </row>
    <row r="16" spans="1:36" ht="15.75" x14ac:dyDescent="0.25">
      <c r="A16">
        <v>15</v>
      </c>
      <c r="B16" t="s">
        <v>4</v>
      </c>
      <c r="C16" t="s">
        <v>4</v>
      </c>
      <c r="D16" s="38"/>
      <c r="E16" s="38">
        <v>0</v>
      </c>
      <c r="F16">
        <v>26.692307209999999</v>
      </c>
      <c r="G16">
        <v>11.58862742</v>
      </c>
      <c r="H16">
        <v>37.078699999999998</v>
      </c>
      <c r="I16">
        <v>8.5694999999999997</v>
      </c>
      <c r="J16">
        <v>60.145205479452052</v>
      </c>
      <c r="K16">
        <v>1</v>
      </c>
      <c r="L16">
        <v>4487</v>
      </c>
      <c r="M16">
        <v>195</v>
      </c>
      <c r="N16">
        <v>57</v>
      </c>
      <c r="O16" s="55">
        <f t="shared" si="0"/>
        <v>5.0388000000000002</v>
      </c>
      <c r="Q16">
        <v>2</v>
      </c>
      <c r="R16">
        <v>2</v>
      </c>
      <c r="S16" s="54"/>
      <c r="T16">
        <v>6</v>
      </c>
      <c r="U16">
        <v>62</v>
      </c>
      <c r="V16">
        <v>1</v>
      </c>
      <c r="W16">
        <v>1</v>
      </c>
      <c r="X16">
        <v>1</v>
      </c>
      <c r="Y16">
        <v>6</v>
      </c>
      <c r="Z16" s="4">
        <v>1</v>
      </c>
      <c r="AA16" s="7">
        <v>39843</v>
      </c>
      <c r="AB16" s="6">
        <v>44330</v>
      </c>
      <c r="AC16">
        <v>3</v>
      </c>
      <c r="AD16">
        <v>0</v>
      </c>
      <c r="AE16">
        <v>1</v>
      </c>
      <c r="AG16" s="11" t="s">
        <v>142</v>
      </c>
      <c r="AH16" s="11" t="s">
        <v>143</v>
      </c>
      <c r="AI16" s="11"/>
      <c r="AJ16" s="4" t="s">
        <v>144</v>
      </c>
    </row>
    <row r="17" spans="1:36" ht="15.75" x14ac:dyDescent="0.25">
      <c r="A17">
        <v>16</v>
      </c>
      <c r="B17" t="s">
        <v>5</v>
      </c>
      <c r="C17" t="s">
        <v>5</v>
      </c>
      <c r="D17" s="38"/>
      <c r="E17" s="38">
        <v>0</v>
      </c>
      <c r="F17">
        <v>21.076922100000001</v>
      </c>
      <c r="G17">
        <v>6.3545173070000001</v>
      </c>
      <c r="H17">
        <v>12.363300000000001</v>
      </c>
      <c r="I17">
        <v>3.0674999999999999</v>
      </c>
      <c r="J17">
        <v>64.553424657534251</v>
      </c>
      <c r="K17">
        <v>1</v>
      </c>
      <c r="L17">
        <v>1121</v>
      </c>
      <c r="M17">
        <v>188</v>
      </c>
      <c r="N17">
        <v>243</v>
      </c>
      <c r="O17" s="55">
        <f t="shared" si="0"/>
        <v>21.481200000000001</v>
      </c>
      <c r="Q17">
        <v>2</v>
      </c>
      <c r="R17">
        <v>2</v>
      </c>
      <c r="S17" s="54">
        <v>45</v>
      </c>
      <c r="T17">
        <v>2</v>
      </c>
      <c r="U17">
        <v>0</v>
      </c>
      <c r="V17">
        <v>1</v>
      </c>
      <c r="W17">
        <v>1</v>
      </c>
      <c r="X17">
        <v>2</v>
      </c>
      <c r="Y17">
        <v>5</v>
      </c>
      <c r="Z17" s="4">
        <v>1</v>
      </c>
      <c r="AA17" s="7">
        <v>43216</v>
      </c>
      <c r="AB17" s="6">
        <v>44337</v>
      </c>
      <c r="AC17">
        <v>3</v>
      </c>
      <c r="AD17">
        <v>0</v>
      </c>
      <c r="AE17">
        <v>0</v>
      </c>
      <c r="AF17">
        <v>300</v>
      </c>
      <c r="AG17" s="10">
        <v>45024</v>
      </c>
      <c r="AI17" s="11"/>
      <c r="AJ17" s="4" t="s">
        <v>145</v>
      </c>
    </row>
    <row r="18" spans="1:36" ht="15.75" x14ac:dyDescent="0.25">
      <c r="A18">
        <v>17</v>
      </c>
      <c r="B18" t="s">
        <v>3</v>
      </c>
      <c r="C18" t="s">
        <v>3</v>
      </c>
      <c r="D18" s="38"/>
      <c r="E18" s="38">
        <v>0</v>
      </c>
      <c r="F18">
        <v>142.692305</v>
      </c>
      <c r="G18">
        <v>127.5585241</v>
      </c>
      <c r="H18">
        <v>112.3745</v>
      </c>
      <c r="I18">
        <v>144.11609999999999</v>
      </c>
      <c r="J18">
        <v>37.986301369863014</v>
      </c>
      <c r="K18">
        <v>2</v>
      </c>
      <c r="L18">
        <v>3</v>
      </c>
      <c r="M18">
        <v>291</v>
      </c>
      <c r="N18">
        <v>60</v>
      </c>
      <c r="O18" s="55">
        <f t="shared" si="0"/>
        <v>5.3040000000000003</v>
      </c>
      <c r="P18">
        <v>2</v>
      </c>
      <c r="Q18">
        <v>1</v>
      </c>
      <c r="R18">
        <v>2</v>
      </c>
      <c r="S18" s="54">
        <v>64</v>
      </c>
      <c r="T18">
        <v>6</v>
      </c>
      <c r="U18">
        <v>0</v>
      </c>
      <c r="V18">
        <v>2</v>
      </c>
      <c r="W18">
        <v>1</v>
      </c>
      <c r="X18">
        <v>1</v>
      </c>
      <c r="Y18">
        <v>7</v>
      </c>
      <c r="Z18" s="4">
        <v>1</v>
      </c>
      <c r="AA18" s="7">
        <v>44337</v>
      </c>
      <c r="AB18" s="6">
        <v>44340</v>
      </c>
      <c r="AC18">
        <v>3</v>
      </c>
      <c r="AD18">
        <v>0</v>
      </c>
      <c r="AE18">
        <v>0</v>
      </c>
      <c r="AF18">
        <v>85</v>
      </c>
      <c r="AG18" s="10">
        <v>45423</v>
      </c>
      <c r="AI18" s="11"/>
      <c r="AJ18" s="4" t="s">
        <v>146</v>
      </c>
    </row>
    <row r="19" spans="1:36" ht="15.75" x14ac:dyDescent="0.25">
      <c r="A19">
        <v>18</v>
      </c>
      <c r="B19" t="s">
        <v>2</v>
      </c>
      <c r="C19" t="s">
        <v>2</v>
      </c>
      <c r="D19" s="38"/>
      <c r="E19" s="38">
        <v>0</v>
      </c>
      <c r="F19">
        <v>29.653847079999998</v>
      </c>
      <c r="G19">
        <v>29.76588615</v>
      </c>
      <c r="H19">
        <v>41.414700000000003</v>
      </c>
      <c r="I19">
        <v>43.708100000000002</v>
      </c>
      <c r="J19">
        <v>66.860273972602741</v>
      </c>
      <c r="K19">
        <v>2</v>
      </c>
      <c r="L19">
        <v>4355</v>
      </c>
      <c r="M19">
        <v>219</v>
      </c>
      <c r="N19">
        <v>32</v>
      </c>
      <c r="O19" s="55">
        <f t="shared" si="0"/>
        <v>2.8288000000000002</v>
      </c>
      <c r="Q19">
        <v>1</v>
      </c>
      <c r="R19">
        <v>2</v>
      </c>
      <c r="S19" s="54"/>
      <c r="T19">
        <v>8</v>
      </c>
      <c r="U19">
        <v>0</v>
      </c>
      <c r="V19">
        <v>2</v>
      </c>
      <c r="W19">
        <v>0</v>
      </c>
      <c r="X19">
        <v>1</v>
      </c>
      <c r="Y19">
        <v>8</v>
      </c>
      <c r="Z19" s="4">
        <v>1</v>
      </c>
      <c r="AA19" s="7">
        <v>39996</v>
      </c>
      <c r="AB19" s="6">
        <v>44351</v>
      </c>
      <c r="AC19">
        <v>4</v>
      </c>
      <c r="AD19">
        <v>0</v>
      </c>
      <c r="AE19">
        <v>0</v>
      </c>
      <c r="AF19">
        <v>255</v>
      </c>
      <c r="AG19" s="10">
        <v>45393</v>
      </c>
      <c r="AJ19" s="4" t="s">
        <v>147</v>
      </c>
    </row>
    <row r="20" spans="1:36" ht="15.75" x14ac:dyDescent="0.25">
      <c r="A20">
        <v>19</v>
      </c>
      <c r="B20" t="s">
        <v>3</v>
      </c>
      <c r="C20" t="s">
        <v>3</v>
      </c>
      <c r="D20" s="38"/>
      <c r="E20" s="38">
        <v>0</v>
      </c>
      <c r="F20">
        <v>17.76923111</v>
      </c>
      <c r="G20">
        <v>9.6655503399999994</v>
      </c>
      <c r="H20">
        <v>10.3385</v>
      </c>
      <c r="I20">
        <v>5.3795000000000002</v>
      </c>
      <c r="J20">
        <v>42.221917808219175</v>
      </c>
      <c r="K20">
        <v>1</v>
      </c>
      <c r="L20">
        <v>74</v>
      </c>
      <c r="M20">
        <v>159</v>
      </c>
      <c r="N20">
        <v>16</v>
      </c>
      <c r="O20" s="55">
        <f t="shared" si="0"/>
        <v>1.4144000000000001</v>
      </c>
      <c r="P20">
        <v>2</v>
      </c>
      <c r="Q20">
        <v>2</v>
      </c>
      <c r="R20">
        <v>2</v>
      </c>
      <c r="S20" s="54">
        <v>22</v>
      </c>
      <c r="T20">
        <v>8</v>
      </c>
      <c r="U20">
        <v>0</v>
      </c>
      <c r="V20">
        <v>0</v>
      </c>
      <c r="W20">
        <v>1</v>
      </c>
      <c r="X20">
        <v>0</v>
      </c>
      <c r="Y20">
        <v>8</v>
      </c>
      <c r="Z20" s="4">
        <v>1</v>
      </c>
      <c r="AA20" s="7">
        <v>44284</v>
      </c>
      <c r="AB20" s="6">
        <v>44358</v>
      </c>
      <c r="AC20">
        <v>3</v>
      </c>
      <c r="AD20">
        <v>0</v>
      </c>
      <c r="AE20">
        <v>0</v>
      </c>
      <c r="AF20">
        <v>96</v>
      </c>
      <c r="AG20" s="10">
        <v>45542</v>
      </c>
      <c r="AI20" s="11"/>
      <c r="AJ20" s="4" t="s">
        <v>148</v>
      </c>
    </row>
    <row r="21" spans="1:36" ht="15.75" x14ac:dyDescent="0.25">
      <c r="A21">
        <v>20</v>
      </c>
      <c r="B21" t="s">
        <v>5</v>
      </c>
      <c r="C21" t="s">
        <v>5</v>
      </c>
      <c r="D21" s="38"/>
      <c r="E21" s="38">
        <v>0</v>
      </c>
      <c r="F21">
        <v>31.153846690000002</v>
      </c>
      <c r="G21">
        <v>8.9799324639999991</v>
      </c>
      <c r="H21">
        <v>27.7546</v>
      </c>
      <c r="I21">
        <v>8.3917999999999999</v>
      </c>
      <c r="J21">
        <v>49.673972602739724</v>
      </c>
      <c r="K21">
        <v>1</v>
      </c>
      <c r="L21">
        <v>76</v>
      </c>
      <c r="M21">
        <v>255</v>
      </c>
      <c r="N21">
        <v>6</v>
      </c>
      <c r="O21" s="55">
        <f t="shared" si="0"/>
        <v>0.53040000000000009</v>
      </c>
      <c r="P21">
        <v>2</v>
      </c>
      <c r="Q21">
        <v>2</v>
      </c>
      <c r="R21">
        <v>2</v>
      </c>
      <c r="S21" s="54">
        <v>46</v>
      </c>
      <c r="T21">
        <v>2</v>
      </c>
      <c r="U21">
        <v>0</v>
      </c>
      <c r="V21">
        <v>1</v>
      </c>
      <c r="W21">
        <v>1</v>
      </c>
      <c r="X21">
        <v>1</v>
      </c>
      <c r="Y21">
        <v>10</v>
      </c>
      <c r="Z21" s="4">
        <v>1</v>
      </c>
      <c r="AA21" s="7">
        <v>44282</v>
      </c>
      <c r="AB21" s="6">
        <v>44358</v>
      </c>
      <c r="AC21">
        <v>2</v>
      </c>
      <c r="AD21">
        <v>0</v>
      </c>
      <c r="AE21">
        <v>0</v>
      </c>
      <c r="AF21">
        <v>242</v>
      </c>
      <c r="AG21" s="11" t="s">
        <v>149</v>
      </c>
      <c r="AI21" s="11"/>
      <c r="AJ21" s="4" t="s">
        <v>150</v>
      </c>
    </row>
    <row r="22" spans="1:36" ht="15.75" x14ac:dyDescent="0.25">
      <c r="A22">
        <v>21</v>
      </c>
      <c r="B22" t="s">
        <v>3</v>
      </c>
      <c r="C22" t="s">
        <v>3</v>
      </c>
      <c r="D22" s="38"/>
      <c r="E22" s="38">
        <v>0</v>
      </c>
      <c r="F22">
        <v>60.576923059999999</v>
      </c>
      <c r="G22">
        <v>39.665549839999997</v>
      </c>
      <c r="H22">
        <v>51.313699999999997</v>
      </c>
      <c r="I22">
        <v>42.5565</v>
      </c>
      <c r="J22">
        <v>58.726027397260275</v>
      </c>
      <c r="K22">
        <v>1</v>
      </c>
      <c r="L22">
        <v>60</v>
      </c>
      <c r="M22">
        <v>223</v>
      </c>
      <c r="N22">
        <v>62</v>
      </c>
      <c r="O22" s="55">
        <f t="shared" si="0"/>
        <v>5.4808000000000003</v>
      </c>
      <c r="P22">
        <v>2</v>
      </c>
      <c r="Q22">
        <v>3</v>
      </c>
      <c r="R22">
        <v>2</v>
      </c>
      <c r="S22" s="54">
        <v>57</v>
      </c>
      <c r="T22">
        <v>3</v>
      </c>
      <c r="U22">
        <v>0</v>
      </c>
      <c r="V22">
        <v>1</v>
      </c>
      <c r="W22">
        <v>2</v>
      </c>
      <c r="X22">
        <v>2</v>
      </c>
      <c r="Y22">
        <v>5</v>
      </c>
      <c r="Z22" s="4">
        <v>1</v>
      </c>
      <c r="AA22" s="7">
        <v>44298</v>
      </c>
      <c r="AB22" s="6">
        <v>44358</v>
      </c>
      <c r="AC22">
        <v>2</v>
      </c>
      <c r="AD22">
        <v>0</v>
      </c>
      <c r="AE22">
        <v>0</v>
      </c>
      <c r="AF22">
        <v>300</v>
      </c>
      <c r="AG22" s="10">
        <v>45606</v>
      </c>
      <c r="AJ22" s="4" t="s">
        <v>151</v>
      </c>
    </row>
    <row r="23" spans="1:36" ht="15.75" x14ac:dyDescent="0.25">
      <c r="A23">
        <v>22</v>
      </c>
      <c r="B23" t="s">
        <v>3</v>
      </c>
      <c r="C23" t="s">
        <v>3</v>
      </c>
      <c r="D23" s="38"/>
      <c r="E23" s="38">
        <v>0</v>
      </c>
      <c r="F23">
        <v>41.000000999999997</v>
      </c>
      <c r="G23">
        <v>6.555184616</v>
      </c>
      <c r="H23">
        <v>30.126100000000001</v>
      </c>
      <c r="I23">
        <v>6.2625000000000002</v>
      </c>
      <c r="J23">
        <v>49.720547945205482</v>
      </c>
      <c r="K23">
        <v>2</v>
      </c>
      <c r="L23">
        <v>68</v>
      </c>
      <c r="M23">
        <v>126</v>
      </c>
      <c r="N23">
        <v>13</v>
      </c>
      <c r="O23" s="55">
        <f t="shared" si="0"/>
        <v>1.1492</v>
      </c>
      <c r="P23">
        <v>2</v>
      </c>
      <c r="Q23">
        <v>2</v>
      </c>
      <c r="R23">
        <v>3</v>
      </c>
      <c r="S23" s="54">
        <v>50</v>
      </c>
      <c r="T23">
        <v>4</v>
      </c>
      <c r="U23">
        <v>0</v>
      </c>
      <c r="V23">
        <v>0</v>
      </c>
      <c r="W23">
        <v>0</v>
      </c>
      <c r="X23">
        <v>0</v>
      </c>
      <c r="Y23">
        <v>9</v>
      </c>
      <c r="Z23" s="4">
        <v>1</v>
      </c>
      <c r="AA23" s="7">
        <v>44325</v>
      </c>
      <c r="AB23" s="6">
        <v>44393</v>
      </c>
      <c r="AC23">
        <v>3</v>
      </c>
      <c r="AD23">
        <v>0</v>
      </c>
      <c r="AE23">
        <v>0</v>
      </c>
      <c r="AF23">
        <v>89</v>
      </c>
      <c r="AG23" s="11" t="s">
        <v>152</v>
      </c>
      <c r="AH23" s="11"/>
      <c r="AJ23" s="4" t="s">
        <v>153</v>
      </c>
    </row>
    <row r="24" spans="1:36" ht="15.75" x14ac:dyDescent="0.25">
      <c r="A24">
        <v>23</v>
      </c>
      <c r="B24" t="s">
        <v>27</v>
      </c>
      <c r="D24" s="38" t="s">
        <v>27</v>
      </c>
      <c r="E24" s="38">
        <v>1</v>
      </c>
      <c r="F24">
        <v>33.192308339999997</v>
      </c>
      <c r="G24">
        <v>20.434784000000001</v>
      </c>
      <c r="H24">
        <v>23.4404</v>
      </c>
      <c r="I24">
        <v>13.4176</v>
      </c>
      <c r="J24">
        <v>28.347945205479451</v>
      </c>
      <c r="K24">
        <v>1</v>
      </c>
      <c r="L24">
        <v>7</v>
      </c>
      <c r="M24">
        <v>709</v>
      </c>
      <c r="N24">
        <v>167</v>
      </c>
      <c r="O24" s="55">
        <f t="shared" si="0"/>
        <v>14.7628</v>
      </c>
      <c r="P24">
        <v>2</v>
      </c>
      <c r="Q24">
        <v>4</v>
      </c>
      <c r="R24">
        <v>3</v>
      </c>
      <c r="S24" s="54">
        <v>37</v>
      </c>
      <c r="T24">
        <v>8</v>
      </c>
      <c r="U24">
        <v>0</v>
      </c>
      <c r="V24">
        <v>0</v>
      </c>
      <c r="W24">
        <v>0</v>
      </c>
      <c r="X24">
        <v>1</v>
      </c>
      <c r="Y24">
        <v>5</v>
      </c>
      <c r="Z24" s="4">
        <v>1</v>
      </c>
      <c r="AA24" s="7">
        <v>44393</v>
      </c>
      <c r="AB24" s="6">
        <v>44400</v>
      </c>
      <c r="AC24">
        <v>3</v>
      </c>
      <c r="AD24">
        <v>0</v>
      </c>
      <c r="AE24">
        <v>0</v>
      </c>
      <c r="AF24">
        <v>129</v>
      </c>
      <c r="AG24" s="12">
        <v>45329</v>
      </c>
      <c r="AH24" s="11"/>
      <c r="AJ24" s="4" t="s">
        <v>154</v>
      </c>
    </row>
    <row r="25" spans="1:36" ht="15.75" x14ac:dyDescent="0.25">
      <c r="A25">
        <v>24</v>
      </c>
      <c r="B25" t="s">
        <v>3</v>
      </c>
      <c r="C25" t="s">
        <v>3</v>
      </c>
      <c r="D25" s="38"/>
      <c r="E25" s="38">
        <v>0</v>
      </c>
      <c r="F25">
        <v>52.461538619999999</v>
      </c>
      <c r="G25">
        <v>27.943145220000002</v>
      </c>
      <c r="H25">
        <v>33.868000000000002</v>
      </c>
      <c r="I25">
        <v>28.895299999999999</v>
      </c>
      <c r="J25">
        <v>54.863013698630134</v>
      </c>
      <c r="K25">
        <v>1</v>
      </c>
      <c r="L25">
        <v>2850</v>
      </c>
      <c r="M25">
        <v>173</v>
      </c>
      <c r="N25">
        <v>280</v>
      </c>
      <c r="O25" s="55">
        <f t="shared" si="0"/>
        <v>24.751999999999999</v>
      </c>
      <c r="Q25">
        <v>1</v>
      </c>
      <c r="R25">
        <v>3</v>
      </c>
      <c r="S25" s="54"/>
      <c r="T25">
        <v>1</v>
      </c>
      <c r="U25">
        <v>0</v>
      </c>
      <c r="V25">
        <v>2</v>
      </c>
      <c r="W25">
        <v>2</v>
      </c>
      <c r="X25">
        <v>1</v>
      </c>
      <c r="Y25">
        <v>3</v>
      </c>
      <c r="Z25" s="4">
        <v>1</v>
      </c>
      <c r="AA25" s="7">
        <v>41536</v>
      </c>
      <c r="AB25" s="6">
        <v>44386</v>
      </c>
      <c r="AC25">
        <v>1</v>
      </c>
      <c r="AD25">
        <v>0</v>
      </c>
      <c r="AE25">
        <v>0</v>
      </c>
      <c r="AF25">
        <v>197</v>
      </c>
      <c r="AG25" s="12">
        <v>44572</v>
      </c>
      <c r="AH25" s="11"/>
      <c r="AJ25" s="4" t="s">
        <v>155</v>
      </c>
    </row>
    <row r="26" spans="1:36" ht="15.75" x14ac:dyDescent="0.25">
      <c r="A26">
        <v>25</v>
      </c>
      <c r="B26" t="s">
        <v>3</v>
      </c>
      <c r="C26" t="s">
        <v>3</v>
      </c>
      <c r="D26" s="38"/>
      <c r="E26" s="38">
        <v>0</v>
      </c>
      <c r="F26">
        <v>270.4230872</v>
      </c>
      <c r="G26">
        <v>241.85618160000001</v>
      </c>
      <c r="H26">
        <v>303.46690000000001</v>
      </c>
      <c r="I26">
        <v>258.14049999999997</v>
      </c>
      <c r="J26">
        <v>51.863013698630134</v>
      </c>
      <c r="K26">
        <v>1</v>
      </c>
      <c r="L26">
        <v>5</v>
      </c>
      <c r="M26">
        <v>309</v>
      </c>
      <c r="N26">
        <v>76</v>
      </c>
      <c r="O26" s="55">
        <f t="shared" si="0"/>
        <v>6.7184000000000008</v>
      </c>
      <c r="P26">
        <v>2</v>
      </c>
      <c r="Q26">
        <v>1</v>
      </c>
      <c r="R26">
        <v>2</v>
      </c>
      <c r="S26" s="54">
        <v>53</v>
      </c>
      <c r="T26">
        <v>3</v>
      </c>
      <c r="U26">
        <v>100</v>
      </c>
      <c r="V26">
        <v>1</v>
      </c>
      <c r="W26">
        <v>1</v>
      </c>
      <c r="X26">
        <v>1</v>
      </c>
      <c r="Y26">
        <v>6</v>
      </c>
      <c r="Z26" s="4">
        <v>1</v>
      </c>
      <c r="AA26" s="7">
        <v>44451</v>
      </c>
      <c r="AB26" s="6">
        <v>44456</v>
      </c>
      <c r="AC26">
        <v>2</v>
      </c>
      <c r="AD26">
        <v>0</v>
      </c>
      <c r="AE26">
        <v>0</v>
      </c>
      <c r="AF26">
        <v>249</v>
      </c>
      <c r="AG26" s="12">
        <v>45451</v>
      </c>
      <c r="AH26" s="11"/>
      <c r="AJ26" s="4" t="s">
        <v>156</v>
      </c>
    </row>
    <row r="27" spans="1:36" ht="15.75" x14ac:dyDescent="0.25">
      <c r="A27">
        <v>26</v>
      </c>
      <c r="B27" t="s">
        <v>3</v>
      </c>
      <c r="C27" t="s">
        <v>3</v>
      </c>
      <c r="D27" s="38"/>
      <c r="E27" s="38">
        <v>0</v>
      </c>
      <c r="F27">
        <v>320.42308539999999</v>
      </c>
      <c r="G27">
        <v>212.190631</v>
      </c>
      <c r="H27">
        <v>187.86359999999999</v>
      </c>
      <c r="I27">
        <v>145.03659999999999</v>
      </c>
      <c r="J27">
        <v>57.449315068493149</v>
      </c>
      <c r="K27">
        <v>2</v>
      </c>
      <c r="L27">
        <v>6</v>
      </c>
      <c r="M27">
        <v>510</v>
      </c>
      <c r="O27" s="55">
        <f t="shared" si="0"/>
        <v>0</v>
      </c>
      <c r="P27">
        <v>1</v>
      </c>
      <c r="Q27">
        <v>1</v>
      </c>
      <c r="R27">
        <v>3</v>
      </c>
      <c r="S27" s="54">
        <v>66</v>
      </c>
      <c r="T27">
        <v>8</v>
      </c>
      <c r="U27">
        <v>99</v>
      </c>
      <c r="V27">
        <v>1</v>
      </c>
      <c r="W27">
        <v>2</v>
      </c>
      <c r="X27">
        <v>1</v>
      </c>
      <c r="Y27">
        <v>8</v>
      </c>
      <c r="Z27" s="4">
        <v>2</v>
      </c>
      <c r="AA27" s="7">
        <v>44461</v>
      </c>
      <c r="AB27" s="6">
        <v>44467</v>
      </c>
      <c r="AC27">
        <v>4</v>
      </c>
      <c r="AD27">
        <v>1</v>
      </c>
      <c r="AE27">
        <v>0</v>
      </c>
      <c r="AF27">
        <v>235</v>
      </c>
      <c r="AG27" s="12">
        <v>44326</v>
      </c>
      <c r="AH27" s="11"/>
      <c r="AI27" s="10">
        <v>44239</v>
      </c>
      <c r="AJ27" s="4" t="s">
        <v>157</v>
      </c>
    </row>
    <row r="28" spans="1:36" ht="15.75" x14ac:dyDescent="0.25">
      <c r="A28">
        <v>27</v>
      </c>
      <c r="B28" t="s">
        <v>3</v>
      </c>
      <c r="C28" t="s">
        <v>3</v>
      </c>
      <c r="D28" s="38"/>
      <c r="E28" s="38">
        <v>0</v>
      </c>
      <c r="F28">
        <v>40.038463450000002</v>
      </c>
      <c r="G28">
        <v>83.712370640000003</v>
      </c>
      <c r="H28">
        <v>32.850299999999997</v>
      </c>
      <c r="I28">
        <v>77.665199999999999</v>
      </c>
      <c r="J28">
        <v>65.794520547945211</v>
      </c>
      <c r="K28">
        <v>2</v>
      </c>
      <c r="L28">
        <v>8</v>
      </c>
      <c r="M28">
        <v>759</v>
      </c>
      <c r="N28">
        <v>347</v>
      </c>
      <c r="O28" s="55">
        <f t="shared" si="0"/>
        <v>30.674800000000001</v>
      </c>
      <c r="Q28">
        <v>1</v>
      </c>
      <c r="R28">
        <v>3</v>
      </c>
      <c r="S28" s="54">
        <v>51</v>
      </c>
      <c r="T28">
        <v>2</v>
      </c>
      <c r="U28">
        <v>3</v>
      </c>
      <c r="V28">
        <v>1</v>
      </c>
      <c r="W28">
        <v>1</v>
      </c>
      <c r="X28">
        <v>1</v>
      </c>
      <c r="Y28">
        <v>9</v>
      </c>
      <c r="Z28" s="4">
        <v>1</v>
      </c>
      <c r="AA28" s="7">
        <v>44523</v>
      </c>
      <c r="AB28" s="6">
        <v>44531</v>
      </c>
      <c r="AC28">
        <v>3</v>
      </c>
      <c r="AD28">
        <v>0</v>
      </c>
      <c r="AE28">
        <v>0</v>
      </c>
      <c r="AF28">
        <v>157</v>
      </c>
      <c r="AG28" s="11" t="s">
        <v>158</v>
      </c>
      <c r="AH28" s="11"/>
      <c r="AJ28" s="4" t="s">
        <v>159</v>
      </c>
    </row>
    <row r="29" spans="1:36" ht="15.75" x14ac:dyDescent="0.25">
      <c r="A29">
        <v>28</v>
      </c>
      <c r="B29" t="s">
        <v>27</v>
      </c>
      <c r="D29" s="38" t="s">
        <v>27</v>
      </c>
      <c r="E29" s="38">
        <v>1</v>
      </c>
      <c r="F29">
        <v>261.65384560000001</v>
      </c>
      <c r="G29">
        <v>389.53179239999997</v>
      </c>
      <c r="H29">
        <v>185.762</v>
      </c>
      <c r="I29">
        <v>405.17790000000002</v>
      </c>
      <c r="J29">
        <v>30.55890410958904</v>
      </c>
      <c r="K29">
        <v>2</v>
      </c>
      <c r="L29">
        <v>4</v>
      </c>
      <c r="M29">
        <v>273</v>
      </c>
      <c r="N29">
        <v>38</v>
      </c>
      <c r="O29" s="55">
        <f t="shared" si="0"/>
        <v>3.3592000000000004</v>
      </c>
      <c r="Q29">
        <v>1</v>
      </c>
      <c r="R29">
        <v>3</v>
      </c>
      <c r="S29" s="54">
        <v>20</v>
      </c>
      <c r="T29">
        <v>8</v>
      </c>
      <c r="U29">
        <v>0</v>
      </c>
      <c r="V29">
        <v>1</v>
      </c>
      <c r="W29">
        <v>1</v>
      </c>
      <c r="X29">
        <v>1</v>
      </c>
      <c r="Y29">
        <v>9</v>
      </c>
      <c r="Z29" s="4">
        <v>1</v>
      </c>
      <c r="AA29" s="7">
        <v>44527</v>
      </c>
      <c r="AB29" s="6">
        <v>44531</v>
      </c>
      <c r="AC29">
        <v>4</v>
      </c>
      <c r="AD29">
        <v>0</v>
      </c>
      <c r="AE29">
        <v>0</v>
      </c>
      <c r="AF29">
        <v>98</v>
      </c>
      <c r="AG29" s="11" t="s">
        <v>134</v>
      </c>
      <c r="AH29" s="11"/>
      <c r="AJ29" s="4" t="s">
        <v>160</v>
      </c>
    </row>
    <row r="30" spans="1:36" ht="15.75" x14ac:dyDescent="0.25">
      <c r="A30">
        <v>29</v>
      </c>
      <c r="B30" t="s">
        <v>77</v>
      </c>
      <c r="D30" s="38"/>
      <c r="E30" s="38">
        <v>1</v>
      </c>
      <c r="F30">
        <v>73.692306169999995</v>
      </c>
      <c r="G30">
        <v>74.481604630000007</v>
      </c>
      <c r="H30">
        <v>53.983499999999999</v>
      </c>
      <c r="I30">
        <v>72.122500000000002</v>
      </c>
      <c r="K30">
        <v>1</v>
      </c>
      <c r="L30">
        <v>2414</v>
      </c>
      <c r="O30" s="55">
        <f t="shared" si="0"/>
        <v>0</v>
      </c>
      <c r="S30" s="54"/>
      <c r="V30">
        <v>1</v>
      </c>
      <c r="W30">
        <v>2</v>
      </c>
      <c r="X30">
        <v>0</v>
      </c>
      <c r="Z30" s="4">
        <v>2</v>
      </c>
      <c r="AA30" s="40">
        <v>42126</v>
      </c>
      <c r="AB30" s="41" t="s">
        <v>161</v>
      </c>
      <c r="AG30" s="11"/>
      <c r="AH30" s="11"/>
      <c r="AJ30" s="4" t="s">
        <v>162</v>
      </c>
    </row>
    <row r="31" spans="1:36" ht="15.75" x14ac:dyDescent="0.25">
      <c r="A31">
        <v>30</v>
      </c>
      <c r="B31" t="s">
        <v>3</v>
      </c>
      <c r="C31" t="s">
        <v>3</v>
      </c>
      <c r="D31" s="38"/>
      <c r="E31" s="38">
        <v>0</v>
      </c>
      <c r="F31">
        <v>69.615382850000003</v>
      </c>
      <c r="G31">
        <v>47.575250660000002</v>
      </c>
      <c r="H31">
        <v>55.549799999999998</v>
      </c>
      <c r="I31">
        <v>49.086100000000002</v>
      </c>
      <c r="J31">
        <v>65.819178082191783</v>
      </c>
      <c r="K31">
        <v>2</v>
      </c>
      <c r="L31">
        <v>17</v>
      </c>
      <c r="M31">
        <v>480</v>
      </c>
      <c r="N31">
        <v>347</v>
      </c>
      <c r="O31" s="55">
        <f t="shared" si="0"/>
        <v>30.674800000000001</v>
      </c>
      <c r="Q31">
        <v>1</v>
      </c>
      <c r="R31">
        <v>3</v>
      </c>
      <c r="S31" s="54">
        <v>51</v>
      </c>
      <c r="T31">
        <v>2</v>
      </c>
      <c r="U31">
        <v>3</v>
      </c>
      <c r="V31">
        <v>1</v>
      </c>
      <c r="W31">
        <v>1</v>
      </c>
      <c r="X31">
        <v>1</v>
      </c>
      <c r="Y31">
        <v>9</v>
      </c>
      <c r="Z31" s="4">
        <v>1</v>
      </c>
      <c r="AA31" s="7">
        <v>44523</v>
      </c>
      <c r="AB31" s="6">
        <v>44531</v>
      </c>
      <c r="AC31">
        <v>3</v>
      </c>
      <c r="AD31">
        <v>0</v>
      </c>
      <c r="AE31">
        <v>0</v>
      </c>
      <c r="AF31">
        <v>169</v>
      </c>
      <c r="AG31" s="11" t="s">
        <v>163</v>
      </c>
      <c r="AH31" s="11"/>
      <c r="AJ31" s="4" t="s">
        <v>159</v>
      </c>
    </row>
    <row r="32" spans="1:36" ht="15.75" x14ac:dyDescent="0.25">
      <c r="A32">
        <v>31</v>
      </c>
      <c r="B32" t="s">
        <v>27</v>
      </c>
      <c r="D32" s="38" t="s">
        <v>27</v>
      </c>
      <c r="E32" s="38">
        <v>1</v>
      </c>
      <c r="F32">
        <v>45.92307529</v>
      </c>
      <c r="G32">
        <v>17.224082129999999</v>
      </c>
      <c r="H32">
        <v>31.984999999999999</v>
      </c>
      <c r="I32">
        <v>13.766500000000001</v>
      </c>
      <c r="J32">
        <v>52.673972602739724</v>
      </c>
      <c r="K32">
        <v>2</v>
      </c>
      <c r="L32">
        <v>10</v>
      </c>
      <c r="M32">
        <v>657</v>
      </c>
      <c r="N32">
        <v>406</v>
      </c>
      <c r="O32" s="55">
        <f t="shared" si="0"/>
        <v>35.8904</v>
      </c>
      <c r="Q32">
        <v>2</v>
      </c>
      <c r="R32">
        <v>3</v>
      </c>
      <c r="S32" s="54"/>
      <c r="T32">
        <v>8</v>
      </c>
      <c r="U32">
        <v>0</v>
      </c>
      <c r="V32">
        <v>1</v>
      </c>
      <c r="W32">
        <v>1</v>
      </c>
      <c r="X32">
        <v>1</v>
      </c>
      <c r="Y32">
        <v>5</v>
      </c>
      <c r="Z32" s="4">
        <v>1</v>
      </c>
      <c r="AA32" s="7">
        <v>44605</v>
      </c>
      <c r="AB32" s="6">
        <v>44615</v>
      </c>
      <c r="AC32">
        <v>3</v>
      </c>
      <c r="AD32">
        <v>0</v>
      </c>
      <c r="AE32">
        <v>0</v>
      </c>
      <c r="AF32">
        <v>277</v>
      </c>
      <c r="AG32" s="12">
        <v>45302</v>
      </c>
      <c r="AH32" s="11"/>
      <c r="AJ32" s="4" t="s">
        <v>164</v>
      </c>
    </row>
    <row r="33" spans="1:36" ht="15.75" x14ac:dyDescent="0.25">
      <c r="A33">
        <v>32</v>
      </c>
      <c r="B33" t="s">
        <v>3</v>
      </c>
      <c r="C33" t="s">
        <v>3</v>
      </c>
      <c r="D33" s="38"/>
      <c r="E33" s="38">
        <v>0</v>
      </c>
      <c r="F33">
        <v>28.038460910000001</v>
      </c>
      <c r="G33">
        <v>29.515048279999998</v>
      </c>
      <c r="H33">
        <v>32.476599999999998</v>
      </c>
      <c r="I33">
        <v>38.167299999999997</v>
      </c>
      <c r="J33">
        <v>65.347945205479448</v>
      </c>
      <c r="K33">
        <v>1</v>
      </c>
      <c r="L33">
        <v>11</v>
      </c>
      <c r="M33">
        <v>657</v>
      </c>
      <c r="N33">
        <v>38</v>
      </c>
      <c r="O33" s="55">
        <f t="shared" si="0"/>
        <v>3.3592000000000004</v>
      </c>
      <c r="Q33">
        <v>2</v>
      </c>
      <c r="R33">
        <v>3</v>
      </c>
      <c r="S33" s="54">
        <v>56</v>
      </c>
      <c r="T33">
        <v>3</v>
      </c>
      <c r="U33">
        <v>0</v>
      </c>
      <c r="V33">
        <v>1</v>
      </c>
      <c r="W33">
        <v>1</v>
      </c>
      <c r="X33">
        <v>1</v>
      </c>
      <c r="Y33">
        <v>8</v>
      </c>
      <c r="Z33" s="4">
        <v>1</v>
      </c>
      <c r="AA33" s="7">
        <v>44604</v>
      </c>
      <c r="AB33" s="6">
        <v>44615</v>
      </c>
      <c r="AC33">
        <v>2</v>
      </c>
      <c r="AD33">
        <v>0</v>
      </c>
      <c r="AE33">
        <v>0</v>
      </c>
      <c r="AF33">
        <v>136</v>
      </c>
      <c r="AG33" s="12">
        <v>45514</v>
      </c>
      <c r="AH33" s="11"/>
      <c r="AJ33" s="4" t="s">
        <v>165</v>
      </c>
    </row>
    <row r="34" spans="1:36" ht="15.75" x14ac:dyDescent="0.25">
      <c r="A34">
        <v>33</v>
      </c>
      <c r="B34" t="s">
        <v>73</v>
      </c>
      <c r="D34" s="38" t="s">
        <v>73</v>
      </c>
      <c r="E34" s="38">
        <v>1</v>
      </c>
      <c r="F34">
        <v>1369.615427</v>
      </c>
      <c r="G34">
        <v>555.13378899999998</v>
      </c>
      <c r="H34">
        <v>1310.3679999999999</v>
      </c>
      <c r="I34">
        <v>477.23970000000003</v>
      </c>
      <c r="J34">
        <v>77.599999999999994</v>
      </c>
      <c r="K34">
        <v>1</v>
      </c>
      <c r="L34">
        <v>117</v>
      </c>
      <c r="M34">
        <v>293</v>
      </c>
      <c r="N34">
        <v>67</v>
      </c>
      <c r="O34" s="55">
        <f t="shared" si="0"/>
        <v>5.9228000000000005</v>
      </c>
      <c r="Q34">
        <v>1</v>
      </c>
      <c r="R34">
        <v>3</v>
      </c>
      <c r="S34" s="54">
        <v>63</v>
      </c>
      <c r="T34">
        <v>8</v>
      </c>
      <c r="U34">
        <v>0</v>
      </c>
      <c r="V34">
        <v>1</v>
      </c>
      <c r="W34">
        <v>1</v>
      </c>
      <c r="X34">
        <v>1</v>
      </c>
      <c r="Y34">
        <v>7</v>
      </c>
      <c r="Z34" s="4">
        <v>1</v>
      </c>
      <c r="AA34" s="7">
        <v>44542</v>
      </c>
      <c r="AB34" s="6">
        <v>44659</v>
      </c>
      <c r="AC34">
        <v>3</v>
      </c>
      <c r="AD34">
        <v>0</v>
      </c>
      <c r="AE34">
        <v>0</v>
      </c>
      <c r="AF34">
        <v>215</v>
      </c>
      <c r="AG34" s="11" t="s">
        <v>166</v>
      </c>
      <c r="AJ34" s="4" t="s">
        <v>167</v>
      </c>
    </row>
    <row r="35" spans="1:36" ht="15.75" x14ac:dyDescent="0.25">
      <c r="A35">
        <v>34</v>
      </c>
      <c r="B35" t="s">
        <v>74</v>
      </c>
      <c r="D35" s="38" t="s">
        <v>74</v>
      </c>
      <c r="E35" s="38">
        <v>1</v>
      </c>
      <c r="F35">
        <v>1458.499982</v>
      </c>
      <c r="G35">
        <v>153.52843730000001</v>
      </c>
      <c r="H35">
        <v>1230.1032</v>
      </c>
      <c r="I35">
        <v>124.9196</v>
      </c>
      <c r="J35">
        <v>57.476712328767121</v>
      </c>
      <c r="K35">
        <v>2</v>
      </c>
      <c r="L35">
        <v>27</v>
      </c>
      <c r="M35">
        <v>206</v>
      </c>
      <c r="N35">
        <v>322</v>
      </c>
      <c r="O35" s="55">
        <f t="shared" si="0"/>
        <v>28.464800000000004</v>
      </c>
      <c r="Q35">
        <v>3</v>
      </c>
      <c r="R35">
        <v>2</v>
      </c>
      <c r="S35" s="54">
        <v>61</v>
      </c>
      <c r="T35">
        <v>4</v>
      </c>
      <c r="U35">
        <v>99</v>
      </c>
      <c r="V35">
        <v>1</v>
      </c>
      <c r="W35">
        <v>2</v>
      </c>
      <c r="X35">
        <v>1</v>
      </c>
      <c r="Y35">
        <v>5</v>
      </c>
      <c r="Z35" s="4">
        <v>1</v>
      </c>
      <c r="AA35" s="7">
        <v>44651</v>
      </c>
      <c r="AB35" s="6">
        <v>44678</v>
      </c>
      <c r="AC35">
        <v>3</v>
      </c>
      <c r="AD35">
        <v>0</v>
      </c>
      <c r="AE35">
        <v>0</v>
      </c>
      <c r="AF35">
        <v>192</v>
      </c>
      <c r="AG35" s="11" t="s">
        <v>168</v>
      </c>
      <c r="AJ35" s="4" t="s">
        <v>169</v>
      </c>
    </row>
    <row r="36" spans="1:36" ht="15.75" x14ac:dyDescent="0.25">
      <c r="A36">
        <v>35</v>
      </c>
      <c r="B36" t="s">
        <v>27</v>
      </c>
      <c r="D36" s="38" t="s">
        <v>27</v>
      </c>
      <c r="E36" s="38">
        <v>0</v>
      </c>
      <c r="F36">
        <v>34.961540409999998</v>
      </c>
      <c r="G36">
        <v>21.321069179999999</v>
      </c>
      <c r="H36">
        <v>17.710599999999999</v>
      </c>
      <c r="I36">
        <v>23.797699999999999</v>
      </c>
      <c r="J36">
        <v>77.652054794520552</v>
      </c>
      <c r="K36">
        <v>1</v>
      </c>
      <c r="L36">
        <v>136</v>
      </c>
      <c r="M36">
        <v>269</v>
      </c>
      <c r="N36">
        <v>42</v>
      </c>
      <c r="O36" s="55">
        <f t="shared" si="0"/>
        <v>3.7128000000000001</v>
      </c>
      <c r="Q36">
        <v>1</v>
      </c>
      <c r="R36">
        <v>3</v>
      </c>
      <c r="S36" s="54">
        <v>63</v>
      </c>
      <c r="T36">
        <v>8</v>
      </c>
      <c r="U36">
        <v>0</v>
      </c>
      <c r="V36">
        <v>2</v>
      </c>
      <c r="W36">
        <v>2</v>
      </c>
      <c r="X36">
        <v>1</v>
      </c>
      <c r="Y36">
        <v>7</v>
      </c>
      <c r="Z36" s="4">
        <v>1</v>
      </c>
      <c r="AA36" s="7">
        <v>44542</v>
      </c>
      <c r="AB36" s="6">
        <v>44678</v>
      </c>
      <c r="AC36">
        <v>3</v>
      </c>
      <c r="AD36">
        <v>0</v>
      </c>
      <c r="AE36">
        <v>0</v>
      </c>
      <c r="AF36">
        <v>215</v>
      </c>
      <c r="AG36" s="11" t="s">
        <v>166</v>
      </c>
      <c r="AJ36" s="4" t="s">
        <v>167</v>
      </c>
    </row>
    <row r="37" spans="1:36" ht="15.75" x14ac:dyDescent="0.25">
      <c r="A37">
        <v>36</v>
      </c>
      <c r="B37" t="s">
        <v>3</v>
      </c>
      <c r="C37" t="s">
        <v>3</v>
      </c>
      <c r="D37" s="38"/>
      <c r="E37" s="38">
        <v>0</v>
      </c>
      <c r="F37">
        <v>31.961538340000001</v>
      </c>
      <c r="G37">
        <v>10.10033533</v>
      </c>
      <c r="H37">
        <v>19.9712</v>
      </c>
      <c r="I37">
        <v>7.3657000000000004</v>
      </c>
      <c r="J37">
        <v>63.9972602739726</v>
      </c>
      <c r="K37">
        <v>2</v>
      </c>
      <c r="M37">
        <v>180</v>
      </c>
      <c r="N37">
        <v>12</v>
      </c>
      <c r="O37" s="55">
        <f t="shared" si="0"/>
        <v>1.0608000000000002</v>
      </c>
      <c r="Q37">
        <v>3</v>
      </c>
      <c r="R37">
        <v>3</v>
      </c>
      <c r="S37" s="54">
        <v>65</v>
      </c>
      <c r="T37">
        <v>1</v>
      </c>
      <c r="U37">
        <v>0</v>
      </c>
      <c r="V37">
        <v>1</v>
      </c>
      <c r="W37">
        <v>0</v>
      </c>
      <c r="X37">
        <v>1</v>
      </c>
      <c r="Y37">
        <v>10</v>
      </c>
      <c r="Z37" s="4">
        <v>1</v>
      </c>
      <c r="AA37" s="7">
        <v>44365</v>
      </c>
      <c r="AB37" s="6">
        <v>44680</v>
      </c>
      <c r="AC37">
        <v>4</v>
      </c>
      <c r="AD37">
        <v>0</v>
      </c>
      <c r="AE37">
        <v>0</v>
      </c>
      <c r="AF37">
        <v>166</v>
      </c>
      <c r="AG37" s="11" t="s">
        <v>170</v>
      </c>
      <c r="AJ37" s="4" t="s">
        <v>171</v>
      </c>
    </row>
    <row r="38" spans="1:36" ht="15.75" x14ac:dyDescent="0.25">
      <c r="A38">
        <v>37</v>
      </c>
      <c r="B38" t="s">
        <v>27</v>
      </c>
      <c r="D38" s="38" t="s">
        <v>27</v>
      </c>
      <c r="E38" s="38">
        <v>1</v>
      </c>
      <c r="F38">
        <v>246.7307682</v>
      </c>
      <c r="G38">
        <v>38.862875619999997</v>
      </c>
      <c r="H38">
        <v>192.43180000000001</v>
      </c>
      <c r="I38">
        <v>30.794899999999998</v>
      </c>
      <c r="J38">
        <v>46.526027397260272</v>
      </c>
      <c r="K38">
        <v>2</v>
      </c>
      <c r="L38">
        <v>38</v>
      </c>
      <c r="M38">
        <v>367</v>
      </c>
      <c r="N38">
        <v>40</v>
      </c>
      <c r="O38" s="55">
        <f t="shared" si="0"/>
        <v>3.536</v>
      </c>
      <c r="Q38">
        <v>2</v>
      </c>
      <c r="R38">
        <v>2</v>
      </c>
      <c r="S38" s="54">
        <v>52</v>
      </c>
      <c r="T38">
        <v>8</v>
      </c>
      <c r="U38">
        <v>100</v>
      </c>
      <c r="V38">
        <v>2</v>
      </c>
      <c r="W38">
        <v>2</v>
      </c>
      <c r="X38">
        <v>0</v>
      </c>
      <c r="Y38">
        <v>6</v>
      </c>
      <c r="Z38" s="4">
        <v>2</v>
      </c>
      <c r="AA38" s="7">
        <v>44704</v>
      </c>
      <c r="AB38" s="6">
        <v>44742</v>
      </c>
      <c r="AC38">
        <v>2</v>
      </c>
      <c r="AD38">
        <v>0</v>
      </c>
      <c r="AE38">
        <v>0</v>
      </c>
      <c r="AF38">
        <v>234</v>
      </c>
      <c r="AG38" s="11" t="s">
        <v>172</v>
      </c>
      <c r="AJ38" s="4" t="s">
        <v>173</v>
      </c>
    </row>
    <row r="39" spans="1:36" ht="15.75" x14ac:dyDescent="0.25">
      <c r="A39">
        <v>38</v>
      </c>
      <c r="B39" t="s">
        <v>75</v>
      </c>
      <c r="D39" s="38" t="s">
        <v>74</v>
      </c>
      <c r="E39" s="38">
        <v>1</v>
      </c>
      <c r="F39">
        <v>33.807691910000003</v>
      </c>
      <c r="G39">
        <v>49.147158709999999</v>
      </c>
      <c r="H39">
        <v>20.363399999999999</v>
      </c>
      <c r="I39">
        <v>51.175899999999999</v>
      </c>
      <c r="J39">
        <v>44.512328767123286</v>
      </c>
      <c r="K39">
        <v>1</v>
      </c>
      <c r="L39">
        <v>53</v>
      </c>
      <c r="M39">
        <v>182</v>
      </c>
      <c r="N39">
        <v>22</v>
      </c>
      <c r="O39" s="55">
        <f t="shared" si="0"/>
        <v>1.9448000000000001</v>
      </c>
      <c r="Q39">
        <v>1</v>
      </c>
      <c r="R39">
        <v>3</v>
      </c>
      <c r="S39" s="54">
        <v>16</v>
      </c>
      <c r="T39">
        <v>8</v>
      </c>
      <c r="U39">
        <v>100</v>
      </c>
      <c r="V39">
        <v>2</v>
      </c>
      <c r="W39">
        <v>2</v>
      </c>
      <c r="X39">
        <v>2</v>
      </c>
      <c r="Y39">
        <v>9</v>
      </c>
      <c r="Z39" s="4">
        <v>2</v>
      </c>
      <c r="AA39" s="7">
        <v>44689</v>
      </c>
      <c r="AB39" s="6">
        <v>44742</v>
      </c>
      <c r="AC39">
        <v>4</v>
      </c>
      <c r="AD39">
        <v>0</v>
      </c>
      <c r="AE39">
        <v>0</v>
      </c>
      <c r="AF39">
        <v>141</v>
      </c>
      <c r="AG39" s="10">
        <v>45302</v>
      </c>
      <c r="AJ39" s="4" t="s">
        <v>174</v>
      </c>
    </row>
    <row r="40" spans="1:36" ht="15.75" x14ac:dyDescent="0.25">
      <c r="A40">
        <v>39</v>
      </c>
      <c r="B40" t="s">
        <v>3</v>
      </c>
      <c r="C40" t="s">
        <v>3</v>
      </c>
      <c r="D40" s="38"/>
      <c r="E40" s="38">
        <v>0</v>
      </c>
      <c r="F40">
        <v>50.730768740000002</v>
      </c>
      <c r="G40">
        <v>15.1839487</v>
      </c>
      <c r="H40">
        <v>39.359000000000002</v>
      </c>
      <c r="I40">
        <v>7.8838999999999997</v>
      </c>
      <c r="J40">
        <v>51.172602739726024</v>
      </c>
      <c r="K40">
        <v>1</v>
      </c>
      <c r="L40">
        <v>1976</v>
      </c>
      <c r="M40">
        <v>242</v>
      </c>
      <c r="N40">
        <v>64</v>
      </c>
      <c r="O40" s="55">
        <f t="shared" si="0"/>
        <v>5.6576000000000004</v>
      </c>
      <c r="Q40">
        <v>2</v>
      </c>
      <c r="R40">
        <v>1</v>
      </c>
      <c r="S40" s="54">
        <v>65</v>
      </c>
      <c r="T40">
        <v>2</v>
      </c>
      <c r="U40">
        <v>0</v>
      </c>
      <c r="V40">
        <v>1</v>
      </c>
      <c r="W40">
        <v>2</v>
      </c>
      <c r="X40">
        <v>1</v>
      </c>
      <c r="Y40">
        <v>6</v>
      </c>
      <c r="Z40" s="4">
        <v>1</v>
      </c>
      <c r="AA40" s="7">
        <v>42816</v>
      </c>
      <c r="AB40" s="6">
        <v>44792</v>
      </c>
      <c r="AC40">
        <v>3</v>
      </c>
      <c r="AD40">
        <v>0</v>
      </c>
      <c r="AE40">
        <v>0</v>
      </c>
      <c r="AF40">
        <v>253</v>
      </c>
      <c r="AG40" s="11" t="s">
        <v>175</v>
      </c>
      <c r="AJ40" s="4" t="s">
        <v>176</v>
      </c>
    </row>
    <row r="41" spans="1:36" ht="15.75" x14ac:dyDescent="0.25">
      <c r="A41">
        <v>40</v>
      </c>
      <c r="B41" t="s">
        <v>6</v>
      </c>
      <c r="C41" t="s">
        <v>6</v>
      </c>
      <c r="D41" s="38"/>
      <c r="E41" s="38">
        <v>0</v>
      </c>
      <c r="F41">
        <v>63.307692670000002</v>
      </c>
      <c r="G41">
        <v>87.909703809999996</v>
      </c>
      <c r="H41">
        <v>61.691899999999997</v>
      </c>
      <c r="I41">
        <v>76.934899999999999</v>
      </c>
      <c r="J41">
        <v>62.673972602739724</v>
      </c>
      <c r="K41">
        <v>1</v>
      </c>
      <c r="L41">
        <v>241</v>
      </c>
      <c r="M41">
        <v>170</v>
      </c>
      <c r="N41">
        <v>12</v>
      </c>
      <c r="O41" s="55">
        <f t="shared" si="0"/>
        <v>1.0608000000000002</v>
      </c>
      <c r="Q41">
        <v>3</v>
      </c>
      <c r="R41">
        <v>2</v>
      </c>
      <c r="S41" s="54">
        <v>57</v>
      </c>
      <c r="T41">
        <v>8</v>
      </c>
      <c r="U41">
        <v>0</v>
      </c>
      <c r="V41">
        <v>1</v>
      </c>
      <c r="W41">
        <v>1</v>
      </c>
      <c r="X41">
        <v>1</v>
      </c>
      <c r="Y41">
        <v>7</v>
      </c>
      <c r="Z41" s="4">
        <v>1</v>
      </c>
      <c r="AA41" s="7">
        <v>44551</v>
      </c>
      <c r="AB41" s="6">
        <v>44792</v>
      </c>
      <c r="AC41">
        <v>3</v>
      </c>
      <c r="AD41">
        <v>0</v>
      </c>
      <c r="AE41">
        <v>0</v>
      </c>
      <c r="AF41">
        <v>277</v>
      </c>
      <c r="AG41" s="10">
        <v>45483</v>
      </c>
      <c r="AJ41" s="4" t="s">
        <v>177</v>
      </c>
    </row>
    <row r="42" spans="1:36" ht="15.75" x14ac:dyDescent="0.25">
      <c r="A42">
        <v>41</v>
      </c>
      <c r="B42" t="s">
        <v>3</v>
      </c>
      <c r="C42" t="s">
        <v>3</v>
      </c>
      <c r="D42" s="38"/>
      <c r="E42" s="38">
        <v>0</v>
      </c>
      <c r="F42">
        <v>54.769229869999997</v>
      </c>
      <c r="G42">
        <v>23.996654899999999</v>
      </c>
      <c r="H42">
        <v>30.149100000000001</v>
      </c>
      <c r="I42">
        <v>11.3962</v>
      </c>
      <c r="J42">
        <v>62.473972602739728</v>
      </c>
      <c r="K42">
        <v>2</v>
      </c>
      <c r="L42">
        <v>4374</v>
      </c>
      <c r="M42">
        <v>404</v>
      </c>
      <c r="N42">
        <v>46</v>
      </c>
      <c r="O42" s="55">
        <f t="shared" si="0"/>
        <v>4.0663999999999998</v>
      </c>
      <c r="Q42">
        <v>1</v>
      </c>
      <c r="R42">
        <v>1</v>
      </c>
      <c r="S42" s="54"/>
      <c r="T42">
        <v>6</v>
      </c>
      <c r="U42">
        <v>0</v>
      </c>
      <c r="V42">
        <v>1</v>
      </c>
      <c r="W42">
        <v>1</v>
      </c>
      <c r="X42">
        <v>1</v>
      </c>
      <c r="Y42">
        <v>10</v>
      </c>
      <c r="Z42" s="4">
        <v>1</v>
      </c>
      <c r="AA42" s="7">
        <v>40422</v>
      </c>
      <c r="AB42" s="6">
        <v>44796</v>
      </c>
      <c r="AC42">
        <v>4</v>
      </c>
      <c r="AD42">
        <v>0</v>
      </c>
      <c r="AE42">
        <v>1</v>
      </c>
      <c r="AG42" s="10">
        <v>45575</v>
      </c>
      <c r="AH42" s="11" t="s">
        <v>178</v>
      </c>
      <c r="AJ42" s="4" t="s">
        <v>179</v>
      </c>
    </row>
    <row r="43" spans="1:36" ht="15.75" x14ac:dyDescent="0.25">
      <c r="A43">
        <v>42</v>
      </c>
      <c r="B43" t="s">
        <v>73</v>
      </c>
      <c r="D43" s="38" t="s">
        <v>73</v>
      </c>
      <c r="E43" s="38">
        <v>1</v>
      </c>
      <c r="F43">
        <v>43.307692250000002</v>
      </c>
      <c r="G43">
        <v>91.220731860000001</v>
      </c>
      <c r="H43">
        <v>74.7941</v>
      </c>
      <c r="I43">
        <v>82.237200000000001</v>
      </c>
      <c r="J43">
        <v>57.063013698630137</v>
      </c>
      <c r="K43">
        <v>2</v>
      </c>
      <c r="M43">
        <v>299</v>
      </c>
      <c r="N43">
        <v>9</v>
      </c>
      <c r="O43" s="55">
        <f t="shared" si="0"/>
        <v>0.79559999999999997</v>
      </c>
      <c r="Q43">
        <v>1</v>
      </c>
      <c r="R43">
        <v>2</v>
      </c>
      <c r="S43" s="54">
        <v>40</v>
      </c>
      <c r="T43">
        <v>2</v>
      </c>
      <c r="U43">
        <v>0</v>
      </c>
      <c r="V43">
        <v>2</v>
      </c>
      <c r="W43">
        <v>0</v>
      </c>
      <c r="X43">
        <v>0</v>
      </c>
      <c r="Y43">
        <v>8</v>
      </c>
      <c r="Z43" s="4">
        <v>2</v>
      </c>
      <c r="AA43" s="42">
        <v>41453</v>
      </c>
      <c r="AB43" s="6">
        <v>44806</v>
      </c>
      <c r="AC43">
        <v>4</v>
      </c>
      <c r="AD43">
        <v>0</v>
      </c>
      <c r="AE43">
        <v>1</v>
      </c>
      <c r="AG43" s="10">
        <v>45606</v>
      </c>
      <c r="AH43" s="10">
        <v>44987</v>
      </c>
      <c r="AJ43" s="4" t="s">
        <v>180</v>
      </c>
    </row>
    <row r="44" spans="1:36" ht="15.75" x14ac:dyDescent="0.25">
      <c r="A44">
        <v>43</v>
      </c>
      <c r="B44" t="s">
        <v>3</v>
      </c>
      <c r="C44" t="s">
        <v>3</v>
      </c>
      <c r="D44" s="38"/>
      <c r="E44" s="38">
        <v>0</v>
      </c>
      <c r="F44">
        <v>31.500000660000001</v>
      </c>
      <c r="G44">
        <v>0.35117087600000002</v>
      </c>
      <c r="H44">
        <v>19.279</v>
      </c>
      <c r="I44">
        <v>0.10440000000000001</v>
      </c>
      <c r="J44">
        <v>45.989041095890414</v>
      </c>
      <c r="K44">
        <v>2</v>
      </c>
      <c r="L44">
        <v>1995</v>
      </c>
      <c r="M44">
        <v>205</v>
      </c>
      <c r="N44">
        <v>64</v>
      </c>
      <c r="O44" s="55">
        <f t="shared" si="0"/>
        <v>5.6576000000000004</v>
      </c>
      <c r="Q44">
        <v>2</v>
      </c>
      <c r="R44">
        <v>1</v>
      </c>
      <c r="S44" s="54"/>
      <c r="T44">
        <v>6</v>
      </c>
      <c r="V44">
        <v>2</v>
      </c>
      <c r="W44">
        <v>1</v>
      </c>
      <c r="X44">
        <v>1</v>
      </c>
      <c r="Z44" s="5"/>
      <c r="AA44" s="7">
        <v>42846</v>
      </c>
      <c r="AB44" s="6">
        <v>44841</v>
      </c>
      <c r="AD44">
        <v>0</v>
      </c>
      <c r="AE44">
        <v>0</v>
      </c>
      <c r="AF44">
        <v>262</v>
      </c>
      <c r="AG44" s="10">
        <v>45301</v>
      </c>
      <c r="AJ44" s="8" t="s">
        <v>181</v>
      </c>
    </row>
    <row r="45" spans="1:36" ht="15.75" x14ac:dyDescent="0.25">
      <c r="A45">
        <v>44</v>
      </c>
      <c r="B45" t="s">
        <v>3</v>
      </c>
      <c r="C45" t="s">
        <v>3</v>
      </c>
      <c r="D45" s="38"/>
      <c r="E45" s="38">
        <v>0</v>
      </c>
      <c r="F45">
        <v>103.23077480000001</v>
      </c>
      <c r="G45">
        <v>27.474914850000001</v>
      </c>
      <c r="H45">
        <v>78.177000000000007</v>
      </c>
      <c r="I45">
        <v>30.6372</v>
      </c>
      <c r="J45">
        <v>24.317808219178083</v>
      </c>
      <c r="K45">
        <v>1</v>
      </c>
      <c r="M45">
        <v>199</v>
      </c>
      <c r="N45">
        <v>14</v>
      </c>
      <c r="O45" s="55">
        <f t="shared" si="0"/>
        <v>1.2376</v>
      </c>
      <c r="Q45">
        <v>2</v>
      </c>
      <c r="R45">
        <v>2</v>
      </c>
      <c r="S45" s="54">
        <v>48</v>
      </c>
      <c r="T45">
        <v>5</v>
      </c>
      <c r="U45">
        <v>0</v>
      </c>
      <c r="V45">
        <v>0</v>
      </c>
      <c r="W45">
        <v>2</v>
      </c>
      <c r="X45">
        <v>0</v>
      </c>
      <c r="Y45">
        <v>7</v>
      </c>
      <c r="Z45" s="4">
        <v>1</v>
      </c>
      <c r="AA45" s="7">
        <v>44808</v>
      </c>
      <c r="AB45" s="6">
        <v>44883</v>
      </c>
      <c r="AC45">
        <v>3</v>
      </c>
      <c r="AD45">
        <v>0</v>
      </c>
      <c r="AE45">
        <v>0</v>
      </c>
      <c r="AF45">
        <v>232</v>
      </c>
      <c r="AG45" s="11" t="s">
        <v>182</v>
      </c>
      <c r="AJ45" s="4" t="s">
        <v>183</v>
      </c>
    </row>
    <row r="46" spans="1:36" ht="15.75" x14ac:dyDescent="0.25">
      <c r="A46">
        <v>45</v>
      </c>
      <c r="B46" t="s">
        <v>3</v>
      </c>
      <c r="C46" t="s">
        <v>3</v>
      </c>
      <c r="D46" s="38"/>
      <c r="E46" s="38">
        <v>0</v>
      </c>
      <c r="F46">
        <v>58.653847970000001</v>
      </c>
      <c r="G46">
        <v>34.615386829999998</v>
      </c>
      <c r="H46">
        <v>82.119100000000003</v>
      </c>
      <c r="I46">
        <v>20.909400000000002</v>
      </c>
      <c r="J46">
        <v>44.624657534246573</v>
      </c>
      <c r="K46">
        <v>1</v>
      </c>
      <c r="M46">
        <v>931</v>
      </c>
      <c r="N46">
        <v>87</v>
      </c>
      <c r="O46" s="55">
        <f t="shared" si="0"/>
        <v>7.6908000000000003</v>
      </c>
      <c r="Q46">
        <v>2</v>
      </c>
      <c r="R46">
        <v>3</v>
      </c>
      <c r="S46" s="54">
        <v>55</v>
      </c>
      <c r="T46">
        <v>2</v>
      </c>
      <c r="U46">
        <v>0</v>
      </c>
      <c r="V46">
        <v>1</v>
      </c>
      <c r="W46">
        <v>0</v>
      </c>
      <c r="X46">
        <v>1</v>
      </c>
      <c r="Y46">
        <v>4</v>
      </c>
      <c r="Z46" s="4">
        <v>1</v>
      </c>
      <c r="AA46" s="7">
        <v>44959</v>
      </c>
      <c r="AB46" s="6">
        <v>44966</v>
      </c>
      <c r="AC46">
        <v>2</v>
      </c>
      <c r="AD46">
        <v>0</v>
      </c>
      <c r="AE46">
        <v>0</v>
      </c>
      <c r="AF46">
        <v>132</v>
      </c>
      <c r="AG46" s="11" t="s">
        <v>170</v>
      </c>
      <c r="AJ46" s="4" t="s">
        <v>184</v>
      </c>
    </row>
    <row r="47" spans="1:36" ht="15.75" x14ac:dyDescent="0.25">
      <c r="A47">
        <v>46</v>
      </c>
      <c r="B47" t="s">
        <v>3</v>
      </c>
      <c r="C47" t="s">
        <v>3</v>
      </c>
      <c r="D47" s="38"/>
      <c r="E47" s="38">
        <v>0</v>
      </c>
      <c r="F47">
        <v>68.038461740000002</v>
      </c>
      <c r="G47">
        <v>45.852840890000003</v>
      </c>
      <c r="H47">
        <v>26.762</v>
      </c>
      <c r="I47">
        <v>46.485900000000001</v>
      </c>
      <c r="J47">
        <v>62.347945205479455</v>
      </c>
      <c r="K47">
        <v>2</v>
      </c>
      <c r="M47">
        <v>194</v>
      </c>
      <c r="N47">
        <v>17</v>
      </c>
      <c r="O47" s="55">
        <f t="shared" si="0"/>
        <v>1.5028000000000001</v>
      </c>
      <c r="P47">
        <v>2</v>
      </c>
      <c r="Q47">
        <v>1</v>
      </c>
      <c r="R47">
        <v>2</v>
      </c>
      <c r="S47" s="54">
        <v>72</v>
      </c>
      <c r="T47">
        <v>4</v>
      </c>
      <c r="U47">
        <v>0</v>
      </c>
      <c r="V47">
        <v>0</v>
      </c>
      <c r="W47">
        <v>2</v>
      </c>
      <c r="X47">
        <v>1</v>
      </c>
      <c r="Y47">
        <v>10</v>
      </c>
      <c r="Z47" s="4">
        <v>1</v>
      </c>
      <c r="AA47" s="7">
        <v>44902</v>
      </c>
      <c r="AB47" s="6">
        <v>44967</v>
      </c>
      <c r="AC47">
        <v>2</v>
      </c>
      <c r="AD47">
        <v>0</v>
      </c>
      <c r="AE47">
        <v>0</v>
      </c>
      <c r="AF47">
        <v>143</v>
      </c>
      <c r="AG47" s="10">
        <v>45514</v>
      </c>
      <c r="AJ47" s="4" t="s">
        <v>185</v>
      </c>
    </row>
    <row r="48" spans="1:36" ht="15.75" x14ac:dyDescent="0.25">
      <c r="A48">
        <v>47</v>
      </c>
      <c r="B48" t="s">
        <v>27</v>
      </c>
      <c r="D48" s="38" t="s">
        <v>27</v>
      </c>
      <c r="E48" s="38">
        <v>0</v>
      </c>
      <c r="F48">
        <v>43.423078820000001</v>
      </c>
      <c r="G48">
        <v>26.521738899999999</v>
      </c>
      <c r="H48">
        <v>1.55E-2</v>
      </c>
      <c r="I48">
        <v>27.336600000000001</v>
      </c>
      <c r="J48">
        <v>55.863013698630134</v>
      </c>
      <c r="K48">
        <v>1</v>
      </c>
      <c r="L48">
        <v>137</v>
      </c>
      <c r="M48">
        <v>220</v>
      </c>
      <c r="N48">
        <v>24</v>
      </c>
      <c r="O48" s="55">
        <f t="shared" si="0"/>
        <v>2.1216000000000004</v>
      </c>
      <c r="Q48">
        <v>2</v>
      </c>
      <c r="R48">
        <v>3</v>
      </c>
      <c r="S48" s="54">
        <v>45</v>
      </c>
      <c r="T48">
        <v>5</v>
      </c>
      <c r="U48">
        <v>100</v>
      </c>
      <c r="V48">
        <v>2</v>
      </c>
      <c r="W48">
        <v>1</v>
      </c>
      <c r="X48">
        <v>0</v>
      </c>
      <c r="Y48">
        <v>6</v>
      </c>
      <c r="Z48" s="4">
        <v>1</v>
      </c>
      <c r="AA48" s="7">
        <v>44886</v>
      </c>
      <c r="AB48" s="6">
        <v>45023</v>
      </c>
      <c r="AC48">
        <v>3</v>
      </c>
      <c r="AD48">
        <v>0</v>
      </c>
      <c r="AE48">
        <v>0</v>
      </c>
      <c r="AF48">
        <v>139</v>
      </c>
      <c r="AG48" s="10">
        <v>45423</v>
      </c>
      <c r="AJ48" s="4" t="s">
        <v>186</v>
      </c>
    </row>
    <row r="49" spans="1:36" ht="15.75" x14ac:dyDescent="0.25">
      <c r="A49">
        <v>48</v>
      </c>
      <c r="B49" t="s">
        <v>6</v>
      </c>
      <c r="C49" t="s">
        <v>6</v>
      </c>
      <c r="D49" s="38"/>
      <c r="E49" s="38">
        <v>0</v>
      </c>
      <c r="F49">
        <v>660.15385709999998</v>
      </c>
      <c r="G49">
        <v>167.77592089999999</v>
      </c>
      <c r="H49">
        <v>496.7946</v>
      </c>
      <c r="I49">
        <v>187.48869999999999</v>
      </c>
      <c r="J49">
        <v>63.597260273972601</v>
      </c>
      <c r="K49">
        <v>1</v>
      </c>
      <c r="L49">
        <v>92</v>
      </c>
      <c r="M49">
        <v>248</v>
      </c>
      <c r="N49">
        <v>349</v>
      </c>
      <c r="O49" s="55">
        <f t="shared" si="0"/>
        <v>30.851600000000001</v>
      </c>
      <c r="Q49">
        <v>3</v>
      </c>
      <c r="R49">
        <v>3</v>
      </c>
      <c r="S49" s="54">
        <v>61</v>
      </c>
      <c r="T49">
        <v>8</v>
      </c>
      <c r="U49">
        <v>0</v>
      </c>
      <c r="V49">
        <v>1</v>
      </c>
      <c r="W49">
        <v>2</v>
      </c>
      <c r="X49">
        <v>1</v>
      </c>
      <c r="Y49">
        <v>9</v>
      </c>
      <c r="Z49" s="4">
        <v>1</v>
      </c>
      <c r="AA49" s="7">
        <v>44931</v>
      </c>
      <c r="AB49" s="6">
        <v>45023</v>
      </c>
      <c r="AC49">
        <v>4</v>
      </c>
      <c r="AD49">
        <v>0</v>
      </c>
      <c r="AE49">
        <v>0</v>
      </c>
      <c r="AF49">
        <v>194</v>
      </c>
      <c r="AG49" s="11" t="s">
        <v>187</v>
      </c>
      <c r="AJ49" s="4" t="s">
        <v>188</v>
      </c>
    </row>
    <row r="50" spans="1:36" ht="15.75" x14ac:dyDescent="0.25">
      <c r="A50">
        <v>49</v>
      </c>
      <c r="B50" t="s">
        <v>3</v>
      </c>
      <c r="C50" t="s">
        <v>3</v>
      </c>
      <c r="D50" s="38"/>
      <c r="E50" s="38">
        <v>0</v>
      </c>
      <c r="F50">
        <v>30.38461436</v>
      </c>
      <c r="G50">
        <v>13.177255669999999</v>
      </c>
      <c r="H50">
        <v>21.3291</v>
      </c>
      <c r="I50">
        <v>20.4633</v>
      </c>
      <c r="J50">
        <v>59.668493150684931</v>
      </c>
      <c r="K50">
        <v>1</v>
      </c>
      <c r="M50">
        <v>388</v>
      </c>
      <c r="N50">
        <v>60</v>
      </c>
      <c r="O50" s="55">
        <f t="shared" si="0"/>
        <v>5.3040000000000003</v>
      </c>
      <c r="Q50">
        <v>1</v>
      </c>
      <c r="R50">
        <v>3</v>
      </c>
      <c r="S50" s="54">
        <v>70</v>
      </c>
      <c r="T50">
        <v>2</v>
      </c>
      <c r="U50">
        <v>0</v>
      </c>
      <c r="V50">
        <v>1</v>
      </c>
      <c r="W50">
        <v>1</v>
      </c>
      <c r="X50">
        <v>0</v>
      </c>
      <c r="Y50">
        <v>7</v>
      </c>
      <c r="Z50" s="4">
        <v>1</v>
      </c>
      <c r="AA50" s="7">
        <v>45055</v>
      </c>
      <c r="AB50" s="6">
        <v>45064</v>
      </c>
      <c r="AC50">
        <v>2</v>
      </c>
      <c r="AD50">
        <v>0</v>
      </c>
      <c r="AE50">
        <v>0</v>
      </c>
      <c r="AF50">
        <v>346</v>
      </c>
      <c r="AG50" s="11" t="s">
        <v>140</v>
      </c>
      <c r="AJ50" s="4" t="s">
        <v>189</v>
      </c>
    </row>
    <row r="51" spans="1:36" ht="15.75" x14ac:dyDescent="0.25">
      <c r="A51">
        <v>50</v>
      </c>
      <c r="B51" t="s">
        <v>5</v>
      </c>
      <c r="C51" t="s">
        <v>5</v>
      </c>
      <c r="D51" s="38"/>
      <c r="E51" s="38">
        <v>0</v>
      </c>
      <c r="F51">
        <v>64.538459810000006</v>
      </c>
      <c r="G51">
        <v>28.511706749999998</v>
      </c>
      <c r="H51">
        <v>68.343599999999995</v>
      </c>
      <c r="I51">
        <v>22.537099999999999</v>
      </c>
      <c r="J51">
        <v>44.895890410958906</v>
      </c>
      <c r="K51">
        <v>2</v>
      </c>
      <c r="L51">
        <v>392</v>
      </c>
      <c r="M51">
        <v>190</v>
      </c>
      <c r="N51">
        <v>32</v>
      </c>
      <c r="O51" s="55">
        <f t="shared" si="0"/>
        <v>2.8288000000000002</v>
      </c>
      <c r="Q51">
        <v>3</v>
      </c>
      <c r="R51">
        <v>2</v>
      </c>
      <c r="S51" s="54">
        <v>25</v>
      </c>
      <c r="T51">
        <v>1</v>
      </c>
      <c r="U51">
        <v>100</v>
      </c>
      <c r="V51">
        <v>1</v>
      </c>
      <c r="W51">
        <v>2</v>
      </c>
      <c r="X51">
        <v>1</v>
      </c>
      <c r="Y51">
        <v>8</v>
      </c>
      <c r="Z51" s="4">
        <v>1</v>
      </c>
      <c r="AA51" s="7">
        <v>44687</v>
      </c>
      <c r="AB51" s="6">
        <v>45079</v>
      </c>
      <c r="AC51">
        <v>4</v>
      </c>
      <c r="AD51">
        <v>0</v>
      </c>
      <c r="AE51">
        <v>0</v>
      </c>
      <c r="AF51">
        <v>171</v>
      </c>
      <c r="AG51" s="10">
        <v>45451</v>
      </c>
      <c r="AJ51" s="4" t="s">
        <v>190</v>
      </c>
    </row>
    <row r="52" spans="1:36" ht="15.75" x14ac:dyDescent="0.25">
      <c r="A52">
        <v>51</v>
      </c>
      <c r="B52" t="s">
        <v>76</v>
      </c>
      <c r="C52" t="s">
        <v>100</v>
      </c>
      <c r="D52" s="38"/>
      <c r="E52" s="38">
        <v>1</v>
      </c>
      <c r="F52">
        <v>28.923076949999999</v>
      </c>
      <c r="G52">
        <v>88.979936109999997</v>
      </c>
      <c r="H52">
        <v>42.373199999999997</v>
      </c>
      <c r="I52">
        <v>64.518000000000001</v>
      </c>
      <c r="J52">
        <v>60.81095890410959</v>
      </c>
      <c r="K52">
        <v>1</v>
      </c>
      <c r="L52">
        <v>4111</v>
      </c>
      <c r="M52">
        <v>195</v>
      </c>
      <c r="N52">
        <v>34</v>
      </c>
      <c r="O52" s="55">
        <f t="shared" si="0"/>
        <v>3.0056000000000003</v>
      </c>
      <c r="Q52">
        <v>1</v>
      </c>
      <c r="R52">
        <v>3</v>
      </c>
      <c r="S52" s="54"/>
      <c r="T52">
        <v>8</v>
      </c>
      <c r="U52">
        <v>0</v>
      </c>
      <c r="V52">
        <v>1</v>
      </c>
      <c r="W52">
        <v>2</v>
      </c>
      <c r="X52">
        <v>0</v>
      </c>
      <c r="Y52">
        <v>10</v>
      </c>
      <c r="Z52" s="4">
        <v>2</v>
      </c>
      <c r="AA52" s="42">
        <v>40996</v>
      </c>
      <c r="AB52" s="6">
        <v>45107</v>
      </c>
      <c r="AC52">
        <v>4</v>
      </c>
      <c r="AD52">
        <v>0</v>
      </c>
      <c r="AE52">
        <v>0</v>
      </c>
      <c r="AF52">
        <v>206</v>
      </c>
      <c r="AG52" s="10">
        <v>45423</v>
      </c>
      <c r="AJ52" s="4" t="s">
        <v>191</v>
      </c>
    </row>
    <row r="53" spans="1:36" ht="15.75" x14ac:dyDescent="0.25">
      <c r="A53">
        <v>52</v>
      </c>
      <c r="B53" t="s">
        <v>27</v>
      </c>
      <c r="D53" s="38" t="s">
        <v>27</v>
      </c>
      <c r="E53" s="38">
        <v>1</v>
      </c>
      <c r="F53">
        <v>1337.961509</v>
      </c>
      <c r="G53">
        <v>347.42474920000001</v>
      </c>
      <c r="H53">
        <v>1268.2102</v>
      </c>
      <c r="I53">
        <v>306.71710000000002</v>
      </c>
      <c r="J53">
        <v>40.775342465753425</v>
      </c>
      <c r="K53">
        <v>2</v>
      </c>
      <c r="M53">
        <v>855</v>
      </c>
      <c r="O53" s="55">
        <f t="shared" si="0"/>
        <v>0</v>
      </c>
      <c r="Q53">
        <v>1</v>
      </c>
      <c r="R53">
        <v>1</v>
      </c>
      <c r="S53" s="54">
        <v>57</v>
      </c>
      <c r="T53">
        <v>6</v>
      </c>
      <c r="U53">
        <v>93</v>
      </c>
      <c r="V53">
        <v>1</v>
      </c>
      <c r="W53">
        <v>1</v>
      </c>
      <c r="X53">
        <v>0</v>
      </c>
      <c r="Y53">
        <v>7</v>
      </c>
      <c r="Z53" s="4">
        <v>1</v>
      </c>
      <c r="AA53" s="7">
        <v>45133</v>
      </c>
      <c r="AB53" s="6">
        <v>45140</v>
      </c>
      <c r="AC53">
        <v>3</v>
      </c>
      <c r="AD53">
        <v>0</v>
      </c>
      <c r="AE53">
        <v>0</v>
      </c>
      <c r="AF53">
        <v>220</v>
      </c>
      <c r="AG53" s="11" t="s">
        <v>192</v>
      </c>
      <c r="AJ53" s="4" t="s">
        <v>193</v>
      </c>
    </row>
    <row r="54" spans="1:36" ht="15.75" x14ac:dyDescent="0.25">
      <c r="A54">
        <v>53</v>
      </c>
      <c r="B54" t="s">
        <v>7</v>
      </c>
      <c r="C54" t="s">
        <v>7</v>
      </c>
      <c r="D54" s="38"/>
      <c r="E54" s="38">
        <v>0</v>
      </c>
      <c r="F54">
        <v>21.42307607</v>
      </c>
      <c r="G54">
        <v>6.4715736530000001</v>
      </c>
      <c r="H54">
        <v>16.617799999999999</v>
      </c>
      <c r="I54">
        <v>2.6732</v>
      </c>
      <c r="J54">
        <v>51.945205479452056</v>
      </c>
      <c r="K54">
        <v>1</v>
      </c>
      <c r="L54">
        <v>2446</v>
      </c>
      <c r="M54">
        <v>215</v>
      </c>
      <c r="N54">
        <v>14</v>
      </c>
      <c r="O54" s="55">
        <f t="shared" si="0"/>
        <v>1.2376</v>
      </c>
      <c r="Q54">
        <v>3</v>
      </c>
      <c r="R54">
        <v>2</v>
      </c>
      <c r="S54" s="54">
        <v>43</v>
      </c>
      <c r="T54">
        <v>3</v>
      </c>
      <c r="U54">
        <v>0</v>
      </c>
      <c r="Y54">
        <v>5</v>
      </c>
      <c r="Z54" s="4"/>
      <c r="AA54" s="7">
        <v>42759</v>
      </c>
      <c r="AB54" s="6">
        <v>45205</v>
      </c>
      <c r="AC54">
        <v>2</v>
      </c>
      <c r="AD54">
        <v>0</v>
      </c>
      <c r="AE54">
        <v>0</v>
      </c>
      <c r="AF54">
        <v>262</v>
      </c>
      <c r="AG54" s="10">
        <v>45605</v>
      </c>
      <c r="AJ54" s="4" t="s">
        <v>194</v>
      </c>
    </row>
    <row r="55" spans="1:36" ht="15.75" x14ac:dyDescent="0.25">
      <c r="A55">
        <v>54</v>
      </c>
      <c r="B55" t="s">
        <v>8</v>
      </c>
      <c r="C55" t="s">
        <v>8</v>
      </c>
      <c r="D55" s="38"/>
      <c r="E55" s="38">
        <v>0</v>
      </c>
      <c r="F55">
        <v>17.461539330000001</v>
      </c>
      <c r="G55">
        <v>-4.2140465479999998</v>
      </c>
      <c r="H55">
        <v>13.063700000000001</v>
      </c>
      <c r="I55">
        <v>4.4440999999999997</v>
      </c>
      <c r="J55">
        <v>39.575342465753423</v>
      </c>
      <c r="K55">
        <v>2</v>
      </c>
      <c r="L55">
        <v>1052</v>
      </c>
      <c r="M55">
        <v>128</v>
      </c>
      <c r="N55">
        <v>50</v>
      </c>
      <c r="O55" s="55">
        <f t="shared" si="0"/>
        <v>4.42</v>
      </c>
      <c r="Q55">
        <v>3</v>
      </c>
      <c r="R55">
        <v>2</v>
      </c>
      <c r="S55" s="54">
        <v>32</v>
      </c>
      <c r="T55">
        <v>4</v>
      </c>
      <c r="U55">
        <v>89</v>
      </c>
      <c r="Y55">
        <v>10</v>
      </c>
      <c r="Z55" s="4"/>
      <c r="AA55" s="7">
        <v>44153</v>
      </c>
      <c r="AB55" s="6">
        <v>45205</v>
      </c>
      <c r="AC55">
        <v>4</v>
      </c>
      <c r="AD55">
        <v>0</v>
      </c>
      <c r="AE55">
        <v>0</v>
      </c>
      <c r="AF55">
        <v>138</v>
      </c>
      <c r="AG55" s="10">
        <v>45302</v>
      </c>
      <c r="AJ55" s="4" t="s">
        <v>195</v>
      </c>
    </row>
    <row r="56" spans="1:36" ht="15.75" x14ac:dyDescent="0.25">
      <c r="A56">
        <v>55</v>
      </c>
      <c r="B56" t="s">
        <v>2</v>
      </c>
      <c r="C56" t="s">
        <v>2</v>
      </c>
      <c r="D56" s="38" t="s">
        <v>27</v>
      </c>
      <c r="E56" s="38">
        <v>0</v>
      </c>
      <c r="F56">
        <v>37.461536879999997</v>
      </c>
      <c r="G56">
        <v>16.555184449999999</v>
      </c>
      <c r="H56">
        <v>27.370899999999999</v>
      </c>
      <c r="I56">
        <v>9.4146999999999998</v>
      </c>
      <c r="J56">
        <v>66.468493150684935</v>
      </c>
      <c r="K56">
        <v>1</v>
      </c>
      <c r="M56">
        <v>233</v>
      </c>
      <c r="N56">
        <v>186</v>
      </c>
      <c r="O56" s="55">
        <f t="shared" si="0"/>
        <v>16.442400000000003</v>
      </c>
      <c r="Q56">
        <v>2</v>
      </c>
      <c r="R56">
        <v>3</v>
      </c>
      <c r="S56" s="54">
        <v>49</v>
      </c>
      <c r="T56">
        <v>2</v>
      </c>
      <c r="U56">
        <v>0</v>
      </c>
      <c r="Y56">
        <v>4</v>
      </c>
      <c r="Z56" s="4"/>
      <c r="AA56" s="7">
        <v>44267</v>
      </c>
      <c r="AB56" s="6">
        <v>45219</v>
      </c>
      <c r="AC56">
        <v>2</v>
      </c>
      <c r="AD56">
        <v>0</v>
      </c>
      <c r="AE56">
        <v>0</v>
      </c>
      <c r="AF56">
        <v>265</v>
      </c>
      <c r="AG56" s="10">
        <v>45606</v>
      </c>
      <c r="AJ56" s="4" t="s">
        <v>196</v>
      </c>
    </row>
    <row r="57" spans="1:36" ht="15.75" x14ac:dyDescent="0.25">
      <c r="A57">
        <v>56</v>
      </c>
      <c r="B57" t="s">
        <v>27</v>
      </c>
      <c r="D57" s="38" t="s">
        <v>27</v>
      </c>
      <c r="E57" s="38">
        <v>1</v>
      </c>
      <c r="F57">
        <v>30.500000929999999</v>
      </c>
      <c r="G57">
        <v>128.76253800000001</v>
      </c>
      <c r="H57">
        <v>31.633199999999999</v>
      </c>
      <c r="I57">
        <v>158.98240000000001</v>
      </c>
      <c r="J57">
        <v>43.61643835616438</v>
      </c>
      <c r="K57">
        <v>1</v>
      </c>
      <c r="L57">
        <v>9</v>
      </c>
      <c r="M57">
        <v>389</v>
      </c>
      <c r="N57">
        <v>95</v>
      </c>
      <c r="O57" s="55">
        <f t="shared" si="0"/>
        <v>8.3979999999999997</v>
      </c>
      <c r="Q57">
        <v>1</v>
      </c>
      <c r="R57">
        <v>1</v>
      </c>
      <c r="S57" s="54">
        <v>60</v>
      </c>
      <c r="T57">
        <v>4</v>
      </c>
      <c r="U57">
        <v>0</v>
      </c>
      <c r="Y57">
        <v>9</v>
      </c>
      <c r="Z57" s="4">
        <v>1</v>
      </c>
      <c r="AA57" s="7">
        <v>45217</v>
      </c>
      <c r="AB57" s="6">
        <v>45226</v>
      </c>
      <c r="AC57">
        <v>4</v>
      </c>
      <c r="AD57">
        <v>0</v>
      </c>
      <c r="AE57">
        <v>0</v>
      </c>
      <c r="AF57">
        <v>269</v>
      </c>
      <c r="AG57" s="11" t="s">
        <v>172</v>
      </c>
      <c r="AJ57" s="4" t="s">
        <v>197</v>
      </c>
    </row>
    <row r="58" spans="1:36" ht="15.75" x14ac:dyDescent="0.25">
      <c r="A58">
        <v>57</v>
      </c>
      <c r="B58" t="s">
        <v>27</v>
      </c>
      <c r="D58" s="38" t="s">
        <v>27</v>
      </c>
      <c r="E58" s="38">
        <v>1</v>
      </c>
      <c r="F58">
        <v>424.73077819999997</v>
      </c>
      <c r="G58">
        <v>185.5351149</v>
      </c>
      <c r="H58">
        <v>338.89</v>
      </c>
      <c r="I58">
        <v>153.52719999999999</v>
      </c>
      <c r="J58">
        <v>54.695890410958903</v>
      </c>
      <c r="K58">
        <v>2</v>
      </c>
      <c r="L58">
        <v>7</v>
      </c>
      <c r="M58">
        <v>839</v>
      </c>
      <c r="N58">
        <v>66</v>
      </c>
      <c r="O58" s="55">
        <f t="shared" si="0"/>
        <v>5.8344000000000005</v>
      </c>
      <c r="P58">
        <v>1</v>
      </c>
      <c r="Q58">
        <v>3</v>
      </c>
      <c r="R58">
        <v>2</v>
      </c>
      <c r="S58" s="54">
        <v>48</v>
      </c>
      <c r="T58">
        <v>4</v>
      </c>
      <c r="U58">
        <v>97</v>
      </c>
      <c r="Y58">
        <v>9</v>
      </c>
      <c r="Z58" s="4">
        <v>1</v>
      </c>
      <c r="AA58" s="7">
        <v>45216</v>
      </c>
      <c r="AB58" s="6">
        <v>45223</v>
      </c>
      <c r="AC58">
        <v>4</v>
      </c>
      <c r="AD58">
        <v>0</v>
      </c>
      <c r="AE58">
        <v>0</v>
      </c>
      <c r="AF58">
        <v>174</v>
      </c>
      <c r="AG58" s="11" t="s">
        <v>198</v>
      </c>
      <c r="AJ58" s="4" t="s">
        <v>199</v>
      </c>
    </row>
    <row r="59" spans="1:36" ht="15.75" x14ac:dyDescent="0.25">
      <c r="A59">
        <v>58</v>
      </c>
      <c r="B59" t="s">
        <v>3</v>
      </c>
      <c r="C59" t="s">
        <v>3</v>
      </c>
      <c r="D59" s="38"/>
      <c r="E59" s="38">
        <v>0</v>
      </c>
      <c r="F59">
        <v>23.384616220000002</v>
      </c>
      <c r="G59">
        <v>-3.645485018</v>
      </c>
      <c r="H59">
        <v>18.214600000000001</v>
      </c>
      <c r="I59">
        <v>1.3909</v>
      </c>
      <c r="J59">
        <v>34.326027397260276</v>
      </c>
      <c r="K59">
        <v>1</v>
      </c>
      <c r="L59">
        <v>95</v>
      </c>
      <c r="M59">
        <v>1237</v>
      </c>
      <c r="N59">
        <v>24</v>
      </c>
      <c r="O59" s="55">
        <f t="shared" si="0"/>
        <v>2.1216000000000004</v>
      </c>
      <c r="P59">
        <v>2</v>
      </c>
      <c r="Q59">
        <v>1</v>
      </c>
      <c r="R59">
        <v>3</v>
      </c>
      <c r="S59" s="54">
        <v>35</v>
      </c>
      <c r="T59">
        <v>3</v>
      </c>
      <c r="U59">
        <v>0</v>
      </c>
      <c r="Y59">
        <v>7</v>
      </c>
      <c r="Z59" s="4">
        <v>1</v>
      </c>
      <c r="AA59" s="7">
        <v>45223</v>
      </c>
      <c r="AB59" s="6">
        <v>45318</v>
      </c>
      <c r="AC59">
        <v>3</v>
      </c>
      <c r="AD59">
        <v>0</v>
      </c>
      <c r="AE59">
        <v>0</v>
      </c>
      <c r="AF59">
        <v>121</v>
      </c>
      <c r="AG59" s="11" t="s">
        <v>200</v>
      </c>
      <c r="AJ59" s="4" t="s">
        <v>201</v>
      </c>
    </row>
    <row r="60" spans="1:36" ht="15.75" x14ac:dyDescent="0.25">
      <c r="A60">
        <v>59</v>
      </c>
      <c r="B60" t="s">
        <v>9</v>
      </c>
      <c r="C60" t="s">
        <v>9</v>
      </c>
      <c r="D60" s="38"/>
      <c r="E60" s="38">
        <v>0</v>
      </c>
      <c r="F60">
        <v>30.423076550000001</v>
      </c>
      <c r="G60">
        <v>5.5852834839999996</v>
      </c>
      <c r="H60">
        <v>22.468800000000002</v>
      </c>
      <c r="I60">
        <v>1.6616</v>
      </c>
      <c r="J60">
        <v>58.167123287671231</v>
      </c>
      <c r="K60">
        <v>1</v>
      </c>
      <c r="L60">
        <v>8995</v>
      </c>
      <c r="M60">
        <v>326</v>
      </c>
      <c r="N60">
        <v>43</v>
      </c>
      <c r="O60" s="55">
        <f t="shared" si="0"/>
        <v>3.8012000000000001</v>
      </c>
      <c r="Q60">
        <v>3</v>
      </c>
      <c r="R60">
        <v>3</v>
      </c>
      <c r="S60" s="54"/>
      <c r="T60">
        <v>3</v>
      </c>
      <c r="Y60">
        <v>3</v>
      </c>
      <c r="Z60" s="4">
        <v>2</v>
      </c>
      <c r="AA60" s="7">
        <v>36336</v>
      </c>
      <c r="AB60" s="6">
        <v>45331</v>
      </c>
      <c r="AC60">
        <v>2</v>
      </c>
      <c r="AD60">
        <v>0</v>
      </c>
      <c r="AE60">
        <v>0</v>
      </c>
      <c r="AF60">
        <v>351</v>
      </c>
      <c r="AG60" s="12">
        <v>45419</v>
      </c>
      <c r="AJ60" s="4" t="s">
        <v>202</v>
      </c>
    </row>
    <row r="61" spans="1:36" ht="15.75" x14ac:dyDescent="0.25">
      <c r="A61">
        <v>60</v>
      </c>
      <c r="B61" t="s">
        <v>3</v>
      </c>
      <c r="C61" t="s">
        <v>3</v>
      </c>
      <c r="D61" s="38"/>
      <c r="E61" s="38">
        <v>0</v>
      </c>
      <c r="F61">
        <v>28.423077079999999</v>
      </c>
      <c r="G61">
        <v>29.73244077</v>
      </c>
      <c r="H61">
        <v>24.019500000000001</v>
      </c>
      <c r="I61">
        <v>26.643699999999999</v>
      </c>
      <c r="J61">
        <v>59.983561643835614</v>
      </c>
      <c r="K61">
        <v>1</v>
      </c>
      <c r="L61">
        <v>7</v>
      </c>
      <c r="M61">
        <v>858</v>
      </c>
      <c r="N61">
        <v>229</v>
      </c>
      <c r="O61" s="55">
        <f t="shared" si="0"/>
        <v>20.243600000000001</v>
      </c>
      <c r="P61">
        <v>2</v>
      </c>
      <c r="Q61">
        <v>3</v>
      </c>
      <c r="R61">
        <v>3</v>
      </c>
      <c r="S61" s="54">
        <v>63</v>
      </c>
      <c r="T61">
        <v>2</v>
      </c>
      <c r="U61">
        <v>0</v>
      </c>
      <c r="Y61">
        <v>8</v>
      </c>
      <c r="Z61" s="4">
        <v>1</v>
      </c>
      <c r="AA61" s="7">
        <v>45337</v>
      </c>
      <c r="AB61" s="6">
        <v>45344</v>
      </c>
      <c r="AC61">
        <v>4</v>
      </c>
      <c r="AD61">
        <v>0</v>
      </c>
      <c r="AE61">
        <v>0</v>
      </c>
      <c r="AF61">
        <v>309</v>
      </c>
      <c r="AG61" s="11" t="s">
        <v>163</v>
      </c>
      <c r="AJ61" s="4" t="s">
        <v>203</v>
      </c>
    </row>
    <row r="62" spans="1:36" x14ac:dyDescent="0.25">
      <c r="S62" s="54"/>
      <c r="AG62" s="11"/>
    </row>
    <row r="63" spans="1:36" x14ac:dyDescent="0.25">
      <c r="O63" s="56"/>
      <c r="S63" s="54"/>
      <c r="AG63" s="11"/>
    </row>
    <row r="64" spans="1:36" x14ac:dyDescent="0.25">
      <c r="S64" s="54"/>
    </row>
    <row r="65" spans="19:19" x14ac:dyDescent="0.25">
      <c r="S65" s="54"/>
    </row>
    <row r="66" spans="19:19" x14ac:dyDescent="0.25">
      <c r="S66" s="54"/>
    </row>
    <row r="67" spans="19:19" x14ac:dyDescent="0.25">
      <c r="S67" s="54"/>
    </row>
    <row r="68" spans="19:19" x14ac:dyDescent="0.25">
      <c r="S68" s="54"/>
    </row>
    <row r="69" spans="19:19" x14ac:dyDescent="0.25">
      <c r="S69" s="54"/>
    </row>
    <row r="70" spans="19:19" x14ac:dyDescent="0.25">
      <c r="S70" s="54"/>
    </row>
    <row r="71" spans="19:19" x14ac:dyDescent="0.25">
      <c r="S71" s="54"/>
    </row>
    <row r="72" spans="19:19" x14ac:dyDescent="0.25">
      <c r="S72" s="54"/>
    </row>
    <row r="73" spans="19:19" x14ac:dyDescent="0.25">
      <c r="S73" s="54"/>
    </row>
    <row r="74" spans="19:19" x14ac:dyDescent="0.25">
      <c r="S74" s="54"/>
    </row>
    <row r="75" spans="19:19" x14ac:dyDescent="0.25">
      <c r="S75" s="54"/>
    </row>
    <row r="76" spans="19:19" x14ac:dyDescent="0.25">
      <c r="S76" s="54"/>
    </row>
    <row r="77" spans="19:19" x14ac:dyDescent="0.25">
      <c r="S77" s="5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075F-8243-4429-84A0-765D75F61308}">
  <dimension ref="A1:C75"/>
  <sheetViews>
    <sheetView topLeftCell="A17" workbookViewId="0">
      <selection activeCell="G36" sqref="G36"/>
    </sheetView>
  </sheetViews>
  <sheetFormatPr defaultRowHeight="15" x14ac:dyDescent="0.25"/>
  <cols>
    <col min="1" max="1" width="25" customWidth="1"/>
    <col min="2" max="2" width="47" style="27" customWidth="1"/>
    <col min="3" max="3" width="24.42578125" style="1" customWidth="1"/>
  </cols>
  <sheetData>
    <row r="1" spans="1:3" ht="31.5" x14ac:dyDescent="0.25">
      <c r="A1" s="1"/>
      <c r="B1" s="15" t="s">
        <v>18</v>
      </c>
      <c r="C1" s="18"/>
    </row>
    <row r="2" spans="1:3" ht="15" customHeight="1" x14ac:dyDescent="0.25">
      <c r="A2" s="1"/>
      <c r="B2" s="26" t="s">
        <v>19</v>
      </c>
      <c r="C2" s="30">
        <v>0.32</v>
      </c>
    </row>
    <row r="3" spans="1:3" ht="13.5" customHeight="1" x14ac:dyDescent="0.25">
      <c r="A3" s="1"/>
      <c r="B3" s="16" t="s">
        <v>20</v>
      </c>
      <c r="C3" s="19">
        <v>5.39</v>
      </c>
    </row>
    <row r="4" spans="1:3" ht="16.5" customHeight="1" x14ac:dyDescent="0.25">
      <c r="A4" s="1"/>
      <c r="B4" s="15" t="s">
        <v>21</v>
      </c>
      <c r="C4" s="18"/>
    </row>
    <row r="5" spans="1:3" ht="15" customHeight="1" x14ac:dyDescent="0.25">
      <c r="A5" s="1"/>
      <c r="B5" s="14" t="s">
        <v>22</v>
      </c>
      <c r="C5" s="20"/>
    </row>
    <row r="6" spans="1:3" ht="15.75" customHeight="1" x14ac:dyDescent="0.25">
      <c r="A6" s="1"/>
      <c r="B6" s="14" t="s">
        <v>23</v>
      </c>
      <c r="C6" s="20"/>
    </row>
    <row r="7" spans="1:3" ht="15.75" x14ac:dyDescent="0.25">
      <c r="A7" s="1"/>
      <c r="B7" s="14" t="s">
        <v>24</v>
      </c>
      <c r="C7" s="20" t="s">
        <v>72</v>
      </c>
    </row>
    <row r="8" spans="1:3" ht="15.75" x14ac:dyDescent="0.25">
      <c r="A8" s="1"/>
      <c r="B8" s="15" t="s">
        <v>25</v>
      </c>
      <c r="C8" s="18"/>
    </row>
    <row r="9" spans="1:3" ht="15.75" x14ac:dyDescent="0.25">
      <c r="A9" s="1"/>
      <c r="B9" s="16" t="s">
        <v>26</v>
      </c>
      <c r="C9" s="29" t="s">
        <v>78</v>
      </c>
    </row>
    <row r="10" spans="1:3" ht="15.75" x14ac:dyDescent="0.25">
      <c r="A10" s="1"/>
      <c r="B10" s="16" t="s">
        <v>27</v>
      </c>
      <c r="C10" s="29" t="s">
        <v>79</v>
      </c>
    </row>
    <row r="11" spans="1:3" ht="15.75" x14ac:dyDescent="0.25">
      <c r="A11" s="1"/>
      <c r="B11" s="16" t="s">
        <v>28</v>
      </c>
      <c r="C11" s="29" t="s">
        <v>80</v>
      </c>
    </row>
    <row r="12" spans="1:3" ht="15.75" x14ac:dyDescent="0.25">
      <c r="A12" s="1"/>
      <c r="B12" s="16" t="s">
        <v>3</v>
      </c>
      <c r="C12" s="29" t="s">
        <v>81</v>
      </c>
    </row>
    <row r="13" spans="1:3" ht="15.75" x14ac:dyDescent="0.25">
      <c r="A13" s="1"/>
      <c r="B13" s="16" t="s">
        <v>29</v>
      </c>
      <c r="C13" s="29" t="s">
        <v>78</v>
      </c>
    </row>
    <row r="14" spans="1:3" ht="15.75" x14ac:dyDescent="0.25">
      <c r="A14" s="1"/>
      <c r="B14" s="16" t="s">
        <v>30</v>
      </c>
      <c r="C14" s="29" t="s">
        <v>80</v>
      </c>
    </row>
    <row r="15" spans="1:3" ht="15.75" x14ac:dyDescent="0.25">
      <c r="A15" s="1"/>
      <c r="B15" s="16" t="s">
        <v>2</v>
      </c>
      <c r="C15" s="29" t="s">
        <v>82</v>
      </c>
    </row>
    <row r="16" spans="1:3" ht="15.75" x14ac:dyDescent="0.25">
      <c r="A16" s="1"/>
      <c r="B16" s="16" t="s">
        <v>5</v>
      </c>
      <c r="C16" s="29" t="s">
        <v>83</v>
      </c>
    </row>
    <row r="17" spans="1:3" ht="15.75" x14ac:dyDescent="0.25">
      <c r="A17" s="1"/>
      <c r="B17" s="16" t="s">
        <v>31</v>
      </c>
      <c r="C17" s="29" t="s">
        <v>84</v>
      </c>
    </row>
    <row r="18" spans="1:3" x14ac:dyDescent="0.25">
      <c r="A18" s="1"/>
      <c r="B18" s="26" t="s">
        <v>65</v>
      </c>
      <c r="C18" s="29" t="s">
        <v>85</v>
      </c>
    </row>
    <row r="19" spans="1:3" ht="15.75" x14ac:dyDescent="0.25">
      <c r="A19" s="1"/>
      <c r="B19" s="17" t="s">
        <v>32</v>
      </c>
      <c r="C19" s="21"/>
    </row>
    <row r="20" spans="1:3" ht="15.75" x14ac:dyDescent="0.25">
      <c r="A20" s="1"/>
      <c r="B20" s="14" t="s">
        <v>33</v>
      </c>
      <c r="C20" s="20" t="s">
        <v>99</v>
      </c>
    </row>
    <row r="21" spans="1:3" ht="15.75" x14ac:dyDescent="0.25">
      <c r="A21" s="1"/>
      <c r="B21" s="14" t="s">
        <v>34</v>
      </c>
      <c r="C21" s="29" t="s">
        <v>86</v>
      </c>
    </row>
    <row r="22" spans="1:3" ht="15.75" x14ac:dyDescent="0.25">
      <c r="A22" s="1"/>
      <c r="B22" s="14" t="s">
        <v>35</v>
      </c>
      <c r="C22" s="34"/>
    </row>
    <row r="23" spans="1:3" ht="18" x14ac:dyDescent="0.25">
      <c r="A23" s="1"/>
      <c r="B23" s="14" t="s">
        <v>36</v>
      </c>
      <c r="C23" s="30" t="s">
        <v>87</v>
      </c>
    </row>
    <row r="24" spans="1:3" ht="15.75" x14ac:dyDescent="0.25">
      <c r="A24" s="1"/>
      <c r="B24" s="17" t="s">
        <v>37</v>
      </c>
      <c r="C24" s="21"/>
    </row>
    <row r="25" spans="1:3" ht="15.75" x14ac:dyDescent="0.25">
      <c r="A25" s="1"/>
      <c r="B25" s="14" t="s">
        <v>38</v>
      </c>
      <c r="C25" s="22" t="s">
        <v>64</v>
      </c>
    </row>
    <row r="26" spans="1:3" ht="15.75" x14ac:dyDescent="0.25">
      <c r="A26" s="1"/>
      <c r="B26" s="14" t="s">
        <v>39</v>
      </c>
      <c r="C26" s="22" t="s">
        <v>40</v>
      </c>
    </row>
    <row r="27" spans="1:3" ht="15.75" x14ac:dyDescent="0.25">
      <c r="A27" s="1"/>
      <c r="B27" s="17" t="s">
        <v>41</v>
      </c>
      <c r="C27" s="21"/>
    </row>
    <row r="28" spans="1:3" ht="15.75" x14ac:dyDescent="0.25">
      <c r="B28" s="14" t="s">
        <v>42</v>
      </c>
      <c r="C28" s="22" t="s">
        <v>88</v>
      </c>
    </row>
    <row r="29" spans="1:3" ht="15.75" x14ac:dyDescent="0.25">
      <c r="A29" s="1"/>
      <c r="B29" s="14" t="s">
        <v>43</v>
      </c>
      <c r="C29" s="22" t="s">
        <v>89</v>
      </c>
    </row>
    <row r="30" spans="1:3" ht="15.75" x14ac:dyDescent="0.25">
      <c r="A30" s="1"/>
      <c r="B30" s="14" t="s">
        <v>44</v>
      </c>
      <c r="C30" s="22" t="s">
        <v>90</v>
      </c>
    </row>
    <row r="31" spans="1:3" ht="15.75" x14ac:dyDescent="0.25">
      <c r="A31" s="1"/>
      <c r="B31" s="14" t="s">
        <v>45</v>
      </c>
      <c r="C31" s="22" t="s">
        <v>91</v>
      </c>
    </row>
    <row r="32" spans="1:3" ht="15.75" x14ac:dyDescent="0.25">
      <c r="A32" s="1"/>
      <c r="B32" s="14" t="s">
        <v>46</v>
      </c>
      <c r="C32" s="22" t="s">
        <v>92</v>
      </c>
    </row>
    <row r="33" spans="1:3" ht="15.75" x14ac:dyDescent="0.25">
      <c r="A33" s="1"/>
      <c r="B33" s="14" t="s">
        <v>47</v>
      </c>
      <c r="C33" s="22" t="s">
        <v>93</v>
      </c>
    </row>
    <row r="34" spans="1:3" ht="15.75" x14ac:dyDescent="0.25">
      <c r="A34" s="2"/>
      <c r="B34" s="14" t="s">
        <v>48</v>
      </c>
      <c r="C34" s="22" t="s">
        <v>94</v>
      </c>
    </row>
    <row r="35" spans="1:3" ht="15.75" x14ac:dyDescent="0.25">
      <c r="A35" s="1"/>
      <c r="B35" s="14" t="s">
        <v>31</v>
      </c>
      <c r="C35" s="22" t="s">
        <v>95</v>
      </c>
    </row>
    <row r="36" spans="1:3" ht="15.75" x14ac:dyDescent="0.25">
      <c r="A36" s="1"/>
      <c r="B36" s="14" t="s">
        <v>49</v>
      </c>
      <c r="C36" s="22" t="s">
        <v>96</v>
      </c>
    </row>
    <row r="37" spans="1:3" ht="15.75" x14ac:dyDescent="0.25">
      <c r="A37" s="1"/>
      <c r="B37" s="17" t="s">
        <v>50</v>
      </c>
      <c r="C37" s="21"/>
    </row>
    <row r="38" spans="1:3" ht="15.75" x14ac:dyDescent="0.25">
      <c r="A38" s="1"/>
      <c r="B38" s="14" t="s">
        <v>51</v>
      </c>
      <c r="C38" s="20"/>
    </row>
    <row r="39" spans="1:3" ht="15.75" x14ac:dyDescent="0.25">
      <c r="A39" s="1"/>
      <c r="B39" s="14" t="s">
        <v>52</v>
      </c>
      <c r="C39" s="20" t="s">
        <v>66</v>
      </c>
    </row>
    <row r="40" spans="1:3" ht="15.75" x14ac:dyDescent="0.25">
      <c r="A40" s="1"/>
      <c r="B40" s="14" t="s">
        <v>53</v>
      </c>
      <c r="C40" s="20" t="s">
        <v>67</v>
      </c>
    </row>
    <row r="41" spans="1:3" ht="15.75" x14ac:dyDescent="0.25">
      <c r="A41" s="1"/>
      <c r="B41" s="14" t="s">
        <v>54</v>
      </c>
      <c r="C41" s="20" t="s">
        <v>68</v>
      </c>
    </row>
    <row r="42" spans="1:3" ht="15.75" x14ac:dyDescent="0.25">
      <c r="A42" s="1"/>
      <c r="B42" s="14" t="s">
        <v>55</v>
      </c>
      <c r="C42" s="20"/>
    </row>
    <row r="43" spans="1:3" ht="15.75" x14ac:dyDescent="0.25">
      <c r="A43" s="1"/>
      <c r="B43" s="14" t="s">
        <v>56</v>
      </c>
      <c r="C43" s="30" t="s">
        <v>98</v>
      </c>
    </row>
    <row r="44" spans="1:3" ht="19.5" customHeight="1" x14ac:dyDescent="0.25">
      <c r="A44" s="1"/>
      <c r="B44" s="14" t="s">
        <v>57</v>
      </c>
      <c r="C44" s="20" t="s">
        <v>69</v>
      </c>
    </row>
    <row r="45" spans="1:3" ht="18.75" customHeight="1" x14ac:dyDescent="0.25">
      <c r="A45" s="1"/>
      <c r="B45" s="14" t="s">
        <v>58</v>
      </c>
      <c r="C45" s="20"/>
    </row>
    <row r="46" spans="1:3" ht="18" customHeight="1" x14ac:dyDescent="0.25">
      <c r="A46" s="1"/>
      <c r="B46" s="28" t="s">
        <v>59</v>
      </c>
      <c r="C46" s="25"/>
    </row>
    <row r="47" spans="1:3" ht="15.75" customHeight="1" x14ac:dyDescent="0.25">
      <c r="A47" s="1"/>
      <c r="B47" s="14" t="s">
        <v>60</v>
      </c>
      <c r="C47" s="29" t="s">
        <v>70</v>
      </c>
    </row>
    <row r="48" spans="1:3" ht="15.75" x14ac:dyDescent="0.25">
      <c r="A48" s="1"/>
      <c r="B48" s="14" t="s">
        <v>61</v>
      </c>
      <c r="C48" s="20" t="s">
        <v>97</v>
      </c>
    </row>
    <row r="49" spans="1:3" ht="18" customHeight="1" x14ac:dyDescent="0.25">
      <c r="A49" s="1"/>
      <c r="B49" s="14" t="s">
        <v>62</v>
      </c>
      <c r="C49" s="23" t="s">
        <v>97</v>
      </c>
    </row>
    <row r="50" spans="1:3" ht="15.75" x14ac:dyDescent="0.25">
      <c r="A50" s="1"/>
      <c r="B50" s="14" t="s">
        <v>63</v>
      </c>
      <c r="C50" s="29" t="s">
        <v>71</v>
      </c>
    </row>
    <row r="51" spans="1:3" ht="15.75" x14ac:dyDescent="0.25">
      <c r="A51" s="1"/>
      <c r="B51" s="32"/>
      <c r="C51" s="35"/>
    </row>
    <row r="52" spans="1:3" ht="15.75" x14ac:dyDescent="0.25">
      <c r="A52" s="1"/>
      <c r="B52" s="31"/>
      <c r="C52" s="36"/>
    </row>
    <row r="53" spans="1:3" ht="15.75" x14ac:dyDescent="0.25">
      <c r="A53" s="1"/>
      <c r="B53" s="31"/>
      <c r="C53" s="33"/>
    </row>
    <row r="54" spans="1:3" ht="15" customHeight="1" x14ac:dyDescent="0.25">
      <c r="A54" s="2"/>
      <c r="B54" s="31"/>
      <c r="C54" s="33"/>
    </row>
    <row r="55" spans="1:3" ht="18.75" customHeight="1" x14ac:dyDescent="0.25">
      <c r="A55" s="1"/>
      <c r="B55" s="31"/>
      <c r="C55" s="33"/>
    </row>
    <row r="56" spans="1:3" ht="34.5" customHeight="1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6" spans="1:3" x14ac:dyDescent="0.25">
      <c r="B66" s="37"/>
      <c r="C66" s="24"/>
    </row>
    <row r="75" spans="1:3" x14ac:dyDescent="0.25">
      <c r="A7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m I l 0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m I l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J d F m i x i O Q L g E A A P 0 B A A A T A B w A R m 9 y b X V s Y X M v U 2 V j d G l v b j E u b S C i G A A o o B Q A A A A A A A A A A A A A A A A A A A A A A A A A A A C F U E 1 L w 0 A Q v Q f y H 5 Z 4 S W E J t H 4 c L D n I R t G L V F J P j Z Q 1 G d O F z Y 7 s b K q l 9 L 8 7 N Y V 4 K L i X n X n v 8 e b N E N T B o B P l 8 E / n c R R H t N E e G l E Y 3 T o k Q 2 u F v Q u 0 1 q 5 Z L 8 D X 4 I J u g U Q u L I Q 4 E v x K 7 B l n R N E 2 K 7 D u O x a l D 8 Z C p t A F b i h N 1 G 3 1 S u C p 2 m A H P V d V g V / O o m 6 o + m 9 Y V t M 2 m c h V A d Z 0 J o D P E 5 l I o d D 2 n a P 8 U o p 7 V 2 N j X J t P Z 9 c z K V 5 6 D F C G n Y V 8 L L N n d P A 2 k U P o i 2 T h s W O u E Y + g G 0 6 W 8 A Z L / c 7 C E 3 P C 0 2 E / K V Y n / M 7 a s t Z W e 8 q D 7 / 9 a q o 1 2 L T s u d 5 8 w 2 i 2 9 d v S B v h s C H 0 l K z 8 y X + 3 2 i d I A W / Y 7 X C 6 w T A b 7 D Q Q o m j p d h 9 M m F m 6 v s 6 P E L j 1 d i b m w G w W E S R 8 a d D T f / A V B L A Q I t A B Q A A g A I A J i J d F m G V K h z p A A A A P Y A A A A S A A A A A A A A A A A A A A A A A A A A A A B D b 2 5 m a W c v U G F j a 2 F n Z S 5 4 b W x Q S w E C L Q A U A A I A C A C Y i X R Z D 8 r p q 6 Q A A A D p A A A A E w A A A A A A A A A A A A A A A A D w A A A A W 0 N v b n R l b n R f V H l w Z X N d L n h t b F B L A Q I t A B Q A A g A I A J i J d F m i x i O Q L g E A A P 0 B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K A A A A A A A A Y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N f Q 2 9 1 b n R z X 2 F u Z F 9 Q Z X J j Z W 5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M D M 5 M D B j L W M x N T I t N G U z Z i 0 5 M j k w L T h m N D I 0 N j h h N j R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N j o 1 N T o y N i 4 1 M j k 4 N z Q 1 W i I g L z 4 8 R W 5 0 c n k g V H l w Z T 0 i R m l s b E N v b H V t b l R 5 c G V z I i B W Y W x 1 Z T 0 i c 0 J n T U U i I C 8 + P E V u d H J 5 I F R 5 c G U 9 I k Z p b G x D b 2 x 1 b W 5 O Y W 1 l c y I g V m F s d W U 9 I n N b J n F 1 b 3 Q 7 Q 2 F 0 Z W d v c n k m c X V v d D s s J n F 1 b 3 Q 7 Q 2 9 1 b n Q m c X V v d D s s J n F 1 b 3 Q 7 U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Y W d u b 3 N p c 1 9 D b 3 V u d H N f Y W 5 k X 1 B l c m N l b n R h Z 2 V z L 0 F 1 d G 9 S Z W 1 v d m V k Q 2 9 s d W 1 u c z E u e 0 N h d G V n b 3 J 5 L D B 9 J n F 1 b 3 Q 7 L C Z x d W 9 0 O 1 N l Y 3 R p b 2 4 x L 0 R p Y W d u b 3 N p c 1 9 D b 3 V u d H N f Y W 5 k X 1 B l c m N l b n R h Z 2 V z L 0 F 1 d G 9 S Z W 1 v d m V k Q 2 9 s d W 1 u c z E u e 0 N v d W 5 0 L D F 9 J n F 1 b 3 Q 7 L C Z x d W 9 0 O 1 N l Y 3 R p b 2 4 x L 0 R p Y W d u b 3 N p c 1 9 D b 3 V u d H N f Y W 5 k X 1 B l c m N l b n R h Z 2 V z L 0 F 1 d G 9 S Z W 1 v d m V k Q 2 9 s d W 1 u c z E u e 1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h Z 2 5 v c 2 l z X 0 N v d W 5 0 c 1 9 h b m R f U G V y Y 2 V u d G F n Z X M v Q X V 0 b 1 J l b W 9 2 Z W R D b 2 x 1 b W 5 z M S 5 7 Q 2 F 0 Z W d v c n k s M H 0 m c X V v d D s s J n F 1 b 3 Q 7 U 2 V j d G l v b j E v R G l h Z 2 5 v c 2 l z X 0 N v d W 5 0 c 1 9 h b m R f U G V y Y 2 V u d G F n Z X M v Q X V 0 b 1 J l b W 9 2 Z W R D b 2 x 1 b W 5 z M S 5 7 Q 2 9 1 b n Q s M X 0 m c X V v d D s s J n F 1 b 3 Q 7 U 2 V j d G l v b j E v R G l h Z 2 5 v c 2 l z X 0 N v d W 5 0 c 1 9 h b m R f U G V y Y 2 V u d G F n Z X M v Q X V 0 b 1 J l b W 9 2 Z W R D b 2 x 1 b W 5 z M S 5 7 U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h Z 2 5 v c 2 l z X 0 N v d W 5 0 c 1 9 h b m R f U G V y Y 2 V u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2 5 v c 2 l z X 0 N v d W 5 0 c 1 9 h b m R f U G V y Y 2 V u d G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2 5 v c 2 l z X 0 N v d W 5 0 c 1 9 h b m R f U G V y Y 2 V u d G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a C / e X c c r 0 K B A J B I Y Z m Q 6 Q A A A A A C A A A A A A A Q Z g A A A A E A A C A A A A B F m 0 N s g g s b 4 n 9 N 9 d I s a d R i q b n n 1 Q M h 5 5 x q 9 1 i e u I X D E w A A A A A O g A A A A A I A A C A A A A C z w U l g J U 3 I q T X c 5 m + 5 D 0 8 J B g p d j c i Q s D 9 i D L t E Z 1 u P H l A A A A D y g D T N n O m b 4 8 v Z I t f p 4 6 D 2 k h 0 b E 2 7 H X V I g X Z 1 9 d s N s Q c g j c R E a I 7 z 2 x X y 4 T 6 l D 7 0 4 5 g 9 p I / 1 Z u q / M w 3 h E 4 T + + V o Y R 1 + r k s / L M t B l 1 K + P d N G k A A A A C i S v 5 T K i N J I 0 i T A x L P 9 v G G 6 x m O q O b I J 6 I r K 5 T 4 z Q n 2 u s w Q s R m N T / b n P X e 9 r p R u Z L 8 Y T U g K v 4 f C v D B B R M A E y R 2 G < / D a t a M a s h u p > 
</file>

<file path=customXml/itemProps1.xml><?xml version="1.0" encoding="utf-8"?>
<ds:datastoreItem xmlns:ds="http://schemas.openxmlformats.org/officeDocument/2006/customXml" ds:itemID="{3CBC82AC-C175-412A-A61E-CAD6994FD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Nick Salaris</cp:lastModifiedBy>
  <dcterms:created xsi:type="dcterms:W3CDTF">2015-06-05T18:17:20Z</dcterms:created>
  <dcterms:modified xsi:type="dcterms:W3CDTF">2025-01-28T16:33:15Z</dcterms:modified>
</cp:coreProperties>
</file>