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826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34" i="1" l="1"/>
  <c r="L34" i="1" s="1"/>
  <c r="M34" i="1" l="1"/>
  <c r="O34" i="1" s="1"/>
</calcChain>
</file>

<file path=xl/sharedStrings.xml><?xml version="1.0" encoding="utf-8"?>
<sst xmlns="http://schemas.openxmlformats.org/spreadsheetml/2006/main" count="210" uniqueCount="118">
  <si>
    <t>Description</t>
  </si>
  <si>
    <t>KK® Interconnect System - Molex</t>
  </si>
  <si>
    <t>22-23-2101</t>
  </si>
  <si>
    <t>Male</t>
  </si>
  <si>
    <t>Female</t>
  </si>
  <si>
    <t>22-01-2105</t>
  </si>
  <si>
    <t>Relay Board - Cable Connectors</t>
  </si>
  <si>
    <t>22-23-2051</t>
  </si>
  <si>
    <t>22-01-2055</t>
  </si>
  <si>
    <t>22-01-2075</t>
  </si>
  <si>
    <t>22-23-2071</t>
  </si>
  <si>
    <t>22-01-2025</t>
  </si>
  <si>
    <t>22-23-2021</t>
  </si>
  <si>
    <t>Pilot Light TC - Board Connection</t>
  </si>
  <si>
    <t>Pilot Light TC - Cable Connection</t>
  </si>
  <si>
    <t>Main Power - Main Board Connection</t>
  </si>
  <si>
    <t>Main Power - Main Cable Connection</t>
  </si>
  <si>
    <t>Main Power - Front Board Connection</t>
  </si>
  <si>
    <t>Main Power - Front Cable Connection</t>
  </si>
  <si>
    <t>Pump Voltage - Front Board Connection</t>
  </si>
  <si>
    <t>Pump Voltage - Front Cable Connection</t>
  </si>
  <si>
    <t>Displays - Front Board Connection</t>
  </si>
  <si>
    <t>22-01-2045</t>
  </si>
  <si>
    <t>22-23-2041</t>
  </si>
  <si>
    <t>Displays -  Cable Connections</t>
  </si>
  <si>
    <t>Encoders - Front Board Connection</t>
  </si>
  <si>
    <t>Encoders - Cable Connections</t>
  </si>
  <si>
    <t>Front Board Connection - Ribbon Cable</t>
  </si>
  <si>
    <t>2x8</t>
  </si>
  <si>
    <t>IDC Board Connection Headers</t>
  </si>
  <si>
    <t>5103309-3</t>
  </si>
  <si>
    <t>TE Connectivity</t>
  </si>
  <si>
    <t>22-01-2035</t>
  </si>
  <si>
    <t>22-23-2031</t>
  </si>
  <si>
    <t>RTD Sensing - RTD - Board Connection</t>
  </si>
  <si>
    <t>RTD Sensing - RTD - Cable Connection</t>
  </si>
  <si>
    <t>RTD Sensing - Board - Board Connection</t>
  </si>
  <si>
    <t>RTD Sensing - Board - Cable Connection</t>
  </si>
  <si>
    <t>Relay Board - Board connection</t>
  </si>
  <si>
    <t>Wheatstone Bridge - Rseries - 5 Ohm - 0p1 Pct</t>
  </si>
  <si>
    <t>Wheatstone Bridge - R4 - 100 Ohm - 0p1 Pct</t>
  </si>
  <si>
    <t xml:space="preserve">Wheatstone Bridge - Inst. Amp </t>
  </si>
  <si>
    <t>NA</t>
  </si>
  <si>
    <t>Wheatstone Bridge - 4.85 Voltage Regulator</t>
  </si>
  <si>
    <t>MIC2920A/29201/29202/29204</t>
  </si>
  <si>
    <t>AD623ANZ</t>
  </si>
  <si>
    <t>Analog Devices Inc.</t>
  </si>
  <si>
    <t>Wheatstone Bridge - R2/R3 - 2000 Ohm - 0p1 Pct</t>
  </si>
  <si>
    <t>CPF15R0000BEE14</t>
  </si>
  <si>
    <t>Vishay Resistor</t>
  </si>
  <si>
    <t>YR1B2K0CC</t>
  </si>
  <si>
    <t>YR1B100RCC</t>
  </si>
  <si>
    <t>MIC2920A-4.8WT</t>
  </si>
  <si>
    <t>Relay Boards</t>
  </si>
  <si>
    <t>RTD Circuit Boards</t>
  </si>
  <si>
    <t>Pilot Lights</t>
  </si>
  <si>
    <t>Power</t>
  </si>
  <si>
    <t>Wheatstone Bridge</t>
  </si>
  <si>
    <t>Front-Panel Board</t>
  </si>
  <si>
    <t>Function</t>
  </si>
  <si>
    <t>Manufacturer / Series</t>
  </si>
  <si>
    <t>Part #</t>
  </si>
  <si>
    <t>Type</t>
  </si>
  <si>
    <t># Pins</t>
  </si>
  <si>
    <t># Connectors</t>
  </si>
  <si>
    <t>3M 18" - 16 Pin Ribbon Cable</t>
  </si>
  <si>
    <t>1M-1010-016-3365-018.0-00-AB-00-0</t>
  </si>
  <si>
    <t>Mouser Part #</t>
  </si>
  <si>
    <t>538-22-23-2101</t>
  </si>
  <si>
    <t>538-22-01-2105</t>
  </si>
  <si>
    <t>538-22-23-2071</t>
  </si>
  <si>
    <t>538-22-01-2075</t>
  </si>
  <si>
    <t>538-22-23-2031</t>
  </si>
  <si>
    <t>538-22-01-2035</t>
  </si>
  <si>
    <t>71-CPF15R0000BEE14</t>
  </si>
  <si>
    <t>279-YR1B2K0CC</t>
  </si>
  <si>
    <t>279-YR1B100RCC</t>
  </si>
  <si>
    <t>584-AD623ANZ</t>
  </si>
  <si>
    <t>998-MIC2920A-4.8WT</t>
  </si>
  <si>
    <t>538-22-23-2021</t>
  </si>
  <si>
    <t>538-22-01-2025</t>
  </si>
  <si>
    <t>538-22-23-2041</t>
  </si>
  <si>
    <t>538-22-01-2045</t>
  </si>
  <si>
    <t>538-22-23-2051</t>
  </si>
  <si>
    <t>538-22-01-2055</t>
  </si>
  <si>
    <t>517-1M-1010-016-18</t>
  </si>
  <si>
    <t>571-5103309-3</t>
  </si>
  <si>
    <t>Source</t>
  </si>
  <si>
    <t>Link</t>
  </si>
  <si>
    <t>Mouser</t>
  </si>
  <si>
    <t>http://www.mouser.com/ProductDetail/Molex/22-23-2101/?qs=%2fha2pyFadugjgDurvcIWB8s4U7rRBv7%2fXzPPvZh4JX4%3d</t>
  </si>
  <si>
    <t>http://www.mouser.com/ProductDetail/Molex/22-01-2105/?qs=sGAEpiMZZMtVoztFdqDXO3DRJJT96OZO</t>
  </si>
  <si>
    <t>http://www.mouser.com/ProductDetail/Molex/22-23-2071/?qs=%2fha2pyFadui05csbord1TL%252bFEJkHeXS5tqBPXMg0IfU%3d</t>
  </si>
  <si>
    <t>http://www.mouser.com/ProductDetail/Molex/22-01-2075/?qs=%2fha2pyFadujIEQkzoGlziyCT2TtB1sfc1hh%252bXZeGnjk%3d</t>
  </si>
  <si>
    <t>http://www.mouser.com/ProductDetail/Molex/22-23-2031/?qs=%2fha2pyFadui05csbord1TDqxqV9YYod2gbgFgLhsgQs%3d</t>
  </si>
  <si>
    <t>http://www.mouser.com/ProductDetail/Molex/22-01-2035/?qs=%2fha2pyFadujIEQkzoGlzi6OdgxxLl5ZwtIU0IZrEPkY%3d</t>
  </si>
  <si>
    <t>http://www.mouser.com/ProductDetail/Vishay/CPF15R0000BEE14/?qs=%2fha2pyFaduiaZsVQamaA2J%2f3iz%2f6Bk8JRgloa4Nu6fiy5xTYjd%252bk1g%3d%3d</t>
  </si>
  <si>
    <t>http://www.mouser.com/ProductDetail/TE-Connectivity/YR1B2K0CC/?qs=%2fha2pyFadugZtfbfcI14SzXntEB%2fS%252bvN37mPtL%2fEKUU%3d</t>
  </si>
  <si>
    <t>http://www.mouser.com/ProductDetail/TE-Connectivity/YR1B100RCC/?qs=%2fha2pyFadujfkjl%2fw2CT8wH4dU44PFFTyZyFDkshbTA0fGbLwSa2EA%3d%3d</t>
  </si>
  <si>
    <t>http://www.mouser.com/ProductDetail/Analog-Devices-Inc/AD623ANZ/?qs=%2fha2pyFaduhdIfUTQsr%2fvczIzdxo3lXhsoU0t5GYykc%3d</t>
  </si>
  <si>
    <t>http://www.mouser.com/ProductDetail/Micrel/MIC2920A-48WT/?qs=sGAEpiMZZMv7pcWEpiAU7BWpw0WMjQJh</t>
  </si>
  <si>
    <t>http://www.mouser.com/ProductDetail/Molex/22-23-2021/?qs=%2fha2pyFadui05csbord1TERiu2NYJxjoklgO5wLkQY4%3d</t>
  </si>
  <si>
    <t>http://www.mouser.com/ProductDetail/Molex/22-01-2025/?qs=%2fha2pyFadujIEQkzoGlzi18osD4%2fb1HiF9yjQ%252bQVUaw%3d</t>
  </si>
  <si>
    <t>http://www.mouser.com/ProductDetail/Molex/22-23-2041/?qs=%2fha2pyFadui05csbord1TMsF5snYzfCUIYoKbwTHl0Q%3d</t>
  </si>
  <si>
    <t>http://www.mouser.com/ProductDetail/Molex/22-01-2045/?qs=%2fha2pyFadujIEQkzoGlzi559yoLnPoJw%252bGSnVTNWap0%3d</t>
  </si>
  <si>
    <t>http://www.mouser.com/ProductDetail/Molex/22-23-2051/?qs=%2fha2pyFadui05csbord1TAl15AOjOR7%252bevVIf1oesso%3d</t>
  </si>
  <si>
    <t>http://www.mouser.com/ProductDetail/Molex/22-01-2055/?qs=sGAEpiMZZMtVoztFdqDXO75tY90O5CVx</t>
  </si>
  <si>
    <t>http://www.mouser.com/ProductDetail/3M/1M-1010-016-3365-0180-00-AB-00-0/?qs=%2fha2pyFadugupELTcRboixIeeCaNTh7GJwFkE%2f5%2fCe85iYZ%252b5u%252bS8F4vQnUcNp8FhfyL817limQ%3d</t>
  </si>
  <si>
    <t>http://www.mouser.com/ProductDetail/TE-Connectivity/5103309-3/?qs=sGAEpiMZZMs%252bGHln7q6pm%252bE9wskmeR%2fSEd6EQezELx0%3d</t>
  </si>
  <si>
    <t>Notes:</t>
  </si>
  <si>
    <t>Change length/part for ribbon cable from 12" to 18"</t>
  </si>
  <si>
    <t>Added Mouser part numbers and Links</t>
  </si>
  <si>
    <t>Varistors (MOV)</t>
  </si>
  <si>
    <t>TDK</t>
  </si>
  <si>
    <t>Varistors 130volts 2500A</t>
  </si>
  <si>
    <t>B72210S0131K101</t>
  </si>
  <si>
    <t>871-B72210S131K101</t>
  </si>
  <si>
    <t>https://www.mouser.com/ProductDetail/EPCOS-TDK/B72210S0131K101?qs=%2fha2pyFaduhnNYlvdOReOSOGbAqbgH4hoymzM8rrfzip5Zb74YmzSA%3d%3d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</si>
</sst>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" xfId="0" applyFill="1" applyBorder="1"/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1" applyFill="1" applyBorder="1"/>
    <xf numFmtId="14" fontId="0" fillId="0" borderId="0" xfId="0" applyNumberFormat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PF15R0000BEE14/?qs=%2fha2pyFaduiaZsVQamaA2J%2f3iz%2f6Bk8JRgloa4Nu6fiy5xTYjd%252bk1g%3d%3d" TargetMode="External"/><Relationship Id="rId13" Type="http://schemas.openxmlformats.org/officeDocument/2006/relationships/hyperlink" Target="http://www.mouser.com/ProductDetail/Molex/22-23-2021/?qs=%2fha2pyFadui05csbord1TERiu2NYJxjoklgO5wLkQY4%3d" TargetMode="External"/><Relationship Id="rId18" Type="http://schemas.openxmlformats.org/officeDocument/2006/relationships/hyperlink" Target="http://www.mouser.com/ProductDetail/Molex/22-01-2025/?qs=%2fha2pyFadujIEQkzoGlzi18osD4%2fb1HiF9yjQ%252bQVUaw%3d" TargetMode="External"/><Relationship Id="rId26" Type="http://schemas.openxmlformats.org/officeDocument/2006/relationships/hyperlink" Target="http://www.mouser.com/ProductDetail/3M/1M-1010-016-3365-0180-00-AB-00-0/?qs=%2fha2pyFadugupELTcRboixIeeCaNTh7GJwFkE%2f5%2fCe85iYZ%252b5u%252bS8F4vQnUcNp8FhfyL817limQ%3d" TargetMode="External"/><Relationship Id="rId3" Type="http://schemas.openxmlformats.org/officeDocument/2006/relationships/hyperlink" Target="http://www.mouser.com/ProductDetail/Molex/22-01-2105/?qs=sGAEpiMZZMtVoztFdqDXO3DRJJT96OZO" TargetMode="External"/><Relationship Id="rId21" Type="http://schemas.openxmlformats.org/officeDocument/2006/relationships/hyperlink" Target="http://www.mouser.com/ProductDetail/Molex/22-23-2041/?qs=%2fha2pyFadui05csbord1TMsF5snYzfCUIYoKbwTHl0Q%3d" TargetMode="External"/><Relationship Id="rId7" Type="http://schemas.openxmlformats.org/officeDocument/2006/relationships/hyperlink" Target="http://www.mouser.com/ProductDetail/Molex/22-01-2035/?qs=%2fha2pyFadujIEQkzoGlzi6OdgxxLl5ZwtIU0IZrEPkY%3d" TargetMode="External"/><Relationship Id="rId12" Type="http://schemas.openxmlformats.org/officeDocument/2006/relationships/hyperlink" Target="http://www.mouser.com/ProductDetail/Micrel/MIC2920A-48WT/?qs=sGAEpiMZZMv7pcWEpiAU7BWpw0WMjQJh" TargetMode="External"/><Relationship Id="rId17" Type="http://schemas.openxmlformats.org/officeDocument/2006/relationships/hyperlink" Target="http://www.mouser.com/ProductDetail/Molex/22-23-2021/?qs=%2fha2pyFadui05csbord1TERiu2NYJxjoklgO5wLkQY4%3d" TargetMode="External"/><Relationship Id="rId25" Type="http://schemas.openxmlformats.org/officeDocument/2006/relationships/hyperlink" Target="http://www.mouser.com/ProductDetail/TE-Connectivity/5103309-3/?qs=sGAEpiMZZMs%252bGHln7q6pm%252bE9wskmeR%2fSEd6EQezELx0%3d" TargetMode="External"/><Relationship Id="rId2" Type="http://schemas.openxmlformats.org/officeDocument/2006/relationships/hyperlink" Target="http://www.mouser.com/ProductDetail/Molex/22-23-2101/?qs=%2fha2pyFadugjgDurvcIWB8s4U7rRBv7%2fXzPPvZh4JX4%3d" TargetMode="External"/><Relationship Id="rId16" Type="http://schemas.openxmlformats.org/officeDocument/2006/relationships/hyperlink" Target="http://www.mouser.com/ProductDetail/Molex/22-01-2025/?qs=%2fha2pyFadujIEQkzoGlzi18osD4%2fb1HiF9yjQ%252bQVUaw%3d" TargetMode="External"/><Relationship Id="rId20" Type="http://schemas.openxmlformats.org/officeDocument/2006/relationships/hyperlink" Target="http://www.mouser.com/ProductDetail/Molex/22-01-2025/?qs=%2fha2pyFadujIEQkzoGlzi18osD4%2fb1HiF9yjQ%252bQVUaw%3d" TargetMode="External"/><Relationship Id="rId1" Type="http://schemas.openxmlformats.org/officeDocument/2006/relationships/hyperlink" Target="http://www.mouser.com/ProductDetail/TE-Connectivity/5103309-3/?qs=sGAEpiMZZMs%252bGHln7q6pm%252bE9wskmeR%2fSEd6EQezELx0%3d" TargetMode="External"/><Relationship Id="rId6" Type="http://schemas.openxmlformats.org/officeDocument/2006/relationships/hyperlink" Target="http://www.mouser.com/ProductDetail/Molex/22-23-2031/?qs=%2fha2pyFadui05csbord1TDqxqV9YYod2gbgFgLhsgQs%3d" TargetMode="External"/><Relationship Id="rId11" Type="http://schemas.openxmlformats.org/officeDocument/2006/relationships/hyperlink" Target="http://www.mouser.com/ProductDetail/Analog-Devices-Inc/AD623ANZ/?qs=%2fha2pyFaduhdIfUTQsr%2fvczIzdxo3lXhsoU0t5GYykc%3d" TargetMode="External"/><Relationship Id="rId24" Type="http://schemas.openxmlformats.org/officeDocument/2006/relationships/hyperlink" Target="http://www.mouser.com/ProductDetail/Molex/22-01-2055/?qs=sGAEpiMZZMtVoztFdqDXO75tY90O5CVx" TargetMode="External"/><Relationship Id="rId5" Type="http://schemas.openxmlformats.org/officeDocument/2006/relationships/hyperlink" Target="http://www.mouser.com/ProductDetail/Molex/22-01-2075/?qs=%2fha2pyFadujIEQkzoGlziyCT2TtB1sfc1hh%252bXZeGnjk%3d" TargetMode="External"/><Relationship Id="rId15" Type="http://schemas.openxmlformats.org/officeDocument/2006/relationships/hyperlink" Target="http://www.mouser.com/ProductDetail/Molex/22-23-2021/?qs=%2fha2pyFadui05csbord1TERiu2NYJxjoklgO5wLkQY4%3d" TargetMode="External"/><Relationship Id="rId23" Type="http://schemas.openxmlformats.org/officeDocument/2006/relationships/hyperlink" Target="http://www.mouser.com/ProductDetail/Molex/22-23-2051/?qs=%2fha2pyFadui05csbord1TAl15AOjOR7%252bevVIf1oesso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TE-Connectivity/YR1B100RCC/?qs=%2fha2pyFadujfkjl%2fw2CT8wH4dU44PFFTyZyFDkshbTA0fGbLwSa2EA%3d%3d" TargetMode="External"/><Relationship Id="rId19" Type="http://schemas.openxmlformats.org/officeDocument/2006/relationships/hyperlink" Target="http://www.mouser.com/ProductDetail/Molex/22-23-2021/?qs=%2fha2pyFadui05csbord1TERiu2NYJxjoklgO5wLkQY4%3d" TargetMode="External"/><Relationship Id="rId4" Type="http://schemas.openxmlformats.org/officeDocument/2006/relationships/hyperlink" Target="http://www.mouser.com/ProductDetail/Molex/22-23-2071/?qs=%2fha2pyFadui05csbord1TL%252bFEJkHeXS5tqBPXMg0IfU%3d" TargetMode="External"/><Relationship Id="rId9" Type="http://schemas.openxmlformats.org/officeDocument/2006/relationships/hyperlink" Target="http://www.mouser.com/ProductDetail/TE-Connectivity/YR1B2K0CC/?qs=%2fha2pyFadugZtfbfcI14SzXntEB%2fS%252bvN37mPtL%2fEKUU%3d" TargetMode="External"/><Relationship Id="rId14" Type="http://schemas.openxmlformats.org/officeDocument/2006/relationships/hyperlink" Target="http://www.mouser.com/ProductDetail/Molex/22-01-2025/?qs=%2fha2pyFadujIEQkzoGlzi18osD4%2fb1HiF9yjQ%252bQVUaw%3d" TargetMode="External"/><Relationship Id="rId22" Type="http://schemas.openxmlformats.org/officeDocument/2006/relationships/hyperlink" Target="http://www.mouser.com/ProductDetail/Molex/22-01-2045/?qs=%2fha2pyFadujIEQkzoGlzi559yoLnPoJw%252bGSnVTNWap0%3d" TargetMode="External"/><Relationship Id="rId27" Type="http://schemas.openxmlformats.org/officeDocument/2006/relationships/hyperlink" Target="https://www.mouser.com/ProductDetail/EPCOS-TDK/B72210S0131K101?qs=%2fha2pyFaduhnNYlvdOReOSOGbAqbgH4hoymzM8rrfzip5Zb74YmzS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4" zoomScale="70" zoomScaleNormal="70" workbookViewId="0">
      <selection activeCell="A31" sqref="A31"/>
    </sheetView>
  </sheetViews>
  <sheetFormatPr defaultRowHeight="15" x14ac:dyDescent="0.25"/>
  <cols>
    <col min="1" max="1" width="22" customWidth="1"/>
    <col min="2" max="2" width="48.85546875" bestFit="1" customWidth="1"/>
    <col min="3" max="3" width="33.85546875" bestFit="1" customWidth="1"/>
    <col min="4" max="4" width="16.42578125" style="2" bestFit="1" customWidth="1"/>
    <col min="5" max="5" width="19.5703125" style="2" bestFit="1" customWidth="1"/>
    <col min="6" max="6" width="8.7109375" style="2" customWidth="1"/>
    <col min="7" max="7" width="9.140625" style="2"/>
    <col min="8" max="8" width="12.7109375" style="2" customWidth="1"/>
    <col min="9" max="9" width="10.7109375" style="7" customWidth="1"/>
    <col min="10" max="10" width="195.85546875" style="7" customWidth="1"/>
    <col min="11" max="16384" width="9.140625" style="7"/>
  </cols>
  <sheetData>
    <row r="1" spans="1:10" ht="15.75" thickBot="1" x14ac:dyDescent="0.3">
      <c r="A1" s="14" t="s">
        <v>59</v>
      </c>
      <c r="B1" s="15" t="s">
        <v>0</v>
      </c>
      <c r="C1" s="15" t="s">
        <v>60</v>
      </c>
      <c r="D1" s="15" t="s">
        <v>61</v>
      </c>
      <c r="E1" s="15" t="s">
        <v>67</v>
      </c>
      <c r="F1" s="15" t="s">
        <v>62</v>
      </c>
      <c r="G1" s="16" t="s">
        <v>63</v>
      </c>
      <c r="H1" s="19" t="s">
        <v>64</v>
      </c>
      <c r="I1" s="26" t="s">
        <v>87</v>
      </c>
      <c r="J1" s="26" t="s">
        <v>88</v>
      </c>
    </row>
    <row r="2" spans="1:10" ht="14.25" customHeight="1" x14ac:dyDescent="0.25">
      <c r="A2" s="30" t="s">
        <v>53</v>
      </c>
      <c r="B2" s="10" t="s">
        <v>38</v>
      </c>
      <c r="C2" s="10" t="s">
        <v>1</v>
      </c>
      <c r="D2" s="11" t="s">
        <v>2</v>
      </c>
      <c r="E2" s="11" t="s">
        <v>68</v>
      </c>
      <c r="F2" s="11" t="s">
        <v>3</v>
      </c>
      <c r="G2" s="17">
        <v>10</v>
      </c>
      <c r="H2" s="20">
        <v>2</v>
      </c>
      <c r="I2" s="23" t="s">
        <v>89</v>
      </c>
      <c r="J2" s="27" t="s">
        <v>90</v>
      </c>
    </row>
    <row r="3" spans="1:10" ht="14.25" customHeight="1" thickBot="1" x14ac:dyDescent="0.3">
      <c r="A3" s="32"/>
      <c r="B3" s="8" t="s">
        <v>6</v>
      </c>
      <c r="C3" s="8" t="s">
        <v>1</v>
      </c>
      <c r="D3" s="9" t="s">
        <v>5</v>
      </c>
      <c r="E3" s="9" t="s">
        <v>69</v>
      </c>
      <c r="F3" s="9" t="s">
        <v>4</v>
      </c>
      <c r="G3" s="18">
        <v>10</v>
      </c>
      <c r="H3" s="21">
        <v>4</v>
      </c>
      <c r="I3" s="23" t="s">
        <v>89</v>
      </c>
      <c r="J3" s="27" t="s">
        <v>91</v>
      </c>
    </row>
    <row r="4" spans="1:10" x14ac:dyDescent="0.25">
      <c r="A4" s="30" t="s">
        <v>54</v>
      </c>
      <c r="B4" s="10" t="s">
        <v>36</v>
      </c>
      <c r="C4" s="10" t="s">
        <v>1</v>
      </c>
      <c r="D4" s="11" t="s">
        <v>10</v>
      </c>
      <c r="E4" s="11" t="s">
        <v>70</v>
      </c>
      <c r="F4" s="11" t="s">
        <v>3</v>
      </c>
      <c r="G4" s="17">
        <v>7</v>
      </c>
      <c r="H4" s="20">
        <v>4</v>
      </c>
      <c r="I4" s="23" t="s">
        <v>89</v>
      </c>
      <c r="J4" s="27" t="s">
        <v>92</v>
      </c>
    </row>
    <row r="5" spans="1:10" x14ac:dyDescent="0.25">
      <c r="A5" s="31"/>
      <c r="B5" s="1" t="s">
        <v>37</v>
      </c>
      <c r="C5" s="1" t="s">
        <v>1</v>
      </c>
      <c r="D5" s="3" t="s">
        <v>9</v>
      </c>
      <c r="E5" s="3" t="s">
        <v>71</v>
      </c>
      <c r="F5" s="3" t="s">
        <v>4</v>
      </c>
      <c r="G5" s="6">
        <v>7</v>
      </c>
      <c r="H5" s="22">
        <v>4</v>
      </c>
      <c r="I5" s="23" t="s">
        <v>89</v>
      </c>
      <c r="J5" s="27" t="s">
        <v>93</v>
      </c>
    </row>
    <row r="6" spans="1:10" x14ac:dyDescent="0.25">
      <c r="A6" s="31"/>
      <c r="B6" s="1" t="s">
        <v>34</v>
      </c>
      <c r="C6" s="1" t="s">
        <v>1</v>
      </c>
      <c r="D6" s="3" t="s">
        <v>33</v>
      </c>
      <c r="E6" s="3" t="s">
        <v>72</v>
      </c>
      <c r="F6" s="3" t="s">
        <v>3</v>
      </c>
      <c r="G6" s="6">
        <v>3</v>
      </c>
      <c r="H6" s="22">
        <v>8</v>
      </c>
      <c r="I6" s="23" t="s">
        <v>89</v>
      </c>
      <c r="J6" s="27" t="s">
        <v>94</v>
      </c>
    </row>
    <row r="7" spans="1:10" ht="15.75" thickBot="1" x14ac:dyDescent="0.3">
      <c r="A7" s="32"/>
      <c r="B7" s="8" t="s">
        <v>35</v>
      </c>
      <c r="C7" s="8" t="s">
        <v>1</v>
      </c>
      <c r="D7" s="9" t="s">
        <v>32</v>
      </c>
      <c r="E7" s="9" t="s">
        <v>73</v>
      </c>
      <c r="F7" s="9" t="s">
        <v>4</v>
      </c>
      <c r="G7" s="18">
        <v>3</v>
      </c>
      <c r="H7" s="21">
        <v>8</v>
      </c>
      <c r="I7" s="23" t="s">
        <v>89</v>
      </c>
      <c r="J7" s="27" t="s">
        <v>95</v>
      </c>
    </row>
    <row r="8" spans="1:10" ht="24" x14ac:dyDescent="0.25">
      <c r="A8" s="30" t="s">
        <v>57</v>
      </c>
      <c r="B8" s="10" t="s">
        <v>39</v>
      </c>
      <c r="C8" s="10" t="s">
        <v>49</v>
      </c>
      <c r="D8" s="12" t="s">
        <v>48</v>
      </c>
      <c r="E8" s="12" t="s">
        <v>74</v>
      </c>
      <c r="F8" s="11" t="s">
        <v>42</v>
      </c>
      <c r="G8" s="17" t="s">
        <v>42</v>
      </c>
      <c r="H8" s="20">
        <v>10</v>
      </c>
      <c r="I8" s="23" t="s">
        <v>89</v>
      </c>
      <c r="J8" s="27" t="s">
        <v>96</v>
      </c>
    </row>
    <row r="9" spans="1:10" x14ac:dyDescent="0.25">
      <c r="A9" s="31"/>
      <c r="B9" s="1" t="s">
        <v>47</v>
      </c>
      <c r="C9" s="1" t="s">
        <v>31</v>
      </c>
      <c r="D9" s="4" t="s">
        <v>50</v>
      </c>
      <c r="E9" s="4" t="s">
        <v>75</v>
      </c>
      <c r="F9" s="3" t="s">
        <v>42</v>
      </c>
      <c r="G9" s="6" t="s">
        <v>42</v>
      </c>
      <c r="H9" s="22">
        <v>18</v>
      </c>
      <c r="I9" s="23" t="s">
        <v>89</v>
      </c>
      <c r="J9" s="27" t="s">
        <v>97</v>
      </c>
    </row>
    <row r="10" spans="1:10" x14ac:dyDescent="0.25">
      <c r="A10" s="31"/>
      <c r="B10" s="1" t="s">
        <v>40</v>
      </c>
      <c r="C10" s="1" t="s">
        <v>31</v>
      </c>
      <c r="D10" s="4" t="s">
        <v>51</v>
      </c>
      <c r="E10" s="4" t="s">
        <v>76</v>
      </c>
      <c r="F10" s="3" t="s">
        <v>42</v>
      </c>
      <c r="G10" s="6" t="s">
        <v>42</v>
      </c>
      <c r="H10" s="22">
        <v>9</v>
      </c>
      <c r="I10" s="23" t="s">
        <v>89</v>
      </c>
      <c r="J10" s="27" t="s">
        <v>98</v>
      </c>
    </row>
    <row r="11" spans="1:10" x14ac:dyDescent="0.25">
      <c r="A11" s="31"/>
      <c r="B11" s="1" t="s">
        <v>41</v>
      </c>
      <c r="C11" s="5" t="s">
        <v>46</v>
      </c>
      <c r="D11" s="4" t="s">
        <v>45</v>
      </c>
      <c r="E11" s="4" t="s">
        <v>77</v>
      </c>
      <c r="F11" s="3" t="s">
        <v>42</v>
      </c>
      <c r="G11" s="6" t="s">
        <v>42</v>
      </c>
      <c r="H11" s="22">
        <v>9</v>
      </c>
      <c r="I11" s="23" t="s">
        <v>89</v>
      </c>
      <c r="J11" s="27" t="s">
        <v>99</v>
      </c>
    </row>
    <row r="12" spans="1:10" ht="15.75" thickBot="1" x14ac:dyDescent="0.3">
      <c r="A12" s="32"/>
      <c r="B12" s="8" t="s">
        <v>43</v>
      </c>
      <c r="C12" s="8" t="s">
        <v>44</v>
      </c>
      <c r="D12" s="13" t="s">
        <v>52</v>
      </c>
      <c r="E12" s="13" t="s">
        <v>78</v>
      </c>
      <c r="F12" s="9" t="s">
        <v>42</v>
      </c>
      <c r="G12" s="18" t="s">
        <v>42</v>
      </c>
      <c r="H12" s="21">
        <v>3</v>
      </c>
      <c r="I12" s="23" t="s">
        <v>89</v>
      </c>
      <c r="J12" s="27" t="s">
        <v>100</v>
      </c>
    </row>
    <row r="13" spans="1:10" x14ac:dyDescent="0.25">
      <c r="A13" s="30" t="s">
        <v>55</v>
      </c>
      <c r="B13" s="10" t="s">
        <v>13</v>
      </c>
      <c r="C13" s="10" t="s">
        <v>1</v>
      </c>
      <c r="D13" s="11" t="s">
        <v>12</v>
      </c>
      <c r="E13" s="24" t="s">
        <v>79</v>
      </c>
      <c r="F13" s="11" t="s">
        <v>3</v>
      </c>
      <c r="G13" s="17">
        <v>2</v>
      </c>
      <c r="H13" s="20">
        <v>3</v>
      </c>
      <c r="I13" s="23" t="s">
        <v>89</v>
      </c>
      <c r="J13" s="27" t="s">
        <v>101</v>
      </c>
    </row>
    <row r="14" spans="1:10" ht="15.75" thickBot="1" x14ac:dyDescent="0.3">
      <c r="A14" s="32"/>
      <c r="B14" s="8" t="s">
        <v>14</v>
      </c>
      <c r="C14" s="8" t="s">
        <v>1</v>
      </c>
      <c r="D14" s="9" t="s">
        <v>11</v>
      </c>
      <c r="E14" s="25" t="s">
        <v>80</v>
      </c>
      <c r="F14" s="9" t="s">
        <v>4</v>
      </c>
      <c r="G14" s="18">
        <v>2</v>
      </c>
      <c r="H14" s="21">
        <v>3</v>
      </c>
      <c r="I14" s="23" t="s">
        <v>89</v>
      </c>
      <c r="J14" s="27" t="s">
        <v>102</v>
      </c>
    </row>
    <row r="15" spans="1:10" x14ac:dyDescent="0.25">
      <c r="A15" s="30" t="s">
        <v>56</v>
      </c>
      <c r="B15" s="10" t="s">
        <v>15</v>
      </c>
      <c r="C15" s="10" t="s">
        <v>1</v>
      </c>
      <c r="D15" s="11" t="s">
        <v>12</v>
      </c>
      <c r="E15" s="24" t="s">
        <v>79</v>
      </c>
      <c r="F15" s="11" t="s">
        <v>3</v>
      </c>
      <c r="G15" s="17">
        <v>2</v>
      </c>
      <c r="H15" s="20">
        <v>1</v>
      </c>
      <c r="I15" s="23" t="s">
        <v>89</v>
      </c>
      <c r="J15" s="27" t="s">
        <v>101</v>
      </c>
    </row>
    <row r="16" spans="1:10" ht="15.75" thickBot="1" x14ac:dyDescent="0.3">
      <c r="A16" s="31"/>
      <c r="B16" s="1" t="s">
        <v>16</v>
      </c>
      <c r="C16" s="1" t="s">
        <v>1</v>
      </c>
      <c r="D16" s="3" t="s">
        <v>11</v>
      </c>
      <c r="E16" s="25" t="s">
        <v>80</v>
      </c>
      <c r="F16" s="3" t="s">
        <v>4</v>
      </c>
      <c r="G16" s="6">
        <v>2</v>
      </c>
      <c r="H16" s="22">
        <v>1</v>
      </c>
      <c r="I16" s="23" t="s">
        <v>89</v>
      </c>
      <c r="J16" s="27" t="s">
        <v>102</v>
      </c>
    </row>
    <row r="17" spans="1:10" x14ac:dyDescent="0.25">
      <c r="A17" s="31"/>
      <c r="B17" s="1" t="s">
        <v>17</v>
      </c>
      <c r="C17" s="1" t="s">
        <v>1</v>
      </c>
      <c r="D17" s="3" t="s">
        <v>12</v>
      </c>
      <c r="E17" s="24" t="s">
        <v>79</v>
      </c>
      <c r="F17" s="3" t="s">
        <v>3</v>
      </c>
      <c r="G17" s="6">
        <v>2</v>
      </c>
      <c r="H17" s="22">
        <v>1</v>
      </c>
      <c r="I17" s="23" t="s">
        <v>89</v>
      </c>
      <c r="J17" s="27" t="s">
        <v>101</v>
      </c>
    </row>
    <row r="18" spans="1:10" ht="15.75" thickBot="1" x14ac:dyDescent="0.3">
      <c r="A18" s="32"/>
      <c r="B18" s="8" t="s">
        <v>18</v>
      </c>
      <c r="C18" s="8" t="s">
        <v>1</v>
      </c>
      <c r="D18" s="9" t="s">
        <v>11</v>
      </c>
      <c r="E18" s="25" t="s">
        <v>80</v>
      </c>
      <c r="F18" s="9" t="s">
        <v>4</v>
      </c>
      <c r="G18" s="18">
        <v>2</v>
      </c>
      <c r="H18" s="21">
        <v>1</v>
      </c>
      <c r="I18" s="23" t="s">
        <v>89</v>
      </c>
      <c r="J18" s="27" t="s">
        <v>102</v>
      </c>
    </row>
    <row r="19" spans="1:10" x14ac:dyDescent="0.25">
      <c r="A19" s="30" t="s">
        <v>58</v>
      </c>
      <c r="B19" s="10" t="s">
        <v>19</v>
      </c>
      <c r="C19" s="10" t="s">
        <v>1</v>
      </c>
      <c r="D19" s="11" t="s">
        <v>12</v>
      </c>
      <c r="E19" s="24" t="s">
        <v>79</v>
      </c>
      <c r="F19" s="11" t="s">
        <v>3</v>
      </c>
      <c r="G19" s="17">
        <v>2</v>
      </c>
      <c r="H19" s="20">
        <v>1</v>
      </c>
      <c r="I19" s="23" t="s">
        <v>89</v>
      </c>
      <c r="J19" s="27" t="s">
        <v>101</v>
      </c>
    </row>
    <row r="20" spans="1:10" x14ac:dyDescent="0.25">
      <c r="A20" s="31"/>
      <c r="B20" s="1" t="s">
        <v>20</v>
      </c>
      <c r="C20" s="1" t="s">
        <v>1</v>
      </c>
      <c r="D20" s="3" t="s">
        <v>11</v>
      </c>
      <c r="E20" s="25" t="s">
        <v>80</v>
      </c>
      <c r="F20" s="3" t="s">
        <v>4</v>
      </c>
      <c r="G20" s="6">
        <v>2</v>
      </c>
      <c r="H20" s="22">
        <v>1</v>
      </c>
      <c r="I20" s="23" t="s">
        <v>89</v>
      </c>
      <c r="J20" s="27" t="s">
        <v>102</v>
      </c>
    </row>
    <row r="21" spans="1:10" x14ac:dyDescent="0.25">
      <c r="A21" s="31"/>
      <c r="B21" s="1" t="s">
        <v>21</v>
      </c>
      <c r="C21" s="1" t="s">
        <v>1</v>
      </c>
      <c r="D21" s="3" t="s">
        <v>23</v>
      </c>
      <c r="E21" s="3" t="s">
        <v>81</v>
      </c>
      <c r="F21" s="3" t="s">
        <v>3</v>
      </c>
      <c r="G21" s="6">
        <v>4</v>
      </c>
      <c r="H21" s="22">
        <v>4</v>
      </c>
      <c r="I21" s="23" t="s">
        <v>89</v>
      </c>
      <c r="J21" s="27" t="s">
        <v>103</v>
      </c>
    </row>
    <row r="22" spans="1:10" x14ac:dyDescent="0.25">
      <c r="A22" s="31"/>
      <c r="B22" s="1" t="s">
        <v>24</v>
      </c>
      <c r="C22" s="1" t="s">
        <v>1</v>
      </c>
      <c r="D22" s="3" t="s">
        <v>22</v>
      </c>
      <c r="E22" s="3" t="s">
        <v>82</v>
      </c>
      <c r="F22" s="3" t="s">
        <v>4</v>
      </c>
      <c r="G22" s="6">
        <v>4</v>
      </c>
      <c r="H22" s="22">
        <v>8</v>
      </c>
      <c r="I22" s="23" t="s">
        <v>89</v>
      </c>
      <c r="J22" s="27" t="s">
        <v>104</v>
      </c>
    </row>
    <row r="23" spans="1:10" x14ac:dyDescent="0.25">
      <c r="A23" s="31"/>
      <c r="B23" s="1" t="s">
        <v>25</v>
      </c>
      <c r="C23" s="1" t="s">
        <v>1</v>
      </c>
      <c r="D23" s="3" t="s">
        <v>7</v>
      </c>
      <c r="E23" s="3" t="s">
        <v>83</v>
      </c>
      <c r="F23" s="3" t="s">
        <v>3</v>
      </c>
      <c r="G23" s="6">
        <v>5</v>
      </c>
      <c r="H23" s="22">
        <v>4</v>
      </c>
      <c r="I23" s="23" t="s">
        <v>89</v>
      </c>
      <c r="J23" s="27" t="s">
        <v>105</v>
      </c>
    </row>
    <row r="24" spans="1:10" x14ac:dyDescent="0.25">
      <c r="A24" s="31"/>
      <c r="B24" s="1" t="s">
        <v>26</v>
      </c>
      <c r="C24" s="1" t="s">
        <v>1</v>
      </c>
      <c r="D24" s="3" t="s">
        <v>8</v>
      </c>
      <c r="E24" s="3" t="s">
        <v>84</v>
      </c>
      <c r="F24" s="3" t="s">
        <v>4</v>
      </c>
      <c r="G24" s="6">
        <v>5</v>
      </c>
      <c r="H24" s="22">
        <v>4</v>
      </c>
      <c r="I24" s="23" t="s">
        <v>89</v>
      </c>
      <c r="J24" s="27" t="s">
        <v>106</v>
      </c>
    </row>
    <row r="25" spans="1:10" ht="24" x14ac:dyDescent="0.25">
      <c r="A25" s="31"/>
      <c r="B25" s="1" t="s">
        <v>27</v>
      </c>
      <c r="C25" s="23" t="s">
        <v>65</v>
      </c>
      <c r="D25" s="4" t="s">
        <v>66</v>
      </c>
      <c r="E25" s="4" t="s">
        <v>85</v>
      </c>
      <c r="F25" s="3" t="s">
        <v>4</v>
      </c>
      <c r="G25" s="6" t="s">
        <v>28</v>
      </c>
      <c r="H25" s="22">
        <v>1</v>
      </c>
      <c r="I25" s="23" t="s">
        <v>89</v>
      </c>
      <c r="J25" s="27" t="s">
        <v>107</v>
      </c>
    </row>
    <row r="26" spans="1:10" ht="15.75" thickBot="1" x14ac:dyDescent="0.3">
      <c r="A26" s="32"/>
      <c r="B26" s="8" t="s">
        <v>29</v>
      </c>
      <c r="C26" s="8" t="s">
        <v>31</v>
      </c>
      <c r="D26" s="9" t="s">
        <v>30</v>
      </c>
      <c r="E26" s="9" t="s">
        <v>86</v>
      </c>
      <c r="F26" s="9" t="s">
        <v>3</v>
      </c>
      <c r="G26" s="18" t="s">
        <v>28</v>
      </c>
      <c r="H26" s="21">
        <v>1</v>
      </c>
      <c r="I26" s="23" t="s">
        <v>89</v>
      </c>
      <c r="J26" s="27" t="s">
        <v>108</v>
      </c>
    </row>
    <row r="29" spans="1:10" x14ac:dyDescent="0.25">
      <c r="A29" s="29" t="s">
        <v>109</v>
      </c>
    </row>
    <row r="30" spans="1:10" x14ac:dyDescent="0.25">
      <c r="A30" s="28">
        <v>42316</v>
      </c>
      <c r="B30" t="s">
        <v>110</v>
      </c>
    </row>
    <row r="31" spans="1:10" x14ac:dyDescent="0.25">
      <c r="A31" s="28">
        <v>42316</v>
      </c>
      <c r="B31" t="s">
        <v>111</v>
      </c>
    </row>
    <row r="33" spans="1:17" x14ac:dyDescent="0.25">
      <c r="A33" s="33" t="s">
        <v>112</v>
      </c>
      <c r="I33" s="2"/>
      <c r="J33" s="2"/>
    </row>
    <row r="34" spans="1:17" x14ac:dyDescent="0.25">
      <c r="A34" s="34"/>
      <c r="B34" s="23" t="s">
        <v>114</v>
      </c>
      <c r="C34" s="23" t="s">
        <v>113</v>
      </c>
      <c r="D34" s="35" t="s">
        <v>115</v>
      </c>
      <c r="E34" s="35" t="s">
        <v>116</v>
      </c>
      <c r="F34" s="35" t="s">
        <v>42</v>
      </c>
      <c r="G34" s="35" t="s">
        <v>42</v>
      </c>
      <c r="H34" s="36">
        <v>2</v>
      </c>
      <c r="I34" s="3">
        <v>2</v>
      </c>
      <c r="J34" s="37">
        <f t="shared" ref="J34" si="0">H34+I34</f>
        <v>4</v>
      </c>
      <c r="K34" s="38">
        <v>0.54</v>
      </c>
      <c r="L34" s="38">
        <f t="shared" ref="L34" si="1">J34*K34</f>
        <v>2.16</v>
      </c>
      <c r="M34" s="38">
        <f t="shared" ref="M34" si="2">ROUND(L34*6.5/100,2)</f>
        <v>0.14000000000000001</v>
      </c>
      <c r="N34" s="38">
        <v>0</v>
      </c>
      <c r="O34" s="38">
        <f t="shared" ref="O34" si="3">L34+M34+N34</f>
        <v>2.3000000000000003</v>
      </c>
      <c r="P34" s="23" t="s">
        <v>89</v>
      </c>
      <c r="Q34" s="27" t="s">
        <v>117</v>
      </c>
    </row>
  </sheetData>
  <mergeCells count="6">
    <mergeCell ref="A19:A26"/>
    <mergeCell ref="A2:A3"/>
    <mergeCell ref="A4:A7"/>
    <mergeCell ref="A13:A14"/>
    <mergeCell ref="A15:A18"/>
    <mergeCell ref="A8:A12"/>
  </mergeCells>
  <hyperlinks>
    <hyperlink ref="D26" r:id="rId1" display="http://www.mouser.com/ProductDetail/TE-Connectivity/5103309-3/?qs=sGAEpiMZZMs%252bGHln7q6pm%252bE9wskmeR%2fSEd6EQezELx0%3d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6" r:id="rId25"/>
    <hyperlink ref="J25" r:id="rId26"/>
    <hyperlink ref="Q34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Sidamo</cp:lastModifiedBy>
  <dcterms:created xsi:type="dcterms:W3CDTF">2015-10-11T17:43:49Z</dcterms:created>
  <dcterms:modified xsi:type="dcterms:W3CDTF">2018-05-03T00:08:48Z</dcterms:modified>
</cp:coreProperties>
</file>