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"/>
    </mc:Choice>
  </mc:AlternateContent>
  <xr:revisionPtr revIDLastSave="0" documentId="8_{31CDCDF9-8065-924C-B937-47E4C9892A7A}" xr6:coauthVersionLast="47" xr6:coauthVersionMax="47" xr10:uidLastSave="{00000000-0000-0000-0000-000000000000}"/>
  <bookViews>
    <workbookView xWindow="1360" yWindow="740" windowWidth="27640" windowHeight="16420" activeTab="6" xr2:uid="{60899E55-211A-594F-9FAD-2B618448B719}"/>
  </bookViews>
  <sheets>
    <sheet name="Agenda" sheetId="1" r:id="rId1"/>
    <sheet name="DCF" sheetId="6" r:id="rId2"/>
    <sheet name="WACC" sheetId="8" r:id="rId3"/>
    <sheet name="IS Annual " sheetId="3" r:id="rId4"/>
    <sheet name="IS Quarterly" sheetId="5" r:id="rId5"/>
    <sheet name="CFS" sheetId="7" r:id="rId6"/>
    <sheet name="Summary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9" i="6" l="1"/>
  <c r="P117" i="6"/>
  <c r="P116" i="6"/>
  <c r="E31" i="6"/>
  <c r="E30" i="6"/>
  <c r="K27" i="6"/>
  <c r="Q27" i="6"/>
  <c r="W27" i="6"/>
  <c r="F23" i="8"/>
  <c r="F17" i="8"/>
  <c r="F11" i="8"/>
  <c r="F10" i="8"/>
  <c r="F21" i="8"/>
  <c r="F16" i="8"/>
  <c r="F19" i="8"/>
  <c r="P110" i="6"/>
  <c r="O110" i="6"/>
  <c r="N110" i="6"/>
  <c r="M110" i="6"/>
  <c r="L110" i="6"/>
  <c r="K110" i="6"/>
  <c r="L103" i="6"/>
  <c r="M103" i="6"/>
  <c r="N103" i="6"/>
  <c r="O103" i="6"/>
  <c r="P103" i="6"/>
  <c r="K103" i="6"/>
  <c r="L100" i="6"/>
  <c r="M100" i="6"/>
  <c r="N100" i="6"/>
  <c r="O100" i="6"/>
  <c r="P100" i="6"/>
  <c r="K100" i="6"/>
  <c r="L97" i="6"/>
  <c r="M97" i="6"/>
  <c r="N97" i="6"/>
  <c r="O97" i="6"/>
  <c r="P97" i="6"/>
  <c r="K97" i="6"/>
  <c r="E29" i="6"/>
  <c r="E28" i="6"/>
  <c r="E27" i="6"/>
  <c r="F103" i="6"/>
  <c r="G103" i="6"/>
  <c r="H103" i="6"/>
  <c r="I103" i="6"/>
  <c r="J103" i="6"/>
  <c r="E103" i="6"/>
  <c r="F100" i="6"/>
  <c r="G100" i="6"/>
  <c r="H100" i="6"/>
  <c r="I100" i="6"/>
  <c r="J100" i="6"/>
  <c r="E100" i="6"/>
  <c r="F97" i="6"/>
  <c r="G97" i="6"/>
  <c r="H97" i="6"/>
  <c r="I97" i="6"/>
  <c r="J97" i="6"/>
  <c r="E97" i="6"/>
  <c r="F102" i="6"/>
  <c r="G102" i="6"/>
  <c r="H102" i="6"/>
  <c r="I102" i="6"/>
  <c r="J102" i="6"/>
  <c r="E102" i="6"/>
  <c r="F99" i="6"/>
  <c r="G99" i="6"/>
  <c r="H99" i="6"/>
  <c r="I99" i="6"/>
  <c r="J99" i="6"/>
  <c r="E99" i="6"/>
  <c r="F96" i="6"/>
  <c r="G96" i="6"/>
  <c r="H96" i="6"/>
  <c r="I96" i="6"/>
  <c r="J96" i="6"/>
  <c r="E96" i="6"/>
  <c r="F94" i="6"/>
  <c r="G94" i="6"/>
  <c r="H94" i="6"/>
  <c r="I94" i="6"/>
  <c r="J94" i="6"/>
  <c r="E94" i="6"/>
  <c r="F91" i="6"/>
  <c r="G91" i="6"/>
  <c r="H91" i="6"/>
  <c r="I91" i="6"/>
  <c r="J91" i="6"/>
  <c r="E91" i="6"/>
  <c r="L92" i="6"/>
  <c r="M92" i="6"/>
  <c r="N92" i="6"/>
  <c r="O92" i="6"/>
  <c r="P92" i="6"/>
  <c r="K92" i="6"/>
  <c r="F92" i="6"/>
  <c r="G92" i="6"/>
  <c r="H92" i="6"/>
  <c r="I92" i="6"/>
  <c r="J92" i="6"/>
  <c r="E92" i="6"/>
  <c r="F89" i="6"/>
  <c r="G89" i="6"/>
  <c r="H89" i="6"/>
  <c r="I89" i="6"/>
  <c r="J89" i="6"/>
  <c r="E89" i="6"/>
  <c r="F88" i="6"/>
  <c r="G88" i="6"/>
  <c r="H88" i="6"/>
  <c r="I88" i="6"/>
  <c r="J88" i="6"/>
  <c r="E88" i="6"/>
  <c r="G86" i="6"/>
  <c r="H86" i="6"/>
  <c r="I86" i="6"/>
  <c r="J86" i="6"/>
  <c r="F86" i="6"/>
  <c r="F85" i="6"/>
  <c r="G85" i="6"/>
  <c r="H85" i="6"/>
  <c r="I85" i="6"/>
  <c r="J85" i="6"/>
  <c r="E85" i="6"/>
  <c r="F84" i="6"/>
  <c r="G84" i="6" s="1"/>
  <c r="H84" i="6" s="1"/>
  <c r="I84" i="6" s="1"/>
  <c r="J84" i="6" s="1"/>
  <c r="K84" i="6" s="1"/>
  <c r="L84" i="6" s="1"/>
  <c r="M84" i="6" s="1"/>
  <c r="N84" i="6" s="1"/>
  <c r="O84" i="6" s="1"/>
  <c r="P84" i="6" s="1"/>
  <c r="G82" i="6"/>
  <c r="H82" i="6"/>
  <c r="I82" i="6"/>
  <c r="J82" i="6"/>
  <c r="F82" i="6"/>
  <c r="F75" i="6"/>
  <c r="G75" i="6"/>
  <c r="H75" i="6"/>
  <c r="I75" i="6"/>
  <c r="J75" i="6"/>
  <c r="E75" i="6"/>
  <c r="F80" i="6"/>
  <c r="G80" i="6"/>
  <c r="H80" i="6"/>
  <c r="I80" i="6"/>
  <c r="J80" i="6"/>
  <c r="E80" i="6"/>
  <c r="J77" i="6"/>
  <c r="I77" i="6"/>
  <c r="H77" i="6"/>
  <c r="G77" i="6"/>
  <c r="F77" i="6"/>
  <c r="E77" i="6"/>
  <c r="F74" i="6"/>
  <c r="G74" i="6"/>
  <c r="H74" i="6"/>
  <c r="I74" i="6"/>
  <c r="J74" i="6"/>
  <c r="E74" i="6"/>
  <c r="F73" i="6"/>
  <c r="G73" i="6" s="1"/>
  <c r="H73" i="6" s="1"/>
  <c r="I73" i="6" s="1"/>
  <c r="J73" i="6" s="1"/>
  <c r="K73" i="6" s="1"/>
  <c r="L73" i="6" s="1"/>
  <c r="M73" i="6" s="1"/>
  <c r="N73" i="6" s="1"/>
  <c r="O73" i="6" s="1"/>
  <c r="P73" i="6" s="1"/>
  <c r="J70" i="6"/>
  <c r="F70" i="6"/>
  <c r="F71" i="6" s="1"/>
  <c r="E70" i="6"/>
  <c r="G70" i="6"/>
  <c r="H70" i="6"/>
  <c r="I70" i="6"/>
  <c r="F69" i="6"/>
  <c r="G69" i="6"/>
  <c r="H69" i="6"/>
  <c r="I69" i="6"/>
  <c r="I71" i="6" s="1"/>
  <c r="J69" i="6"/>
  <c r="E69" i="6"/>
  <c r="F68" i="6"/>
  <c r="G68" i="6" s="1"/>
  <c r="H68" i="6" s="1"/>
  <c r="I68" i="6" s="1"/>
  <c r="J68" i="6" s="1"/>
  <c r="K68" i="6" s="1"/>
  <c r="L68" i="6" s="1"/>
  <c r="M68" i="6" s="1"/>
  <c r="N68" i="6" s="1"/>
  <c r="O68" i="6" s="1"/>
  <c r="P68" i="6" s="1"/>
  <c r="P59" i="6"/>
  <c r="K59" i="6"/>
  <c r="K60" i="6" s="1"/>
  <c r="K53" i="6"/>
  <c r="K52" i="6" s="1"/>
  <c r="F56" i="6"/>
  <c r="G56" i="6"/>
  <c r="H56" i="6"/>
  <c r="H62" i="6" s="1"/>
  <c r="I56" i="6"/>
  <c r="J56" i="6"/>
  <c r="E56" i="6"/>
  <c r="E62" i="6" s="1"/>
  <c r="J50" i="6"/>
  <c r="J62" i="6" s="1"/>
  <c r="I50" i="6"/>
  <c r="I62" i="6" s="1"/>
  <c r="I63" i="6" s="1"/>
  <c r="H50" i="6"/>
  <c r="G50" i="6"/>
  <c r="G62" i="6" s="1"/>
  <c r="F50" i="6"/>
  <c r="F62" i="6" s="1"/>
  <c r="E50" i="6"/>
  <c r="P35" i="6"/>
  <c r="L43" i="6"/>
  <c r="L44" i="6" s="1"/>
  <c r="P44" i="6"/>
  <c r="P43" i="6"/>
  <c r="P41" i="6" s="1"/>
  <c r="P42" i="6"/>
  <c r="P38" i="6"/>
  <c r="P37" i="6"/>
  <c r="P36" i="6"/>
  <c r="K43" i="6"/>
  <c r="K41" i="6" s="1"/>
  <c r="K37" i="6"/>
  <c r="K38" i="6" s="1"/>
  <c r="F40" i="6"/>
  <c r="F41" i="6" s="1"/>
  <c r="G40" i="6"/>
  <c r="H40" i="6"/>
  <c r="I40" i="6"/>
  <c r="J40" i="6"/>
  <c r="E40" i="6"/>
  <c r="F34" i="6"/>
  <c r="G34" i="6"/>
  <c r="G35" i="6" s="1"/>
  <c r="H34" i="6"/>
  <c r="H35" i="6" s="1"/>
  <c r="I34" i="6"/>
  <c r="I46" i="6" s="1"/>
  <c r="J34" i="6"/>
  <c r="E34" i="6"/>
  <c r="F49" i="6"/>
  <c r="G49" i="6" s="1"/>
  <c r="H49" i="6" s="1"/>
  <c r="I49" i="6" s="1"/>
  <c r="J49" i="6" s="1"/>
  <c r="K49" i="6" s="1"/>
  <c r="L49" i="6" s="1"/>
  <c r="M49" i="6" s="1"/>
  <c r="N49" i="6" s="1"/>
  <c r="O49" i="6" s="1"/>
  <c r="P49" i="6" s="1"/>
  <c r="F33" i="6"/>
  <c r="G33" i="6" s="1"/>
  <c r="H33" i="6" s="1"/>
  <c r="I33" i="6" s="1"/>
  <c r="J33" i="6" s="1"/>
  <c r="K33" i="6" s="1"/>
  <c r="L33" i="6" s="1"/>
  <c r="M33" i="6" s="1"/>
  <c r="N33" i="6" s="1"/>
  <c r="O33" i="6" s="1"/>
  <c r="P33" i="6" s="1"/>
  <c r="V24" i="6"/>
  <c r="V23" i="6"/>
  <c r="V18" i="6"/>
  <c r="V17" i="6"/>
  <c r="V16" i="6"/>
  <c r="V15" i="6"/>
  <c r="V14" i="6"/>
  <c r="P24" i="6"/>
  <c r="P18" i="6"/>
  <c r="P17" i="6"/>
  <c r="P15" i="6"/>
  <c r="K8" i="5"/>
  <c r="K7" i="5"/>
  <c r="L7" i="5" s="1"/>
  <c r="J7" i="5"/>
  <c r="I7" i="5"/>
  <c r="G7" i="5"/>
  <c r="F7" i="5"/>
  <c r="E7" i="5"/>
  <c r="K6" i="5"/>
  <c r="L6" i="5" s="1"/>
  <c r="J6" i="5"/>
  <c r="I6" i="5"/>
  <c r="G6" i="5"/>
  <c r="F6" i="5"/>
  <c r="E6" i="5"/>
  <c r="K5" i="5"/>
  <c r="J5" i="5"/>
  <c r="I5" i="5"/>
  <c r="K4" i="5"/>
  <c r="J4" i="5"/>
  <c r="I4" i="5"/>
  <c r="I65" i="6" l="1"/>
  <c r="I66" i="6" s="1"/>
  <c r="E71" i="6"/>
  <c r="J71" i="6"/>
  <c r="G71" i="6"/>
  <c r="I78" i="6"/>
  <c r="K57" i="6"/>
  <c r="I81" i="6"/>
  <c r="J57" i="6"/>
  <c r="K51" i="6"/>
  <c r="L59" i="6"/>
  <c r="P57" i="6"/>
  <c r="H71" i="6"/>
  <c r="J63" i="6"/>
  <c r="M59" i="6"/>
  <c r="L57" i="6"/>
  <c r="H78" i="6"/>
  <c r="E46" i="6"/>
  <c r="K54" i="6"/>
  <c r="L41" i="6"/>
  <c r="K58" i="6"/>
  <c r="K36" i="6"/>
  <c r="E51" i="6"/>
  <c r="H46" i="6"/>
  <c r="H65" i="6" s="1"/>
  <c r="H66" i="6" s="1"/>
  <c r="I57" i="6"/>
  <c r="H57" i="6"/>
  <c r="I51" i="6"/>
  <c r="J41" i="6"/>
  <c r="L38" i="6"/>
  <c r="M38" i="6" s="1"/>
  <c r="N38" i="6" s="1"/>
  <c r="O38" i="6" s="1"/>
  <c r="G51" i="6"/>
  <c r="G57" i="6"/>
  <c r="L36" i="6"/>
  <c r="M36" i="6" s="1"/>
  <c r="N36" i="6" s="1"/>
  <c r="O36" i="6" s="1"/>
  <c r="I35" i="6"/>
  <c r="F51" i="6"/>
  <c r="J46" i="6"/>
  <c r="E57" i="6"/>
  <c r="K40" i="6"/>
  <c r="H51" i="6"/>
  <c r="F57" i="6"/>
  <c r="K42" i="6"/>
  <c r="M44" i="6"/>
  <c r="N44" i="6" s="1"/>
  <c r="O44" i="6" s="1"/>
  <c r="J51" i="6"/>
  <c r="F35" i="6"/>
  <c r="M43" i="6"/>
  <c r="M41" i="6" s="1"/>
  <c r="J35" i="6"/>
  <c r="G41" i="6"/>
  <c r="L37" i="6"/>
  <c r="M37" i="6" s="1"/>
  <c r="N37" i="6" s="1"/>
  <c r="K35" i="6"/>
  <c r="K34" i="6" s="1"/>
  <c r="G46" i="6"/>
  <c r="K44" i="6"/>
  <c r="L42" i="6"/>
  <c r="M42" i="6" s="1"/>
  <c r="N42" i="6" s="1"/>
  <c r="O42" i="6" s="1"/>
  <c r="F46" i="6"/>
  <c r="H41" i="6"/>
  <c r="I41" i="6"/>
  <c r="L5" i="5"/>
  <c r="L4" i="5"/>
  <c r="K50" i="6" l="1"/>
  <c r="K56" i="6"/>
  <c r="M35" i="6"/>
  <c r="I47" i="6"/>
  <c r="G47" i="6"/>
  <c r="G65" i="6"/>
  <c r="G66" i="6" s="1"/>
  <c r="G81" i="6"/>
  <c r="J47" i="6"/>
  <c r="J81" i="6"/>
  <c r="J78" i="6"/>
  <c r="J65" i="6"/>
  <c r="J66" i="6" s="1"/>
  <c r="G63" i="6"/>
  <c r="E81" i="6"/>
  <c r="E65" i="6"/>
  <c r="E66" i="6" s="1"/>
  <c r="E78" i="6"/>
  <c r="F47" i="6"/>
  <c r="F65" i="6"/>
  <c r="F66" i="6" s="1"/>
  <c r="F81" i="6"/>
  <c r="H81" i="6"/>
  <c r="L35" i="6"/>
  <c r="L34" i="6" s="1"/>
  <c r="Q22" i="6"/>
  <c r="N59" i="6"/>
  <c r="M57" i="6"/>
  <c r="F78" i="6"/>
  <c r="E63" i="6"/>
  <c r="H63" i="6"/>
  <c r="W24" i="6"/>
  <c r="G78" i="6"/>
  <c r="F63" i="6"/>
  <c r="K46" i="6"/>
  <c r="K85" i="6" s="1"/>
  <c r="K102" i="6" s="1"/>
  <c r="L40" i="6"/>
  <c r="N43" i="6"/>
  <c r="N41" i="6" s="1"/>
  <c r="O37" i="6"/>
  <c r="O35" i="6" s="1"/>
  <c r="N35" i="6"/>
  <c r="H47" i="6"/>
  <c r="K96" i="6" l="1"/>
  <c r="K99" i="6"/>
  <c r="K62" i="6"/>
  <c r="K65" i="6" s="1"/>
  <c r="O43" i="6"/>
  <c r="O41" i="6" s="1"/>
  <c r="P60" i="6"/>
  <c r="L60" i="6" s="1"/>
  <c r="M60" i="6" s="1"/>
  <c r="N60" i="6" s="1"/>
  <c r="O60" i="6" s="1"/>
  <c r="K24" i="6"/>
  <c r="P58" i="6" s="1"/>
  <c r="L58" i="6" s="1"/>
  <c r="M58" i="6" s="1"/>
  <c r="N58" i="6" s="1"/>
  <c r="O58" i="6" s="1"/>
  <c r="N57" i="6"/>
  <c r="O59" i="6"/>
  <c r="O57" i="6" s="1"/>
  <c r="W22" i="6"/>
  <c r="K22" i="6"/>
  <c r="K47" i="6"/>
  <c r="K86" i="6" s="1"/>
  <c r="M40" i="6"/>
  <c r="M56" i="6" s="1"/>
  <c r="L56" i="6"/>
  <c r="M34" i="6"/>
  <c r="L46" i="6"/>
  <c r="L85" i="6" s="1"/>
  <c r="L102" i="6" s="1"/>
  <c r="L96" i="6" l="1"/>
  <c r="L99" i="6"/>
  <c r="K63" i="6"/>
  <c r="K66" i="6"/>
  <c r="K89" i="6" s="1"/>
  <c r="K88" i="6"/>
  <c r="N52" i="6"/>
  <c r="P53" i="6"/>
  <c r="P51" i="6" s="1"/>
  <c r="P52" i="6"/>
  <c r="L52" i="6"/>
  <c r="N53" i="6"/>
  <c r="N51" i="6" s="1"/>
  <c r="O52" i="6"/>
  <c r="L53" i="6"/>
  <c r="L51" i="6" s="1"/>
  <c r="L50" i="6" s="1"/>
  <c r="L62" i="6" s="1"/>
  <c r="L65" i="6" s="1"/>
  <c r="M52" i="6"/>
  <c r="M53" i="6"/>
  <c r="M51" i="6" s="1"/>
  <c r="M50" i="6" s="1"/>
  <c r="M62" i="6" s="1"/>
  <c r="O53" i="6"/>
  <c r="O51" i="6" s="1"/>
  <c r="M54" i="6"/>
  <c r="O54" i="6"/>
  <c r="P54" i="6"/>
  <c r="L54" i="6"/>
  <c r="N54" i="6"/>
  <c r="L47" i="6"/>
  <c r="L86" i="6" s="1"/>
  <c r="N34" i="6"/>
  <c r="N40" i="6"/>
  <c r="O40" i="6" s="1"/>
  <c r="M46" i="6"/>
  <c r="M85" i="6" s="1"/>
  <c r="M102" i="6" s="1"/>
  <c r="M96" i="6" l="1"/>
  <c r="M99" i="6"/>
  <c r="K91" i="6"/>
  <c r="K94" i="6" s="1"/>
  <c r="K106" i="6" s="1"/>
  <c r="K107" i="6" s="1"/>
  <c r="L66" i="6"/>
  <c r="L89" i="6" s="1"/>
  <c r="L88" i="6"/>
  <c r="N50" i="6"/>
  <c r="L63" i="6"/>
  <c r="M65" i="6"/>
  <c r="M63" i="6"/>
  <c r="M47" i="6"/>
  <c r="M86" i="6" s="1"/>
  <c r="N46" i="6"/>
  <c r="O34" i="6"/>
  <c r="O50" i="6" s="1"/>
  <c r="N56" i="6"/>
  <c r="P40" i="6"/>
  <c r="P56" i="6" s="1"/>
  <c r="O56" i="6"/>
  <c r="L91" i="6" l="1"/>
  <c r="L94" i="6" s="1"/>
  <c r="L106" i="6" s="1"/>
  <c r="L107" i="6" s="1"/>
  <c r="M66" i="6"/>
  <c r="M89" i="6" s="1"/>
  <c r="M88" i="6"/>
  <c r="N62" i="6"/>
  <c r="N63" i="6" s="1"/>
  <c r="N47" i="6"/>
  <c r="N86" i="6" s="1"/>
  <c r="N85" i="6"/>
  <c r="N102" i="6" s="1"/>
  <c r="N65" i="6"/>
  <c r="O62" i="6"/>
  <c r="O46" i="6"/>
  <c r="P34" i="6"/>
  <c r="P50" i="6" s="1"/>
  <c r="P62" i="6" s="1"/>
  <c r="N96" i="6" l="1"/>
  <c r="N99" i="6"/>
  <c r="M91" i="6"/>
  <c r="M94" i="6" s="1"/>
  <c r="M106" i="6" s="1"/>
  <c r="M107" i="6" s="1"/>
  <c r="N66" i="6"/>
  <c r="N89" i="6" s="1"/>
  <c r="N88" i="6"/>
  <c r="O47" i="6"/>
  <c r="O86" i="6" s="1"/>
  <c r="O85" i="6"/>
  <c r="O102" i="6" s="1"/>
  <c r="O65" i="6"/>
  <c r="O63" i="6"/>
  <c r="P46" i="6"/>
  <c r="O96" i="6" l="1"/>
  <c r="O99" i="6"/>
  <c r="N91" i="6"/>
  <c r="N94" i="6" s="1"/>
  <c r="N106" i="6" s="1"/>
  <c r="N107" i="6" s="1"/>
  <c r="O66" i="6"/>
  <c r="O89" i="6" s="1"/>
  <c r="O88" i="6"/>
  <c r="P47" i="6"/>
  <c r="P86" i="6" s="1"/>
  <c r="P85" i="6"/>
  <c r="P102" i="6" s="1"/>
  <c r="P63" i="6"/>
  <c r="P65" i="6"/>
  <c r="P96" i="6" l="1"/>
  <c r="P99" i="6"/>
  <c r="O91" i="6"/>
  <c r="O94" i="6" s="1"/>
  <c r="O106" i="6" s="1"/>
  <c r="O107" i="6" s="1"/>
  <c r="P66" i="6"/>
  <c r="P89" i="6" s="1"/>
  <c r="P88" i="6"/>
  <c r="P91" i="6" l="1"/>
  <c r="P94" i="6" s="1"/>
  <c r="P106" i="6" s="1"/>
  <c r="P107" i="6" s="1"/>
  <c r="P113" i="6" l="1"/>
  <c r="P114" i="6" s="1"/>
  <c r="P115" i="6" s="1"/>
  <c r="P118" i="6" s="1"/>
  <c r="P120" i="6" s="1"/>
  <c r="H6" i="6" s="1"/>
  <c r="H8" i="6" s="1"/>
</calcChain>
</file>

<file path=xl/sharedStrings.xml><?xml version="1.0" encoding="utf-8"?>
<sst xmlns="http://schemas.openxmlformats.org/spreadsheetml/2006/main" count="1145" uniqueCount="258">
  <si>
    <t>Agenda</t>
  </si>
  <si>
    <t>1. Berkshire Situation Overview</t>
  </si>
  <si>
    <t>2. Wall Street Prep</t>
  </si>
  <si>
    <t>3. Revenue and OpEx Builds</t>
  </si>
  <si>
    <t>4. DCF - Historical Based, Quarter Analysis</t>
  </si>
  <si>
    <t>5. WACC, Mid-Year Convention</t>
  </si>
  <si>
    <t>6. Stock Portfolio Valuation</t>
  </si>
  <si>
    <t>7. Price discussion</t>
  </si>
  <si>
    <t>The Bull Case</t>
  </si>
  <si>
    <t>1. Strong leadership from the GOAT investor in businesses</t>
  </si>
  <si>
    <t>2. Diversified portfolio that provides a natural hedge against sector-specific risks and could also be primed for value unlocking</t>
  </si>
  <si>
    <t>3. Robust financial health - extremely large cash reserves that can be deployed at any moment</t>
  </si>
  <si>
    <t>The Bear Case</t>
  </si>
  <si>
    <t>1. Charlie Munger (RIP) and Buffett's eventual departure</t>
  </si>
  <si>
    <t>2. Large size will make it increasingly harder to generate outsized returns</t>
  </si>
  <si>
    <t>3. Underperformance in bull markets - lack of exposure in technology besides Apple investment</t>
  </si>
  <si>
    <t>Notes and Reminders</t>
  </si>
  <si>
    <t>This model will be available FOR FREE to download after this steam ends (see description)</t>
  </si>
  <si>
    <t>This is a HIGH-LEVEL DCF based on historicals and NOT financial advice</t>
  </si>
  <si>
    <t>Financial statement, excel shortcut, DCF tutorials in description below</t>
  </si>
  <si>
    <t>Check out LIVE tab on channel page for more DCFs</t>
  </si>
  <si>
    <t>Sign up for my upcoming investment banking course in description below</t>
  </si>
  <si>
    <t>DCF</t>
  </si>
  <si>
    <t>Ticker</t>
  </si>
  <si>
    <t>BRK.A</t>
  </si>
  <si>
    <t>Date</t>
  </si>
  <si>
    <t>Current Share Price</t>
  </si>
  <si>
    <t>$357.07</t>
  </si>
  <si>
    <t>Year-End</t>
  </si>
  <si>
    <t>Assumptions</t>
  </si>
  <si>
    <t>Switches</t>
  </si>
  <si>
    <t>Conservative</t>
  </si>
  <si>
    <t>Optimistic</t>
  </si>
  <si>
    <t>Insurance and Other</t>
  </si>
  <si>
    <t>WACC</t>
  </si>
  <si>
    <t>TGR</t>
  </si>
  <si>
    <t>Berkshire Hathaway Inc. Class B (BRK.B)</t>
  </si>
  <si>
    <t>Berkshire Hathaway Inc. Class B</t>
  </si>
  <si>
    <t xml:space="preserve">BRK.B   084670702   2073390   NYSE    Common stock    </t>
  </si>
  <si>
    <t>FactSet Fundamentals</t>
  </si>
  <si>
    <t>31 DEC '13</t>
  </si>
  <si>
    <t>31 DEC '14</t>
  </si>
  <si>
    <t>31 DEC '15</t>
  </si>
  <si>
    <t>31 DEC '16</t>
  </si>
  <si>
    <t>31 DEC '17</t>
  </si>
  <si>
    <t>31 DEC '18</t>
  </si>
  <si>
    <t>31 DEC '19</t>
  </si>
  <si>
    <t>31 DEC '20</t>
  </si>
  <si>
    <t>31 DEC '21</t>
  </si>
  <si>
    <t>31 DEC '22</t>
  </si>
  <si>
    <t>Total revenues</t>
  </si>
  <si>
    <t>Total insurance and other</t>
  </si>
  <si>
    <t>Insurance premiums earned</t>
  </si>
  <si>
    <t>Sales and service revenues</t>
  </si>
  <si>
    <t>Leasing revenues</t>
  </si>
  <si>
    <t>-</t>
  </si>
  <si>
    <t>Interest, dividend and other investment income</t>
  </si>
  <si>
    <t>Investment gains / losses</t>
  </si>
  <si>
    <t>Investment gains / losses excluding other-than-temporary impairment losses on investments</t>
  </si>
  <si>
    <t>Other-than-temporary impairment losses on investments</t>
  </si>
  <si>
    <t>Total finance and financial products</t>
  </si>
  <si>
    <t>Derivative gains / losses</t>
  </si>
  <si>
    <t>Other</t>
  </si>
  <si>
    <t>Railroad, utilities and energy - revenues</t>
  </si>
  <si>
    <t>Freight rail transportation revenues</t>
  </si>
  <si>
    <t>Insurance and other sales and service / energy operating revenues</t>
  </si>
  <si>
    <t>Service revenues and other income</t>
  </si>
  <si>
    <t>Investment and derivative gains / losses</t>
  </si>
  <si>
    <t>Investments gains / losses</t>
  </si>
  <si>
    <t>Derivative contract gains / losses</t>
  </si>
  <si>
    <t>Total costs and expenses</t>
  </si>
  <si>
    <t>Insurance losses and loss adjustment expenses</t>
  </si>
  <si>
    <t>Life, annuity and health insurance benefits</t>
  </si>
  <si>
    <t>Insurance underwriting expenses</t>
  </si>
  <si>
    <t>Cost of sales and services</t>
  </si>
  <si>
    <t>Cost of leasing</t>
  </si>
  <si>
    <t>Selling, general and administrative expenses</t>
  </si>
  <si>
    <t>Goodwill and intangible asset impairments</t>
  </si>
  <si>
    <t>Interest expense and other</t>
  </si>
  <si>
    <t>Total railroad, utilities and energy</t>
  </si>
  <si>
    <t>Cost of sales and operating expenses</t>
  </si>
  <si>
    <t>Freight rail transportation expenses</t>
  </si>
  <si>
    <t>Utilities and energy cost of sales and other expenses</t>
  </si>
  <si>
    <t>Other expenses</t>
  </si>
  <si>
    <t>Interest expense</t>
  </si>
  <si>
    <t>Earnings before income taxes and equity in earnings of Kraft Heinz Company</t>
  </si>
  <si>
    <t>Equity in earnings / loss of MidAmerican Energy Holdings Company</t>
  </si>
  <si>
    <t>Earnings / loss before income taxes</t>
  </si>
  <si>
    <t>Income tax expense / benefit</t>
  </si>
  <si>
    <t>Minority shareholders' interests</t>
  </si>
  <si>
    <t>Earnings from equity method investments</t>
  </si>
  <si>
    <t>Net earnings / loss</t>
  </si>
  <si>
    <t>Earnings attributable to noncontrolling interests</t>
  </si>
  <si>
    <t>Net earnings / loss attributable to Berkshire Hathaway shareholders</t>
  </si>
  <si>
    <t>Per share</t>
  </si>
  <si>
    <t>Class A</t>
  </si>
  <si>
    <t>Net earnings per share attributable to Berkshire Hathaway shareholders</t>
  </si>
  <si>
    <t>Class B</t>
  </si>
  <si>
    <t>Weighted average shares</t>
  </si>
  <si>
    <t>Average equivalent shares outstanding</t>
  </si>
  <si>
    <t>All figures in millions of U.S. Dollar except per share items.</t>
  </si>
  <si>
    <t xml:space="preserve">  Conservative</t>
  </si>
  <si>
    <t xml:space="preserve">  Optimistic</t>
  </si>
  <si>
    <t>Average</t>
  </si>
  <si>
    <t>Quarterly Insurance and Other Revenue Growth</t>
  </si>
  <si>
    <t>Quarterly Railroad, utilities, and energy revenue growth</t>
  </si>
  <si>
    <t>Quarterly Insurance and Other Revenue Margins</t>
  </si>
  <si>
    <t>Quarterly Railroad, utilities, and energy margins</t>
  </si>
  <si>
    <t>Tax rate for 9 months of 2023</t>
  </si>
  <si>
    <t>30 JUN '21</t>
  </si>
  <si>
    <t>30 SEP '21</t>
  </si>
  <si>
    <t>31 MAR '22</t>
  </si>
  <si>
    <t>30 JUN '22</t>
  </si>
  <si>
    <t>30 SEP '22</t>
  </si>
  <si>
    <t>31 MAR '23</t>
  </si>
  <si>
    <t>30 JUN '23</t>
  </si>
  <si>
    <t>30 SEP '23</t>
  </si>
  <si>
    <t>PRELIM</t>
  </si>
  <si>
    <t>Total Revenue</t>
  </si>
  <si>
    <t>% margin</t>
  </si>
  <si>
    <t>Revenue</t>
  </si>
  <si>
    <t>Year</t>
  </si>
  <si>
    <t>Insurance &amp; Other</t>
  </si>
  <si>
    <t>Metric</t>
  </si>
  <si>
    <t>Costs &amp; OpEx</t>
  </si>
  <si>
    <t>2024-28</t>
  </si>
  <si>
    <t>Implied Share Price</t>
  </si>
  <si>
    <t>Implied Upside / (Downside)</t>
  </si>
  <si>
    <t>Base</t>
  </si>
  <si>
    <t>Railroad, Utilities, Energy</t>
  </si>
  <si>
    <t>Valuation</t>
  </si>
  <si>
    <t>Other Assumptions</t>
  </si>
  <si>
    <t>Taxes</t>
  </si>
  <si>
    <t>D&amp;A</t>
  </si>
  <si>
    <t>CapEx</t>
  </si>
  <si>
    <t>Change in NWC</t>
  </si>
  <si>
    <t>Revenue Build</t>
  </si>
  <si>
    <t>% growth</t>
  </si>
  <si>
    <t xml:space="preserve">  Base</t>
  </si>
  <si>
    <t>Railroad, Utilities, and Energy</t>
  </si>
  <si>
    <t>Costs &amp; OpEx Build</t>
  </si>
  <si>
    <t>Total Costs &amp; OpEx</t>
  </si>
  <si>
    <t>EBIT</t>
  </si>
  <si>
    <t>%margin</t>
  </si>
  <si>
    <t>Earnings Before Taxes</t>
  </si>
  <si>
    <t>% tax rate</t>
  </si>
  <si>
    <t>Net cash flows from operating activities</t>
  </si>
  <si>
    <t>Adjustments to reconcile net earnings / loss to operating cash flows</t>
  </si>
  <si>
    <t>Insurance and other</t>
  </si>
  <si>
    <t>finance and financial products</t>
  </si>
  <si>
    <t>Depreciation and amortization</t>
  </si>
  <si>
    <t>Minority interests</t>
  </si>
  <si>
    <t>Other, including asset impairment charges</t>
  </si>
  <si>
    <t>Changes in operating assets and liabilities</t>
  </si>
  <si>
    <t>Losses and loss adjustment expenses</t>
  </si>
  <si>
    <t>Deferred charges reinsurance assumed</t>
  </si>
  <si>
    <t>Unearned premiums</t>
  </si>
  <si>
    <t>Receivables and originated loans</t>
  </si>
  <si>
    <t>Derivative contract assets and liabilities</t>
  </si>
  <si>
    <t>Inventories</t>
  </si>
  <si>
    <t>Other assets</t>
  </si>
  <si>
    <t>Other liabilities</t>
  </si>
  <si>
    <t>Income taxes</t>
  </si>
  <si>
    <t>Net cash flows from investing activities</t>
  </si>
  <si>
    <t>Purchases of equity securities</t>
  </si>
  <si>
    <t>Investments in The Kraft Heinz Company and other investments</t>
  </si>
  <si>
    <t>Sales and redemptions of equity securities</t>
  </si>
  <si>
    <t>Sales of equity securities excluding redemptions of other investments</t>
  </si>
  <si>
    <t>Redemptions of other investments</t>
  </si>
  <si>
    <t>Purchases of fixed maturity securities</t>
  </si>
  <si>
    <t>Sales of fixed maturity securities</t>
  </si>
  <si>
    <t>Redemptions and maturities of fixed maturity securities</t>
  </si>
  <si>
    <t>Acquisitions of businesses, net of cash acquired</t>
  </si>
  <si>
    <t>Purchases of property, plant and equipment</t>
  </si>
  <si>
    <t>Purchases of loans and finance receivables</t>
  </si>
  <si>
    <t>Collections of loans and finance receivables</t>
  </si>
  <si>
    <t>Other excluding purchases of loans and finance receivables and collections of loans and finance receivables</t>
  </si>
  <si>
    <t>Net cash flows from financing activities</t>
  </si>
  <si>
    <t>Proceeds from borrowings</t>
  </si>
  <si>
    <t>Proceeds from borrowings of insurance and other businesses</t>
  </si>
  <si>
    <t>Proceeds from borrowings of finance businesses</t>
  </si>
  <si>
    <t>Repayments of borrowings</t>
  </si>
  <si>
    <t>Repayments of borrowings of insurance and other businesses</t>
  </si>
  <si>
    <t>Repayments of borrowings of finance businesses</t>
  </si>
  <si>
    <t>Proceeds from borrowings of railroad, utilities and energy businesses</t>
  </si>
  <si>
    <t>Repayments of borrowings of railroad, utilities and energy businesses</t>
  </si>
  <si>
    <t>Changes in short term borrowings, net</t>
  </si>
  <si>
    <t>Acquisitions of noncontrolling interests and other</t>
  </si>
  <si>
    <t>Acquisitions of noncontrolling interests and treasury stock</t>
  </si>
  <si>
    <t>Acquisitions of treasury stock</t>
  </si>
  <si>
    <t>Acquisitions of noncontrolling interests</t>
  </si>
  <si>
    <t>Other, principally transactions with noncontrolling interests</t>
  </si>
  <si>
    <t>Effects of foreign currency exchange rate changes</t>
  </si>
  <si>
    <t>Increase / decrease in cash and cash equivalents</t>
  </si>
  <si>
    <t>Cash and cash equivalents and restricted cash at beginning of period</t>
  </si>
  <si>
    <t>Insurance and other excluding finance and financial products</t>
  </si>
  <si>
    <t>Finance and financial products</t>
  </si>
  <si>
    <t>Railroad, utilities and energy</t>
  </si>
  <si>
    <t>Restricted cash, included in other assets at beginning of period</t>
  </si>
  <si>
    <t>Cash and cash equivalents and restricted cash at end of period</t>
  </si>
  <si>
    <t>Cash and cash equivalents at end of period</t>
  </si>
  <si>
    <t>Restricted cash, included in other assets</t>
  </si>
  <si>
    <t>Supplemental disclosure</t>
  </si>
  <si>
    <t>Cash paid during the period for</t>
  </si>
  <si>
    <t>Interest of finance and financial products businesses</t>
  </si>
  <si>
    <t>Interest of utilities and energy businesses</t>
  </si>
  <si>
    <t>Interest of insurance and other businesses</t>
  </si>
  <si>
    <t>Non-cash investing activity</t>
  </si>
  <si>
    <t>Investments received in connection with the Equitas reinsurance transaction</t>
  </si>
  <si>
    <t>Liabilities assumed in connection with acquisitions of businesses</t>
  </si>
  <si>
    <t>All figures in millions of U.S. Dollar.</t>
  </si>
  <si>
    <t>Cash Flow Items</t>
  </si>
  <si>
    <t>% of sales</t>
  </si>
  <si>
    <t>% of change in sales</t>
  </si>
  <si>
    <t>EBIAT</t>
  </si>
  <si>
    <t>Unlevered Free Cash Flow</t>
  </si>
  <si>
    <t>Present Value of Free Cash Flow</t>
  </si>
  <si>
    <t>Period</t>
  </si>
  <si>
    <t>Discount Period</t>
  </si>
  <si>
    <t>Market Cap</t>
  </si>
  <si>
    <t>% of Equity</t>
  </si>
  <si>
    <t>Cost of Equity</t>
  </si>
  <si>
    <t>Risk Free Rate</t>
  </si>
  <si>
    <t>Beta</t>
  </si>
  <si>
    <t>Market Risk Premium</t>
  </si>
  <si>
    <t>Debt</t>
  </si>
  <si>
    <t>% of Debt</t>
  </si>
  <si>
    <t>Cost of Debt</t>
  </si>
  <si>
    <t>Tax Rate</t>
  </si>
  <si>
    <t>Total</t>
  </si>
  <si>
    <t>Terminal Value</t>
  </si>
  <si>
    <t>Present Value of Terminal Value</t>
  </si>
  <si>
    <t>Enterprise Value</t>
  </si>
  <si>
    <t>(+) Cash</t>
  </si>
  <si>
    <t>(-) Debt</t>
  </si>
  <si>
    <t>Implied Equity Value</t>
  </si>
  <si>
    <t>Share Count</t>
  </si>
  <si>
    <t>WACC = % of equity x cost of equity + % of debt x cost of debt x (1 - Tax Rate)</t>
  </si>
  <si>
    <t>Cost of equity = Risk free rate + Beta x Market Risk Premium</t>
  </si>
  <si>
    <t>Key Outputs from this model</t>
  </si>
  <si>
    <r>
      <t>Implied Share Price</t>
    </r>
    <r>
      <rPr>
        <sz val="12"/>
        <color theme="1"/>
        <rFont val="Calibri"/>
        <family val="2"/>
        <scheme val="minor"/>
      </rPr>
      <t xml:space="preserve">: </t>
    </r>
    <r>
      <rPr>
        <b/>
        <sz val="12"/>
        <color theme="1"/>
        <rFont val="Calibri"/>
        <family val="2"/>
        <scheme val="minor"/>
      </rPr>
      <t>$401.99</t>
    </r>
  </si>
  <si>
    <r>
      <t>Current Share Price (as of valuation)</t>
    </r>
    <r>
      <rPr>
        <sz val="12"/>
        <color theme="1"/>
        <rFont val="Calibri"/>
        <family val="2"/>
        <scheme val="minor"/>
      </rPr>
      <t xml:space="preserve">: </t>
    </r>
    <r>
      <rPr>
        <b/>
        <sz val="12"/>
        <color theme="1"/>
        <rFont val="Calibri"/>
        <family val="2"/>
        <scheme val="minor"/>
      </rPr>
      <t>$357.07</t>
    </r>
  </si>
  <si>
    <r>
      <t>Implied Upside</t>
    </r>
    <r>
      <rPr>
        <sz val="12"/>
        <color theme="1"/>
        <rFont val="Calibri"/>
        <family val="2"/>
        <scheme val="minor"/>
      </rPr>
      <t xml:space="preserve">: </t>
    </r>
    <r>
      <rPr>
        <b/>
        <sz val="12"/>
        <color theme="1"/>
        <rFont val="Calibri"/>
        <family val="2"/>
        <scheme val="minor"/>
      </rPr>
      <t>+12.6%</t>
    </r>
  </si>
  <si>
    <t>DCF Valuation Summary – Berkshire Hathaway Inc. (BRK.B)</t>
  </si>
  <si>
    <t>Objective:</t>
  </si>
  <si>
    <r>
      <t>Valuation Date:</t>
    </r>
    <r>
      <rPr>
        <sz val="12"/>
        <color theme="1"/>
        <rFont val="Calibri"/>
        <family val="2"/>
        <scheme val="minor"/>
      </rPr>
      <t xml:space="preserve"> December 3, 2023</t>
    </r>
  </si>
  <si>
    <t>Conclusion:</t>
  </si>
  <si>
    <t>To estimate the intrinsic value of Berkshire Hathaway Inc. using a Discounted Cash Flow (DCF) approach, based on projected free cash flows and actual company data.</t>
  </si>
  <si>
    <t>Methodology:</t>
  </si>
  <si>
    <t>Projected free cash flows for the next 5 years using Berkshire Hathaway’s historical financials.</t>
  </si>
  <si>
    <r>
      <t xml:space="preserve">Calculated the </t>
    </r>
    <r>
      <rPr>
        <b/>
        <sz val="12"/>
        <color theme="1"/>
        <rFont val="Calibri"/>
        <family val="2"/>
        <scheme val="minor"/>
      </rPr>
      <t>Weighted Average Cost of Capital (WACC)</t>
    </r>
    <r>
      <rPr>
        <sz val="12"/>
        <color theme="1"/>
        <rFont val="Calibri"/>
        <family val="2"/>
        <scheme val="minor"/>
      </rPr>
      <t xml:space="preserve"> and used it to discount projected cash flows and terminal value.</t>
    </r>
  </si>
  <si>
    <t>Determined the enterprise value and equity value to derive an implied share price.</t>
  </si>
  <si>
    <t>Compared the implied share price to the current market price to assess investment potential.</t>
  </si>
  <si>
    <t>Valuation Summary:</t>
  </si>
  <si>
    <r>
      <t>Implied Share Price: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$401.99</t>
    </r>
  </si>
  <si>
    <r>
      <t>Current Share Price: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$357.07</t>
    </r>
  </si>
  <si>
    <r>
      <t>Implied Upside: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+12.58%</t>
    </r>
  </si>
  <si>
    <r>
      <t xml:space="preserve">As of the valuation date, the DCF model indicates that Berkshire Hathaway Inc. is </t>
    </r>
    <r>
      <rPr>
        <b/>
        <sz val="12"/>
        <color theme="1"/>
        <rFont val="Calibri"/>
        <family val="2"/>
        <scheme val="minor"/>
      </rPr>
      <t>undervalued</t>
    </r>
    <r>
      <rPr>
        <sz val="12"/>
        <color theme="1"/>
        <rFont val="Calibri"/>
        <family val="2"/>
        <scheme val="minor"/>
      </rPr>
      <t xml:space="preserve"> by approximately </t>
    </r>
    <r>
      <rPr>
        <b/>
        <sz val="12"/>
        <color theme="1"/>
        <rFont val="Calibri"/>
        <family val="2"/>
        <scheme val="minor"/>
      </rPr>
      <t>12.6%</t>
    </r>
    <r>
      <rPr>
        <sz val="12"/>
        <color theme="1"/>
        <rFont val="Calibri"/>
        <family val="2"/>
        <scheme val="minor"/>
      </rPr>
      <t>, suggesting potential upside for long-term investors based on the intrinsic valuation.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</si>
</sst>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#,##0.0"/>
    <numFmt numFmtId="166" formatCode="0.0%;\(0.0%\)"/>
    <numFmt numFmtId="167" formatCode="0\A"/>
    <numFmt numFmtId="168" formatCode="0&quot;E&quot;"/>
    <numFmt numFmtId="169" formatCode="0%;\(0%\)"/>
    <numFmt numFmtId="170" formatCode="#,##0;[Red]#,##0"/>
    <numFmt numFmtId="193" formatCode="_(* #,##0_);_(* \(#,##0\);_(* &quot;-&quot;??_);_(@_)"/>
    <numFmt numFmtId="195" formatCode="[$$-409]#,##0.00"/>
  </numFmts>
  <fonts count="3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3366"/>
      <name val="Arial"/>
      <family val="2"/>
    </font>
    <font>
      <b/>
      <u/>
      <sz val="10"/>
      <color rgb="FF003366"/>
      <name val="Arial"/>
      <family val="2"/>
    </font>
    <font>
      <u/>
      <sz val="10"/>
      <color rgb="FFFF0000"/>
      <name val="Arial"/>
      <family val="2"/>
    </font>
    <font>
      <sz val="10"/>
      <color rgb="FF646464"/>
      <name val="Arial"/>
      <family val="2"/>
    </font>
    <font>
      <b/>
      <sz val="14"/>
      <color theme="1"/>
      <name val="Calibri (Body)"/>
    </font>
    <font>
      <i/>
      <sz val="10"/>
      <color theme="1"/>
      <name val="Arial"/>
      <family val="2"/>
    </font>
    <font>
      <sz val="12"/>
      <color rgb="FF7030A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99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AA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9" fontId="0" fillId="0" borderId="0" xfId="0" applyNumberFormat="1"/>
    <xf numFmtId="0" fontId="7" fillId="0" borderId="0" xfId="3" applyFont="1"/>
    <xf numFmtId="0" fontId="6" fillId="0" borderId="0" xfId="3"/>
    <xf numFmtId="0" fontId="6" fillId="0" borderId="1" xfId="3" applyBorder="1"/>
    <xf numFmtId="0" fontId="6" fillId="0" borderId="2" xfId="3" applyBorder="1"/>
    <xf numFmtId="9" fontId="0" fillId="0" borderId="2" xfId="4" applyFont="1" applyBorder="1"/>
    <xf numFmtId="9" fontId="0" fillId="0" borderId="0" xfId="4" applyFont="1"/>
    <xf numFmtId="0" fontId="7" fillId="2" borderId="0" xfId="3" applyFont="1" applyFill="1" applyAlignment="1">
      <alignment horizontal="left"/>
    </xf>
    <xf numFmtId="9" fontId="7" fillId="2" borderId="0" xfId="4" applyFont="1" applyFill="1" applyAlignment="1">
      <alignment horizontal="right"/>
    </xf>
    <xf numFmtId="3" fontId="7" fillId="2" borderId="0" xfId="3" applyNumberFormat="1" applyFont="1" applyFill="1" applyAlignment="1">
      <alignment horizontal="left"/>
    </xf>
    <xf numFmtId="0" fontId="7" fillId="2" borderId="0" xfId="3" applyFont="1" applyFill="1" applyAlignment="1">
      <alignment horizontal="right"/>
    </xf>
    <xf numFmtId="0" fontId="8" fillId="0" borderId="0" xfId="3" applyFont="1" applyAlignment="1">
      <alignment horizontal="left"/>
    </xf>
    <xf numFmtId="3" fontId="9" fillId="0" borderId="0" xfId="2" applyNumberFormat="1" applyFont="1" applyAlignment="1">
      <alignment horizontal="right"/>
    </xf>
    <xf numFmtId="0" fontId="8" fillId="3" borderId="0" xfId="3" applyFont="1" applyFill="1" applyAlignment="1">
      <alignment horizontal="left" indent="3"/>
    </xf>
    <xf numFmtId="3" fontId="9" fillId="3" borderId="0" xfId="2" applyNumberFormat="1" applyFont="1" applyFill="1" applyAlignment="1">
      <alignment horizontal="right"/>
    </xf>
    <xf numFmtId="0" fontId="6" fillId="0" borderId="0" xfId="3" applyAlignment="1">
      <alignment horizontal="left" indent="4"/>
    </xf>
    <xf numFmtId="3" fontId="5" fillId="0" borderId="0" xfId="2" applyNumberFormat="1" applyAlignment="1">
      <alignment horizontal="right"/>
    </xf>
    <xf numFmtId="0" fontId="6" fillId="3" borderId="0" xfId="3" applyFill="1" applyAlignment="1">
      <alignment horizontal="left" indent="4"/>
    </xf>
    <xf numFmtId="3" fontId="5" fillId="3" borderId="0" xfId="2" applyNumberFormat="1" applyFill="1" applyAlignment="1">
      <alignment horizontal="right"/>
    </xf>
    <xf numFmtId="0" fontId="6" fillId="0" borderId="0" xfId="3" applyAlignment="1">
      <alignment horizontal="right"/>
    </xf>
    <xf numFmtId="0" fontId="8" fillId="0" borderId="0" xfId="3" applyFont="1" applyAlignment="1">
      <alignment horizontal="left" indent="6"/>
    </xf>
    <xf numFmtId="0" fontId="8" fillId="0" borderId="0" xfId="3" applyFont="1" applyAlignment="1">
      <alignment horizontal="right"/>
    </xf>
    <xf numFmtId="0" fontId="6" fillId="3" borderId="0" xfId="3" applyFill="1" applyAlignment="1">
      <alignment horizontal="left" indent="7"/>
    </xf>
    <xf numFmtId="0" fontId="6" fillId="3" borderId="0" xfId="3" applyFill="1" applyAlignment="1">
      <alignment horizontal="right"/>
    </xf>
    <xf numFmtId="0" fontId="6" fillId="0" borderId="0" xfId="3" applyAlignment="1">
      <alignment horizontal="left" indent="7"/>
    </xf>
    <xf numFmtId="0" fontId="8" fillId="3" borderId="0" xfId="3" applyFont="1" applyFill="1" applyAlignment="1">
      <alignment horizontal="right"/>
    </xf>
    <xf numFmtId="0" fontId="6" fillId="3" borderId="0" xfId="3" applyFill="1" applyAlignment="1">
      <alignment horizontal="left" indent="1"/>
    </xf>
    <xf numFmtId="3" fontId="10" fillId="3" borderId="0" xfId="2" applyNumberFormat="1" applyFont="1" applyFill="1" applyAlignment="1">
      <alignment horizontal="right"/>
    </xf>
    <xf numFmtId="0" fontId="6" fillId="0" borderId="0" xfId="3" applyAlignment="1">
      <alignment horizontal="left" indent="1"/>
    </xf>
    <xf numFmtId="3" fontId="10" fillId="0" borderId="0" xfId="2" applyNumberFormat="1" applyFont="1" applyAlignment="1">
      <alignment horizontal="right"/>
    </xf>
    <xf numFmtId="0" fontId="8" fillId="3" borderId="0" xfId="3" applyFont="1" applyFill="1" applyAlignment="1">
      <alignment horizontal="left"/>
    </xf>
    <xf numFmtId="0" fontId="8" fillId="0" borderId="0" xfId="3" applyFont="1" applyAlignment="1">
      <alignment horizontal="left" indent="3"/>
    </xf>
    <xf numFmtId="3" fontId="8" fillId="0" borderId="0" xfId="3" applyNumberFormat="1" applyFont="1" applyAlignment="1">
      <alignment horizontal="right"/>
    </xf>
    <xf numFmtId="0" fontId="8" fillId="3" borderId="0" xfId="3" applyFont="1" applyFill="1" applyAlignment="1">
      <alignment horizontal="left" indent="6"/>
    </xf>
    <xf numFmtId="3" fontId="8" fillId="3" borderId="0" xfId="3" applyNumberFormat="1" applyFont="1" applyFill="1" applyAlignment="1">
      <alignment horizontal="right"/>
    </xf>
    <xf numFmtId="0" fontId="6" fillId="3" borderId="0" xfId="3" applyFill="1" applyAlignment="1">
      <alignment horizontal="left"/>
    </xf>
    <xf numFmtId="3" fontId="6" fillId="3" borderId="0" xfId="3" applyNumberFormat="1" applyFill="1" applyAlignment="1">
      <alignment horizontal="right"/>
    </xf>
    <xf numFmtId="0" fontId="6" fillId="0" borderId="0" xfId="3" applyAlignment="1">
      <alignment horizontal="left"/>
    </xf>
    <xf numFmtId="4" fontId="5" fillId="0" borderId="0" xfId="2" applyNumberFormat="1" applyAlignment="1">
      <alignment horizontal="right"/>
    </xf>
    <xf numFmtId="4" fontId="10" fillId="0" borderId="0" xfId="2" applyNumberFormat="1" applyFont="1" applyAlignment="1">
      <alignment horizontal="right"/>
    </xf>
    <xf numFmtId="165" fontId="5" fillId="3" borderId="0" xfId="2" applyNumberFormat="1" applyFill="1" applyAlignment="1">
      <alignment horizontal="right"/>
    </xf>
    <xf numFmtId="0" fontId="11" fillId="0" borderId="0" xfId="3" applyFont="1" applyAlignment="1">
      <alignment horizontal="left"/>
    </xf>
    <xf numFmtId="0" fontId="12" fillId="0" borderId="0" xfId="0" applyFont="1"/>
    <xf numFmtId="0" fontId="0" fillId="4" borderId="3" xfId="0" applyFill="1" applyBorder="1"/>
    <xf numFmtId="9" fontId="0" fillId="4" borderId="3" xfId="0" applyNumberFormat="1" applyFill="1" applyBorder="1"/>
    <xf numFmtId="9" fontId="13" fillId="0" borderId="0" xfId="1" applyFont="1" applyBorder="1"/>
    <xf numFmtId="9" fontId="6" fillId="0" borderId="0" xfId="3" applyNumberFormat="1" applyAlignment="1">
      <alignment horizontal="right"/>
    </xf>
    <xf numFmtId="164" fontId="7" fillId="2" borderId="0" xfId="1" applyNumberFormat="1" applyFont="1" applyFill="1" applyAlignment="1">
      <alignment horizontal="right"/>
    </xf>
    <xf numFmtId="164" fontId="6" fillId="0" borderId="0" xfId="3" applyNumberFormat="1"/>
    <xf numFmtId="4" fontId="5" fillId="3" borderId="0" xfId="2" applyNumberFormat="1" applyFill="1" applyAlignment="1">
      <alignment horizontal="right"/>
    </xf>
    <xf numFmtId="4" fontId="10" fillId="3" borderId="0" xfId="2" applyNumberFormat="1" applyFont="1" applyFill="1" applyAlignment="1">
      <alignment horizontal="right"/>
    </xf>
    <xf numFmtId="165" fontId="5" fillId="0" borderId="0" xfId="2" applyNumberFormat="1" applyAlignment="1">
      <alignment horizontal="right"/>
    </xf>
    <xf numFmtId="9" fontId="15" fillId="4" borderId="3" xfId="0" applyNumberFormat="1" applyFont="1" applyFill="1" applyBorder="1"/>
    <xf numFmtId="9" fontId="16" fillId="4" borderId="3" xfId="0" applyNumberFormat="1" applyFont="1" applyFill="1" applyBorder="1"/>
    <xf numFmtId="0" fontId="2" fillId="4" borderId="3" xfId="0" applyFont="1" applyFill="1" applyBorder="1" applyAlignment="1">
      <alignment horizontal="center"/>
    </xf>
    <xf numFmtId="14" fontId="2" fillId="4" borderId="3" xfId="0" applyNumberFormat="1" applyFont="1" applyFill="1" applyBorder="1" applyAlignment="1">
      <alignment horizontal="center"/>
    </xf>
    <xf numFmtId="0" fontId="18" fillId="0" borderId="0" xfId="0" applyFont="1"/>
    <xf numFmtId="0" fontId="19" fillId="5" borderId="0" xfId="0" applyFont="1" applyFill="1"/>
    <xf numFmtId="0" fontId="19" fillId="6" borderId="0" xfId="0" applyFont="1" applyFill="1"/>
    <xf numFmtId="0" fontId="20" fillId="6" borderId="0" xfId="0" applyFont="1" applyFill="1"/>
    <xf numFmtId="0" fontId="17" fillId="5" borderId="0" xfId="0" applyFont="1" applyFill="1"/>
    <xf numFmtId="0" fontId="21" fillId="0" borderId="0" xfId="0" applyFont="1"/>
    <xf numFmtId="0" fontId="22" fillId="0" borderId="0" xfId="0" applyFont="1"/>
    <xf numFmtId="0" fontId="18" fillId="4" borderId="5" xfId="0" applyFont="1" applyFill="1" applyBorder="1" applyAlignment="1">
      <alignment horizontal="center"/>
    </xf>
    <xf numFmtId="0" fontId="23" fillId="0" borderId="0" xfId="0" applyFont="1"/>
    <xf numFmtId="0" fontId="2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6" fontId="2" fillId="4" borderId="5" xfId="0" applyNumberFormat="1" applyFont="1" applyFill="1" applyBorder="1" applyAlignment="1">
      <alignment horizontal="center"/>
    </xf>
    <xf numFmtId="164" fontId="2" fillId="4" borderId="5" xfId="0" applyNumberFormat="1" applyFont="1" applyFill="1" applyBorder="1" applyAlignment="1">
      <alignment horizontal="center"/>
    </xf>
    <xf numFmtId="167" fontId="19" fillId="5" borderId="0" xfId="0" applyNumberFormat="1" applyFont="1" applyFill="1"/>
    <xf numFmtId="168" fontId="19" fillId="5" borderId="0" xfId="0" applyNumberFormat="1" applyFont="1" applyFill="1"/>
    <xf numFmtId="0" fontId="24" fillId="0" borderId="0" xfId="0" applyFont="1"/>
    <xf numFmtId="0" fontId="25" fillId="0" borderId="0" xfId="0" applyFont="1"/>
    <xf numFmtId="3" fontId="16" fillId="0" borderId="0" xfId="0" applyNumberFormat="1" applyFont="1"/>
    <xf numFmtId="0" fontId="0" fillId="0" borderId="4" xfId="0" applyBorder="1"/>
    <xf numFmtId="169" fontId="14" fillId="4" borderId="3" xfId="0" applyNumberFormat="1" applyFont="1" applyFill="1" applyBorder="1"/>
    <xf numFmtId="4" fontId="0" fillId="0" borderId="0" xfId="0" applyNumberFormat="1"/>
    <xf numFmtId="3" fontId="29" fillId="0" borderId="0" xfId="0" applyNumberFormat="1" applyFont="1"/>
    <xf numFmtId="0" fontId="26" fillId="7" borderId="0" xfId="0" applyFont="1" applyFill="1"/>
    <xf numFmtId="0" fontId="25" fillId="7" borderId="0" xfId="0" applyFont="1" applyFill="1"/>
    <xf numFmtId="3" fontId="28" fillId="7" borderId="0" xfId="0" applyNumberFormat="1" applyFont="1" applyFill="1"/>
    <xf numFmtId="0" fontId="0" fillId="7" borderId="0" xfId="0" applyFill="1"/>
    <xf numFmtId="9" fontId="28" fillId="7" borderId="0" xfId="0" applyNumberFormat="1" applyFont="1" applyFill="1"/>
    <xf numFmtId="170" fontId="16" fillId="0" borderId="0" xfId="0" applyNumberFormat="1" applyFont="1"/>
    <xf numFmtId="9" fontId="14" fillId="4" borderId="3" xfId="0" applyNumberFormat="1" applyFont="1" applyFill="1" applyBorder="1"/>
    <xf numFmtId="9" fontId="29" fillId="4" borderId="3" xfId="0" applyNumberFormat="1" applyFont="1" applyFill="1" applyBorder="1"/>
    <xf numFmtId="0" fontId="30" fillId="0" borderId="0" xfId="0" applyFont="1"/>
    <xf numFmtId="0" fontId="27" fillId="7" borderId="0" xfId="0" applyFont="1" applyFill="1"/>
    <xf numFmtId="0" fontId="28" fillId="7" borderId="0" xfId="0" applyFont="1" applyFill="1"/>
    <xf numFmtId="170" fontId="28" fillId="7" borderId="0" xfId="0" applyNumberFormat="1" applyFont="1" applyFill="1"/>
    <xf numFmtId="0" fontId="31" fillId="0" borderId="0" xfId="0" applyFont="1"/>
    <xf numFmtId="0" fontId="32" fillId="7" borderId="0" xfId="0" applyFont="1" applyFill="1"/>
    <xf numFmtId="0" fontId="8" fillId="0" borderId="0" xfId="3" applyFont="1" applyAlignment="1">
      <alignment horizontal="left" indent="9"/>
    </xf>
    <xf numFmtId="0" fontId="6" fillId="3" borderId="0" xfId="3" applyFill="1" applyAlignment="1">
      <alignment horizontal="left" indent="10"/>
    </xf>
    <xf numFmtId="0" fontId="6" fillId="0" borderId="0" xfId="3" applyAlignment="1">
      <alignment horizontal="left" indent="10"/>
    </xf>
    <xf numFmtId="37" fontId="0" fillId="0" borderId="0" xfId="0" applyNumberFormat="1"/>
    <xf numFmtId="37" fontId="16" fillId="0" borderId="0" xfId="0" applyNumberFormat="1" applyFont="1"/>
    <xf numFmtId="3" fontId="14" fillId="0" borderId="0" xfId="0" applyNumberFormat="1" applyFont="1"/>
    <xf numFmtId="0" fontId="14" fillId="0" borderId="0" xfId="0" applyFont="1"/>
    <xf numFmtId="9" fontId="14" fillId="0" borderId="0" xfId="0" applyNumberFormat="1" applyFont="1"/>
    <xf numFmtId="166" fontId="0" fillId="0" borderId="0" xfId="0" applyNumberFormat="1"/>
    <xf numFmtId="37" fontId="14" fillId="0" borderId="0" xfId="0" applyNumberFormat="1" applyFont="1"/>
    <xf numFmtId="169" fontId="0" fillId="0" borderId="0" xfId="0" applyNumberFormat="1"/>
    <xf numFmtId="169" fontId="14" fillId="0" borderId="0" xfId="0" applyNumberFormat="1" applyFont="1"/>
    <xf numFmtId="0" fontId="28" fillId="0" borderId="6" xfId="0" applyFont="1" applyBorder="1"/>
    <xf numFmtId="0" fontId="0" fillId="0" borderId="8" xfId="0" applyBorder="1"/>
    <xf numFmtId="3" fontId="28" fillId="0" borderId="8" xfId="0" applyNumberFormat="1" applyFont="1" applyBorder="1"/>
    <xf numFmtId="3" fontId="28" fillId="0" borderId="7" xfId="0" applyNumberFormat="1" applyFont="1" applyBorder="1"/>
    <xf numFmtId="0" fontId="25" fillId="0" borderId="9" xfId="0" applyFont="1" applyBorder="1"/>
    <xf numFmtId="0" fontId="25" fillId="0" borderId="4" xfId="0" applyFont="1" applyBorder="1"/>
    <xf numFmtId="0" fontId="25" fillId="0" borderId="10" xfId="0" applyFont="1" applyBorder="1"/>
    <xf numFmtId="0" fontId="25" fillId="0" borderId="11" xfId="0" applyFont="1" applyBorder="1"/>
    <xf numFmtId="0" fontId="0" fillId="0" borderId="11" xfId="0" applyBorder="1"/>
    <xf numFmtId="41" fontId="28" fillId="0" borderId="4" xfId="0" applyNumberFormat="1" applyFont="1" applyBorder="1"/>
    <xf numFmtId="3" fontId="28" fillId="0" borderId="4" xfId="0" applyNumberFormat="1" applyFont="1" applyBorder="1"/>
    <xf numFmtId="0" fontId="28" fillId="0" borderId="0" xfId="0" applyFont="1"/>
    <xf numFmtId="10" fontId="0" fillId="0" borderId="0" xfId="0" applyNumberFormat="1"/>
    <xf numFmtId="2" fontId="0" fillId="0" borderId="0" xfId="0" applyNumberFormat="1"/>
    <xf numFmtId="3" fontId="28" fillId="0" borderId="12" xfId="0" applyNumberFormat="1" applyFont="1" applyBorder="1"/>
    <xf numFmtId="0" fontId="2" fillId="0" borderId="0" xfId="0" applyFont="1" applyBorder="1"/>
    <xf numFmtId="0" fontId="33" fillId="0" borderId="0" xfId="0" applyFont="1" applyBorder="1"/>
    <xf numFmtId="0" fontId="19" fillId="8" borderId="0" xfId="0" applyFont="1" applyFill="1"/>
    <xf numFmtId="0" fontId="2" fillId="8" borderId="0" xfId="0" applyFont="1" applyFill="1"/>
    <xf numFmtId="0" fontId="0" fillId="4" borderId="14" xfId="0" applyFill="1" applyBorder="1"/>
    <xf numFmtId="10" fontId="0" fillId="4" borderId="3" xfId="0" applyNumberFormat="1" applyFill="1" applyBorder="1"/>
    <xf numFmtId="1" fontId="0" fillId="4" borderId="3" xfId="0" applyNumberFormat="1" applyFill="1" applyBorder="1"/>
    <xf numFmtId="1" fontId="0" fillId="0" borderId="0" xfId="0" applyNumberFormat="1"/>
    <xf numFmtId="193" fontId="28" fillId="0" borderId="11" xfId="0" applyNumberFormat="1" applyFont="1" applyBorder="1"/>
    <xf numFmtId="193" fontId="28" fillId="0" borderId="13" xfId="0" applyNumberFormat="1" applyFont="1" applyBorder="1"/>
    <xf numFmtId="3" fontId="0" fillId="0" borderId="0" xfId="0" applyNumberFormat="1" applyAlignment="1">
      <alignment horizontal="right"/>
    </xf>
    <xf numFmtId="193" fontId="0" fillId="0" borderId="0" xfId="0" applyNumberFormat="1" applyAlignment="1">
      <alignment horizontal="right"/>
    </xf>
    <xf numFmtId="193" fontId="0" fillId="0" borderId="0" xfId="5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95" fontId="0" fillId="4" borderId="3" xfId="0" applyNumberFormat="1" applyFill="1" applyBorder="1"/>
    <xf numFmtId="195" fontId="0" fillId="0" borderId="0" xfId="0" applyNumberFormat="1" applyAlignment="1">
      <alignment horizontal="right"/>
    </xf>
    <xf numFmtId="0" fontId="33" fillId="0" borderId="0" xfId="0" applyFont="1"/>
    <xf numFmtId="0" fontId="34" fillId="0" borderId="0" xfId="0" applyFont="1"/>
  </cellXfs>
  <cellStyles count="6">
    <cellStyle name="Comma" xfId="5" builtinId="3"/>
    <cellStyle name="Hyperlink" xfId="2" builtinId="8"/>
    <cellStyle name="Normal" xfId="0" builtinId="0"/>
    <cellStyle name="Normal 2" xfId="3" xr:uid="{C3C698DD-1D44-3C47-BD38-DD813F8479B3}"/>
    <cellStyle name="Per cent" xfId="1" builtinId="5"/>
    <cellStyle name="Percent 2" xfId="4" xr:uid="{3E8978E3-0C99-9047-BA62-BBB26715A193}"/>
  </cellStyles>
  <dxfs count="0"/>
  <tableStyles count="0" defaultTableStyle="TableStyleMedium2" defaultPivotStyle="PivotStyleLight16"/>
  <colors>
    <mruColors>
      <color rgb="FF009900"/>
      <color rgb="FF00AA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fdsup://factset/Doc%20Viewer%20Single?float_window=true&amp;positioning_strategy=center_on_screen&amp;_doc_docfn=U2FsdGVkX19pWZTBzkzuEwrM4+6yAOkuwuVHovr0bGvBa369GxnwcADdjN9a5SYINxTj1IWeTe9DBg8zZg6IRJMSeeaEiE+3Em8F67qkeVU=&amp;_app_id=central_doc_viewer&amp;center_on_screen=true&amp;width=950&amp;height=800&amp;_dd2=%26f%3Dsld%26c%3Dtrue%26os%3D1172349%26oe%3D1172354" TargetMode="External"/><Relationship Id="rId299" Type="http://schemas.openxmlformats.org/officeDocument/2006/relationships/hyperlink" Target="fdsup://factset/Doc%20Viewer%20Single?float_window=true&amp;positioning_strategy=center_on_screen&amp;_doc_docfn=U2FsdGVkX1/ckC+uSzoYjr3yEfpjP/cAWDTiBQD2gYqT5toVk1Wlwjnv0If/3jem8aort/+GOpjILrf6cSCbI8GLeJwmi4VDKh5LjJ2IvQY=&amp;_app_id=central_doc_viewer&amp;center_on_screen=true&amp;width=950&amp;height=800&amp;_dd2=%26f%3Dsld%26c%3Dtrue%26os%3D128611%26oe%3D128616" TargetMode="External"/><Relationship Id="rId21" Type="http://schemas.openxmlformats.org/officeDocument/2006/relationships/hyperlink" Target="fdsup://factset/Doc%20Viewer%20Single?float_window=true&amp;positioning_strategy=center_on_screen&amp;_doc_docfn=U2FsdGVkX19RpREM5bJzsTShCSMc8Bemdch5kjFQoyAZbhN3ZwlLom/fgoQRdi3R1yNslBRcW5+2FSCGVtCAsA496/QIYvg7dUcj5kqG41o=&amp;_app_id=central_doc_viewer&amp;center_on_screen=true&amp;width=950&amp;height=800&amp;_dd2=%26f%3Dsld%26c%3Dtrue%26os%3D926815%26oe%3D926819" TargetMode="External"/><Relationship Id="rId63" Type="http://schemas.openxmlformats.org/officeDocument/2006/relationships/hyperlink" Target="fdsup://factset/Doc%20Viewer%20Single?float_window=true&amp;positioning_strategy=center_on_screen&amp;_doc_docfn=U2FsdGVkX19vbTQkimKRCSvQMheNC+1y/Mfg04Mdjfvd92YwnOFHsSuB4G558y1J3MbHo4gYZR8DumJm/8MSSKg+njNgHcH39rpml7d0LYg=&amp;_app_id=central_doc_viewer&amp;center_on_screen=true&amp;width=950&amp;height=800&amp;_dd2=%26f%3Dsld%26c%3Dtrue%26os%3D1169195%26oe%3D1169201" TargetMode="External"/><Relationship Id="rId159" Type="http://schemas.openxmlformats.org/officeDocument/2006/relationships/hyperlink" Target="fdsup://factset/Doc%20Viewer%20Single?float_window=true&amp;positioning_strategy=center_on_screen&amp;_doc_docfn=U2FsdGVkX19iMhxpNwpGewiR6zm1phvZM+RdOrsgeak0zJcOrwG207Y8DryM/4I4CaqP+P9bZ/ponZNeUcW8nKn/VfKUZ67/RWdbTzctGTP/RwBdjbFUYo/NvGcNZdySFve7kRVC7M+xRtHKupoX3g==&amp;_app_id=central_doc_viewer&amp;center_on_screen=true&amp;width=950&amp;height=800&amp;_dd2=%26os%3D350%257C378%26oe%3D339%257C401%26ov%3D87%26brh%3Dfalse" TargetMode="External"/><Relationship Id="rId324" Type="http://schemas.openxmlformats.org/officeDocument/2006/relationships/hyperlink" Target="fdsup://factset/Doc%20Viewer%20Single?float_window=true&amp;positioning_strategy=center_on_screen&amp;_doc_docfn=U2FsdGVkX1+N1W2jDUy2uC11gJ5UQWwqj7Km4jmy3puoSUrYEL3H4XDqXl9n2dcdRMiSqaAUgRDFrtuI1aS0ptbw8/oCQQmiP0xA45OMzXc=&amp;_app_id=central_doc_viewer&amp;center_on_screen=true&amp;width=950&amp;height=800&amp;_dd2=%26f%3Dsld%26c%3Dtrue%26os%3D98041%26oe%3D98046" TargetMode="External"/><Relationship Id="rId366" Type="http://schemas.openxmlformats.org/officeDocument/2006/relationships/hyperlink" Target="fdsup://factset/Doc%20Viewer%20Single?float_window=true&amp;positioning_strategy=center_on_screen&amp;_doc_docfn=U2FsdGVkX1/yEfpzU3NabxId3/XKpsow9e46Yk49Mw3PUwTuDYOaTxqH+1qNNNZjyX4ayXedwA1XWWM/2at1LvU3/qaEled/7f72UxdH8cY=&amp;_app_id=central_doc_viewer&amp;center_on_screen=true&amp;width=950&amp;height=800&amp;_dd2=%26f%3Dsld%26c%3Dtrue%26os%3D893550%26oe%3D893557" TargetMode="External"/><Relationship Id="rId170" Type="http://schemas.openxmlformats.org/officeDocument/2006/relationships/hyperlink" Target="fdsup://factset/Doc%20Viewer%20Single?float_window=true&amp;positioning_strategy=center_on_screen&amp;_doc_docfn=U2FsdGVkX1+boXpBPHusFg2rEM2hUV4AW5Ea0CbgEurFrtaF9jV/Tx5zW5dH8JdWHL4pfDBHb3Ckoqe44jh+nhCN/6e4j/61VxRkWh4lE5k=&amp;_app_id=central_doc_viewer&amp;center_on_screen=true&amp;width=950&amp;height=800&amp;_dd2=%26f%3Dsld%26c%3Dtrue%26os%3D251433%26oe%3D251439" TargetMode="External"/><Relationship Id="rId226" Type="http://schemas.openxmlformats.org/officeDocument/2006/relationships/hyperlink" Target="fdsup://factset/Doc%20Viewer%20Single?float_window=true&amp;positioning_strategy=center_on_screen&amp;_doc_docfn=U2FsdGVkX19oNGXlE/plNRvwkg80S42bhlbt+yah2FLA8ZWtLZQ+URmtks3ZMJStsuDLI5oOwk+H/6+jFtJBav0dlgoq/QfE/lb0I0ORvWo=&amp;_app_id=central_doc_viewer&amp;center_on_screen=true&amp;width=950&amp;height=800&amp;_dd2=%26f%3Dsld%26c%3Dtrue%26os%3D111812%26oe%3D111818" TargetMode="External"/><Relationship Id="rId268" Type="http://schemas.openxmlformats.org/officeDocument/2006/relationships/hyperlink" Target="fdsup://factset/Doc%20Viewer%20Single?float_window=true&amp;positioning_strategy=center_on_screen&amp;_doc_docfn=U2FsdGVkX1/O0zLrPOusEcHCkymy07oM/uAQX7M+AeVAORRm+KpP4EmqBV2KZdee67MkPS9BdpQZ/S/zhAE3Ueey74KKdwSNBEVvVcuvro0=&amp;_app_id=central_doc_viewer&amp;center_on_screen=true&amp;width=950&amp;height=800&amp;_dd2=%26f%3Dsld%26c%3Dtrue%26os%3D257260%26oe%3D257266" TargetMode="External"/><Relationship Id="rId32" Type="http://schemas.openxmlformats.org/officeDocument/2006/relationships/hyperlink" Target="fdsup://factset/Doc%20Viewer%20Single?float_window=true&amp;positioning_strategy=center_on_screen&amp;_doc_docfn=U2FsdGVkX19xJo4YOI2Lu9o8BSwUb6br9PyimqPj1cGcKLO4veDjTb2jJOvrumeRPZZBZFaj45BFW3tl0Q0GWQG2Jlq9eVraCbQqNndqiJ4=&amp;_app_id=central_doc_viewer&amp;center_on_screen=true&amp;width=950&amp;height=800&amp;_dd2=%26f%3Dsld%26c%3Dtrue%26os%3D92276%26oe%3D92285" TargetMode="External"/><Relationship Id="rId74" Type="http://schemas.openxmlformats.org/officeDocument/2006/relationships/hyperlink" Target="fdsup://factset/Doc%20Viewer%20Single?float_window=true&amp;positioning_strategy=center_on_screen&amp;_doc_docfn=U2FsdGVkX1/y4uWz51W+MS8MaWBv+Iv5LcrbafO32cDVmKSi/fGtCBBghRM07fiPtTDfkI252h0BNhEbXDGzRiy3/nc+zqR/bkEASruouP0=&amp;_app_id=central_doc_viewer&amp;center_on_screen=true&amp;width=950&amp;height=800&amp;_dd2=%26f%3Dsld%26c%3Dtrue%26os%3D1177394%26oe%3D1177399" TargetMode="External"/><Relationship Id="rId128" Type="http://schemas.openxmlformats.org/officeDocument/2006/relationships/hyperlink" Target="fdsup://factset/Doc%20Viewer%20Single?float_window=true&amp;positioning_strategy=center_on_screen&amp;_doc_docfn=U2FsdGVkX1/FmB4Xkd5VS8eyYuKXN1I6CBWhyqhAS3IlKFlfr+RgY/qz5KAO2+Uw9QkhFNc7F1zfMNgOrWX9zY/LdZcAa+RXwzV3/njIZHDXeI7tjqPiXsaBk5haDag1gxvSo4wPhS+OrxuV9b3Xwg==&amp;_app_id=central_doc_viewer&amp;center_on_screen=true&amp;width=950&amp;height=800&amp;_dd2=%26os%3D312%257C343%26oe%3D298%257C366%26ov%3D88%26brh%3Dfalse" TargetMode="External"/><Relationship Id="rId335" Type="http://schemas.openxmlformats.org/officeDocument/2006/relationships/hyperlink" Target="fdsup://factset/Doc%20Viewer%20Single?float_window=true&amp;positioning_strategy=center_on_screen&amp;_doc_docfn=U2FsdGVkX1+kIo8QpGmM7lL5tNcomTC/cshlRJDa7Wwx9MxBTrVyFtvaQ7FTkIkCxfgidgtUVOgDHYC/kMGj58muxDcFxnR2o2ntirlxbYrJqW6xQx0aDwg5ziUo64VW1NjFTnSt7/V7owo7mHd+vQ==&amp;_app_id=central_doc_viewer&amp;center_on_screen=true&amp;width=950&amp;height=800&amp;_dd2=%26os%3D641%257C394%26oe%3D630%257C427%26ov%3D88%26brh%3Dfalse" TargetMode="External"/><Relationship Id="rId5" Type="http://schemas.openxmlformats.org/officeDocument/2006/relationships/hyperlink" Target="fdsup://factset/Doc%20Viewer%20Single?float_window=true&amp;positioning_strategy=center_on_screen&amp;_doc_docfn=U2FsdGVkX1/l/auC5eCEqt56FF7ip0wGXPKrgI0MVTVNEURNXWm4BaT4jWvL8gBJ0/qpnCA0xtkV26l+cc0JhxDQOZ1oJyK+w9BuNl8Q2Aw=&amp;_app_id=central_doc_viewer&amp;center_on_screen=true&amp;width=950&amp;height=800&amp;_dd2=%26f%3Dsld%26c%3Dtrue%26os%3D928429%26oe%3D928442" TargetMode="External"/><Relationship Id="rId181" Type="http://schemas.openxmlformats.org/officeDocument/2006/relationships/hyperlink" Target="fdsup://factset/Doc%20Viewer%20Single?float_window=true&amp;positioning_strategy=center_on_screen&amp;_doc_docfn=U2FsdGVkX19D0s5jeqUZJJ+ynzzMKMuZSdmet9142UQKPU8jHvtffkb6mUXx8EmiFBZgLe6/CRjSoMAnbDivkZw8jeYTfnqkv7HFNMLH2s8=&amp;_app_id=central_doc_viewer&amp;center_on_screen=true&amp;width=950&amp;height=800&amp;_dd2=%26f%3Dsld%26c%3Dtrue%26os%3D116538%26oe%3D116544" TargetMode="External"/><Relationship Id="rId237" Type="http://schemas.openxmlformats.org/officeDocument/2006/relationships/hyperlink" Target="fdsup://factset/Doc%20Viewer%20Single?float_window=true&amp;positioning_strategy=center_on_screen&amp;_doc_docfn=U2FsdGVkX19MXSV2oBaGY0UJ5q4esRdY9zZET+KdbT2G9NKLV833KrFjhIjgARTkg5gGMDqd8Y05bEYoUNJRFHxINqFTUf8S1sXnk3PhtvE=&amp;_app_id=central_doc_viewer&amp;center_on_screen=true&amp;width=950&amp;height=800&amp;_dd2=%26f%3Dsld%26c%3Dtrue%26os%3D119087%26oe%3D119094" TargetMode="External"/><Relationship Id="rId279" Type="http://schemas.openxmlformats.org/officeDocument/2006/relationships/hyperlink" Target="fdsup://factset/Doc%20Viewer%20Single?float_window=true&amp;positioning_strategy=center_on_screen&amp;_doc_docfn=U2FsdGVkX1+9Q8fUkdXdQXUHJFAtodqfETkDiN9Uqv9rzI9ZB/BkEoc17rIUfcy3s8w9S3gJsOJ60mmE0UT/Y7FD2WfaHMMMMCGweTYSeq4=&amp;_app_id=central_doc_viewer&amp;center_on_screen=true&amp;width=950&amp;height=800&amp;_dd2=%26f%3Dsld%26c%3Dtrue%26os%3D260914%26oe%3D260920" TargetMode="External"/><Relationship Id="rId43" Type="http://schemas.openxmlformats.org/officeDocument/2006/relationships/hyperlink" Target="fdsup://factset/Doc%20Viewer%20Single?float_window=true&amp;positioning_strategy=center_on_screen&amp;_doc_docfn=U2FsdGVkX1+R1jvzeUdLevCo1Ug7KBecWyZB+W/kk4oXqsKvd+6xbH0P0ykTsESZB8huC36+LQtHv0Bz92XnUeWQ9dbRgkD94jo9SMoWtnM=&amp;_app_id=central_doc_viewer&amp;center_on_screen=true&amp;width=950&amp;height=800&amp;_dd2=%26f%3Dsld%26c%3Dtrue%26os%3D1172481%26oe%3D1172487" TargetMode="External"/><Relationship Id="rId139" Type="http://schemas.openxmlformats.org/officeDocument/2006/relationships/hyperlink" Target="fdsup://factset/Doc%20Viewer%20Single?float_window=true&amp;positioning_strategy=center_on_screen&amp;_doc_docfn=U2FsdGVkX18Rnb6rSl76IJacWgwabGm4BRIHJeAfK0YYhUl+6SyyIoIV2xcTD+4ZVGZKWI2+jHzY13PYNsjIImDn8fA94EBLFPboXLWU0FdZyFky+CZghEOnlcY2CrZStzfcjYLnNhg+QcNZrcAaRQ==&amp;_app_id=central_doc_viewer&amp;center_on_screen=true&amp;width=950&amp;height=800&amp;_dd2=%26os%3D313%257C373%26oe%3D302%257C401%26ov%3D87%26brh%3Dfalse" TargetMode="External"/><Relationship Id="rId290" Type="http://schemas.openxmlformats.org/officeDocument/2006/relationships/hyperlink" Target="fdsup://factset/Doc%20Viewer%20Single?float_window=true&amp;positioning_strategy=center_on_screen&amp;_doc_docfn=U2FsdGVkX19738crUOs8qFt9/4DCM+nA7ES/B4G5ZY6TAVZtuGO8jcNQ+qma1RggA5xm7U7rhJVQyR9mFNmyFbRd5quJK7XbkaoTVRqriZQ=&amp;_app_id=central_doc_viewer&amp;center_on_screen=true&amp;width=950&amp;height=800&amp;_dd2=%26f%3Dsld%26c%3Dtrue%26os%3D120671%26oe%3D120674" TargetMode="External"/><Relationship Id="rId304" Type="http://schemas.openxmlformats.org/officeDocument/2006/relationships/hyperlink" Target="fdsup://factset/Doc%20Viewer%20Single?float_window=true&amp;positioning_strategy=center_on_screen&amp;_doc_docfn=U2FsdGVkX18ASPdNaJIFoZ8kMT/iLDl6oAPHFqVtfBdQ4uEPSvzFnX6dVOM7STdYl1XpFD62NdRE3sZzNBKn4EAj/ns/HYAtpi58WaWfVfg=&amp;_app_id=central_doc_viewer&amp;center_on_screen=true&amp;width=950&amp;height=800&amp;_dd2=%26f%3Dsld%26c%3Dtrue%26os%3D127433%26oe%3D127438" TargetMode="External"/><Relationship Id="rId346" Type="http://schemas.openxmlformats.org/officeDocument/2006/relationships/hyperlink" Target="fdsup://factset/Doc%20Viewer%20Single?float_window=true&amp;positioning_strategy=center_on_screen&amp;_doc_docfn=U2FsdGVkX1/rGPOwSFOqa1HsqMT0FhvW3Bcak73C4vKsaR6ssQaWQtRwEMycvXChcycCcZZiU0VA2ZNgCaHylTJPrOb9ytLBZ9BQNEG1P1o=&amp;_app_id=central_doc_viewer&amp;center_on_screen=true&amp;width=950&amp;height=800&amp;_dd2=%26f%3Dsld%26c%3Dtrue%26os%3D882610%26oe%3D882616" TargetMode="External"/><Relationship Id="rId85" Type="http://schemas.openxmlformats.org/officeDocument/2006/relationships/hyperlink" Target="fdsup://factset/Doc%20Viewer%20Single?float_window=true&amp;positioning_strategy=center_on_screen&amp;_doc_docfn=U2FsdGVkX18CJIZj5BWlTgP4AUU2pwA1shrAeNxBj8+n7GopYrtLmtboOfStlQLMJmHE9NRdmqsIZlyPJQBWqEhjJtGz9TvxLicK5cBuOEPnrStSOQ0pcnKY3vED+6A9dtiRkx78plbxXdqGWonITQ==&amp;_app_id=central_doc_viewer&amp;center_on_screen=true&amp;width=950&amp;height=800&amp;_dd2=%26os%3D253%257C343%26oe%3D239%257C366%26ov%3D88%26brh%3Dfalse" TargetMode="External"/><Relationship Id="rId150" Type="http://schemas.openxmlformats.org/officeDocument/2006/relationships/hyperlink" Target="fdsup://factset/Doc%20Viewer%20Single?float_window=true&amp;positioning_strategy=center_on_screen&amp;_doc_docfn=U2FsdGVkX1+AKWRjyVjVxq+z3NJHs232WUEjQx6BXGMbExzYzZmxoKyC3CfOk9ghDFmSsce3DMoyVXYaX8U1OcP+pmaBtbAoLfQbLEfsnkc=&amp;_app_id=central_doc_viewer&amp;center_on_screen=true&amp;width=950&amp;height=800&amp;_dd2=%26f%3Dsld%26c%3Dtrue%26os%3D263602%26oe%3D263608" TargetMode="External"/><Relationship Id="rId192" Type="http://schemas.openxmlformats.org/officeDocument/2006/relationships/hyperlink" Target="fdsup://factset/Doc%20Viewer%20Single?float_window=true&amp;positioning_strategy=center_on_screen&amp;_doc_docfn=U2FsdGVkX19AHNcr/yDR9nQ3bD02m9/FHNCWwxpnRBnMA7ze795OvnaMSIFdgWtQ/3X64u8gK5CBHymuCEUvGfjfNbUheGAPA09OQ4EUZ6xJ93pXOlAuquK3hNvYcY25MJhDMDzviSS6/IQCU6JYRQ==&amp;_app_id=central_doc_viewer&amp;center_on_screen=true&amp;width=950&amp;height=800&amp;_dd2=%26os%3D399%257C368%26oe%3D388%257C401%26ov%3D87%26brh%3Dfalse" TargetMode="External"/><Relationship Id="rId206" Type="http://schemas.openxmlformats.org/officeDocument/2006/relationships/hyperlink" Target="fdsup://factset/Doc%20Viewer%20Single?float_window=true&amp;positioning_strategy=center_on_screen&amp;_doc_docfn=U2FsdGVkX19Kx8Pq45VM8gH6zxlpyXF8v8i5MJuWcb5Csj9DteXSuHxQ1xql8vzEFK2dtMvk5wlXoOAn2n0sj+3OTcjpQBTox1UJJNn20Mk=&amp;_app_id=central_doc_viewer&amp;center_on_screen=true&amp;width=950&amp;height=800&amp;_dd2=%26f%3Dsld%26c%3Dtrue%26os%3D114233%26oe%3D114238" TargetMode="External"/><Relationship Id="rId248" Type="http://schemas.openxmlformats.org/officeDocument/2006/relationships/hyperlink" Target="fdsup://factset/Doc%20Viewer%20Single?float_window=true&amp;positioning_strategy=center_on_screen&amp;_doc_docfn=U2FsdGVkX1/8VKu2uE0rjOT8iXZyoqK4+zHzD857obJx9vYwtnrrSv/8TfQivCsLoO2x/rnhAZr7LdRCiJz3ywPkB/Njj2BTYfWOjkOGkIA=&amp;_app_id=central_doc_viewer&amp;center_on_screen=true&amp;width=950&amp;height=800&amp;_dd2=%26f%3Dsld%26c%3Dtrue%26os%3D85112%26oe%3D85119" TargetMode="External"/><Relationship Id="rId12" Type="http://schemas.openxmlformats.org/officeDocument/2006/relationships/hyperlink" Target="fdsup://factset/Doc%20Viewer%20Single?float_window=true&amp;positioning_strategy=center_on_screen&amp;_doc_docfn=U2FsdGVkX1+0kOzB1eKjmj5sfBlGz65WVpCDMWypnazhkNPktfaD0tYFCzoUy/flEP4zEAMWMof+53zaJPZiCmJQPxKVrC/ntExZo02A/0I=&amp;_app_id=central_doc_viewer&amp;center_on_screen=true&amp;width=950&amp;height=800&amp;_dd2=%26f%3Dsld%26c%3Dtrue%26os%3D99786%26oe%3D99795" TargetMode="External"/><Relationship Id="rId108" Type="http://schemas.openxmlformats.org/officeDocument/2006/relationships/hyperlink" Target="fdsup://factset/Doc%20Viewer%20Single?float_window=true&amp;positioning_strategy=center_on_screen&amp;_doc_docfn=U2FsdGVkX18Vv7P/EZT3PxW46TJJwPonvGzQBL5KMoYmn8LsXsNivYSor7z2eLH6Oyo+Eno23zeUTUwawYYxet0dEczyWDQLXpa/CIU9CFM=&amp;_app_id=central_doc_viewer&amp;center_on_screen=true&amp;width=950&amp;height=800&amp;_dd2=%26f%3Dsld%26c%3Dtrue%26os%3D1159120%26oe%3D1159125" TargetMode="External"/><Relationship Id="rId315" Type="http://schemas.openxmlformats.org/officeDocument/2006/relationships/hyperlink" Target="fdsup://factset/Doc%20Viewer%20Single?float_window=true&amp;positioning_strategy=center_on_screen&amp;_doc_docfn=U2FsdGVkX19imDVgIBAXelHy6+TyBHO+suiIhrPAl+JFXbco4e+Pgl6mqzDCl4H2Uz0aQmN00DwAH7WlCoZ/kk0P7pSqgk2TzRHeLOKWQh4=&amp;_app_id=central_doc_viewer&amp;center_on_screen=true&amp;width=950&amp;height=800&amp;_dd2=%26f%3Dsld%26c%3Dtrue%26os%3D1123056%26oe%3D1123061" TargetMode="External"/><Relationship Id="rId357" Type="http://schemas.openxmlformats.org/officeDocument/2006/relationships/hyperlink" Target="fdsup://factset/Doc%20Viewer%20Single?float_window=true&amp;positioning_strategy=center_on_screen&amp;_doc_docfn=U2FsdGVkX19ISDnqFMlyF7dveVrIQ+W1TEOh1c5uUJBfSKtb6V6JCQFOIEGirK4iNr8xAQQ7N+Reuuizp9jwljIYSjHhTF7CU+m9fxmns/8=&amp;_app_id=central_doc_viewer&amp;center_on_screen=true&amp;width=950&amp;height=800&amp;_dd2=%26f%3Dsld%26c%3Dtrue%26os%3D110132%26oe%3D110139" TargetMode="External"/><Relationship Id="rId54" Type="http://schemas.openxmlformats.org/officeDocument/2006/relationships/hyperlink" Target="fdsup://factset/Doc%20Viewer%20Single?float_window=true&amp;positioning_strategy=center_on_screen&amp;_doc_docfn=U2FsdGVkX1/5Q+OHcMFBNVmYa3k6IB7LtqIrk0DzydZTozhzmDij9zD6uidVghiSlGt8zwXmDnW1KIpzNLM5n+ROZGNCvUjiVprOyv4jyd8=&amp;_app_id=central_doc_viewer&amp;center_on_screen=true&amp;width=950&amp;height=800&amp;_dd2=%26f%3Dsld%26c%3Dtrue%26os%3D1180643%26oe%3D1180646" TargetMode="External"/><Relationship Id="rId96" Type="http://schemas.openxmlformats.org/officeDocument/2006/relationships/hyperlink" Target="fdsup://factset/Doc%20Viewer%20Single?float_window=true&amp;positioning_strategy=center_on_screen&amp;_doc_docfn=U2FsdGVkX1+r2Ct3h5LTQNu+HJxB5zqNFsYJPqDT45HbgzkUjHsniqjW3DizOCuG2GNYgaHZ/URRob4FelmRa00ypeB+l7gpNkBCv3B0dFI=&amp;_app_id=central_doc_viewer&amp;center_on_screen=true&amp;width=950&amp;height=800&amp;_dd2=%26f%3Dsld%26c%3Dtrue%26os%3D916818%26oe%3D916823" TargetMode="External"/><Relationship Id="rId161" Type="http://schemas.openxmlformats.org/officeDocument/2006/relationships/hyperlink" Target="fdsup://factset/Doc%20Viewer%20Single?float_window=true&amp;positioning_strategy=center_on_screen&amp;_doc_docfn=U2FsdGVkX18CyMU0aTuRe8alMyS1k544v5X785H8ZsS+KNnEXk7UAjPoo93ze1EdKHdpW3vu84kUpI1lUO/L/sIRBxbXSi0XB+s7F6B6dsZp+TBvRsJiMvxwUC/BLhu3wZMlKWsNV4uv++jmki1Z2Q==&amp;_app_id=central_doc_viewer&amp;center_on_screen=true&amp;width=950&amp;height=800&amp;_dd2=%26os%3D360%257C404%26oe%3D350%257C427%26ov%3D88%26brh%3Dfalse" TargetMode="External"/><Relationship Id="rId217" Type="http://schemas.openxmlformats.org/officeDocument/2006/relationships/hyperlink" Target="fdsup://factset/Doc%20Viewer%20Single?float_window=true&amp;positioning_strategy=center_on_screen&amp;_doc_docfn=U2FsdGVkX1+l4K19NKdv6WmTg7U9fdZkQMRxOjLmER+XcMzHOGaCxCsgPAQjA4bp9eK6iJzFICn0haUm8+QyU8eNMHdV+bX8FukOSY7Xe8Y=&amp;_app_id=central_doc_viewer&amp;center_on_screen=true&amp;width=950&amp;height=800&amp;_dd2=%26f%3Dsld%26c%3Dtrue%26os%3D113350%26oe%3D113355" TargetMode="External"/><Relationship Id="rId259" Type="http://schemas.openxmlformats.org/officeDocument/2006/relationships/hyperlink" Target="fdsup://factset/Doc%20Viewer%20Single?float_window=true&amp;positioning_strategy=center_on_screen&amp;_doc_docfn=U2FsdGVkX18FZb3FUF3ce62gUn6Kdgpkk/0LplXB4J0+1Zr9CaLyVIxAmz7kwgEBVJRlk9ud+RE+wAwXvenRULIFYFZHHlAZApJwMItuRqk=&amp;_app_id=central_doc_viewer&amp;center_on_screen=true&amp;width=950&amp;height=800&amp;_dd2=%26f%3Dsld%26c%3Dtrue%26os%3D898206%26oe%3D898214" TargetMode="External"/><Relationship Id="rId23" Type="http://schemas.openxmlformats.org/officeDocument/2006/relationships/hyperlink" Target="fdsup://factset/Doc%20Viewer%20Single?float_window=true&amp;positioning_strategy=center_on_screen&amp;_doc_docfn=U2FsdGVkX1/Vwcvi54SA4sJ/9x3vyWHRxaN5E5kCdfq5Aarg3Jsmh5/h5EDSAmqi/1WWKo9imaHZZALZQ0cEf3BAKPttwLOZkMBf4KoDBpE=&amp;_app_id=central_doc_viewer&amp;center_on_screen=true&amp;width=950&amp;height=800&amp;_dd2=%26f%3Dsld%26c%3Dtrue%26os%3D141142%26oe%3D141146" TargetMode="External"/><Relationship Id="rId119" Type="http://schemas.openxmlformats.org/officeDocument/2006/relationships/hyperlink" Target="fdsup://factset/Doc%20Viewer%20Single?float_window=true&amp;positioning_strategy=center_on_screen&amp;_doc_docfn=U2FsdGVkX19y5VAYezJWQLAEgCi1PaQAko8TzSDYDY2FuFiUiVkhNgHM7k4W1XzjUEzjZDfOvYPT7NNQlghlhqX4qt8tXoIbetxGqR+3hGojV80YZcflusXod+JD0z1/yyxZRUONb8u6Q4JWscsy5g==&amp;_app_id=central_doc_viewer&amp;center_on_screen=true&amp;width=950&amp;height=800&amp;_dd2=%26os%3D276%257C378%26oe%3D265%257C401%26ov%3D87%26brh%3Dfalse" TargetMode="External"/><Relationship Id="rId270" Type="http://schemas.openxmlformats.org/officeDocument/2006/relationships/hyperlink" Target="fdsup://factset/Doc%20Viewer%20Single?float_window=true&amp;positioning_strategy=center_on_screen&amp;_doc_docfn=U2FsdGVkX1+ArOBGrXeyza3EJsshWKKaMRPJiOPFN+4iu9yl1O5GmqOU6by3Ups40vqwcRYeJZemGpx6zPaa/lN6It9QfmzAaLW4EQZtT5E=&amp;_app_id=central_doc_viewer&amp;center_on_screen=true&amp;width=950&amp;height=800&amp;_dd2=%26f%3Dsld%26c%3Dtrue%26os%3D889531%26oe%3D889537" TargetMode="External"/><Relationship Id="rId326" Type="http://schemas.openxmlformats.org/officeDocument/2006/relationships/hyperlink" Target="fdsup://factset/Doc%20Viewer%20Single?float_window=true&amp;positioning_strategy=center_on_screen&amp;_doc_docfn=U2FsdGVkX1+7nCsNhYPIW9APEgE31jqe9Rzzm+kYbD2ybYGQkNZ/wnrnUGsfyWLgGhkfC7Hq3AZ7b9EcvY1lSqGr00xDSDHXgCvyvqXESYM=&amp;_app_id=central_doc_viewer&amp;center_on_screen=true&amp;width=950&amp;height=800&amp;_dd2=%26f%3Dsld%26c%3Dtrue%26os%3D1130370%26oe%3D1130375" TargetMode="External"/><Relationship Id="rId65" Type="http://schemas.openxmlformats.org/officeDocument/2006/relationships/hyperlink" Target="fdsup://factset/Doc%20Viewer%20Single?float_window=true&amp;positioning_strategy=center_on_screen&amp;_doc_docfn=U2FsdGVkX1++ZqtODyYG64URM5vh6k18Q2LNYUcIC/4pDDhL4o57g8QULrMlUvq7BhATtMBFo33e/3UQAD8S85EljsN/7WlONGVYxWfHI6xW/cYWGhsBcT7Q0k8IlZcO0A5VJNXJG+fq0FEJZPkQgQ==&amp;_app_id=central_doc_viewer&amp;center_on_screen=true&amp;width=950&amp;height=800&amp;_dd2=%26os%3D229%257C340%26oe%3D216%257C369%26ov%3D88%26brh%3Dfalse" TargetMode="External"/><Relationship Id="rId130" Type="http://schemas.openxmlformats.org/officeDocument/2006/relationships/hyperlink" Target="fdsup://factset/Doc%20Viewer%20Single?float_window=true&amp;positioning_strategy=center_on_screen&amp;_doc_docfn=U2FsdGVkX19qxl76IkkvOIpA99sF0TrAcM8tadTCRPxbXlUyWU/Mj8m2fgc3gVKItrBKBcNzC1NtNc4nIYlE48yfJF2obC9gpmU7FlJMeLE=&amp;_app_id=central_doc_viewer&amp;center_on_screen=true&amp;width=950&amp;height=800&amp;_dd2=%26f%3Dsld%26c%3Dtrue%26os%3D262053%26oe%3D262058" TargetMode="External"/><Relationship Id="rId368" Type="http://schemas.openxmlformats.org/officeDocument/2006/relationships/hyperlink" Target="fdsup://factset/Doc%20Viewer%20Single?float_window=true&amp;positioning_strategy=center_on_screen&amp;_doc_docfn=U2FsdGVkX18bZC3ESACQyasD/r87RLoeWprUKloefxLI4bGd3UDzS4vuBHq+hzNtDf3zpZMzJB+I7tm55RcIbEsLoSN9uxCrLeAONcol5qA=&amp;_app_id=central_doc_viewer&amp;center_on_screen=true&amp;width=950&amp;height=800&amp;_dd2=%26f%3Dsld%26c%3Dtrue%26os%3D89601%26oe%3D89608" TargetMode="External"/><Relationship Id="rId172" Type="http://schemas.openxmlformats.org/officeDocument/2006/relationships/hyperlink" Target="fdsup://factset/Doc%20Viewer%20Single?float_window=true&amp;positioning_strategy=center_on_screen&amp;_doc_docfn=U2FsdGVkX19rKFH+HsO1HMfIKeqMvxVG8zAd12/pC1RwiZmYFP05f3MmKPr0dVL1r0kQJ7jwvUn5rpHOyIkBcawUXBi6mlRmt/OL5TwJ9Udq3aUdrDvRDXv4rZOVpmv6SVKJWlU3+lU5JXZJpaYFaw==&amp;_app_id=central_doc_viewer&amp;center_on_screen=true&amp;width=950&amp;height=800&amp;_dd2=%26os%3D375%257C373%26oe%3D363%257C401%26ov%3D87%26brh%3Dfalse" TargetMode="External"/><Relationship Id="rId228" Type="http://schemas.openxmlformats.org/officeDocument/2006/relationships/hyperlink" Target="fdsup://factset/Doc%20Viewer%20Single?float_window=true&amp;positioning_strategy=center_on_screen&amp;_doc_docfn=U2FsdGVkX18uLe2b0so5p4aHmu5evIjXItB1pWBdMcKL4vc6eh7ushWIDwO1G17klyePTOFcF4T8YO906J2Pup53Xr//EIzS6AXd7M0f2fg=&amp;_app_id=central_doc_viewer&amp;center_on_screen=true&amp;width=950&amp;height=800&amp;_dd2=%26f%3Dsld%26c%3Dtrue%26os%3D101946%26oe%3D101952" TargetMode="External"/><Relationship Id="rId281" Type="http://schemas.openxmlformats.org/officeDocument/2006/relationships/hyperlink" Target="fdsup://factset/Doc%20Viewer%20Single?float_window=true&amp;positioning_strategy=center_on_screen&amp;_doc_docfn=U2FsdGVkX18w7PYq9WstmMV71NteJI+k8pYFtT14XzYI3eUaZi9wqOJDYpzsIWoXaPF85tgxE9ERCCxawvvd8ckx+U4sSBEgPfXljjGTW98=&amp;_app_id=central_doc_viewer&amp;center_on_screen=true&amp;width=950&amp;height=800&amp;_dd2=%26f%3Dsld%26c%3Dtrue%26os%3D891835%26oe%3D891841" TargetMode="External"/><Relationship Id="rId337" Type="http://schemas.openxmlformats.org/officeDocument/2006/relationships/hyperlink" Target="fdsup://factset/Doc%20Viewer%20Single?float_window=true&amp;positioning_strategy=center_on_screen&amp;_doc_docfn=U2FsdGVkX1+5jhE+VTRPYRwUbYgO3+dJFN5EVYe8ycQqyG433G64i5H9eI9e2hzQzsXih6/gXLGLgYNkvtMgi1/2lkI99dik5kDDZJ8/WCo=&amp;_app_id=central_doc_viewer&amp;center_on_screen=true&amp;width=950&amp;height=800&amp;_dd2=%26f%3Dsld%26c%3Dtrue%26os%3D106731%26oe%3D106738" TargetMode="External"/><Relationship Id="rId34" Type="http://schemas.openxmlformats.org/officeDocument/2006/relationships/hyperlink" Target="fdsup://factset/Doc%20Viewer%20Single?float_window=true&amp;positioning_strategy=center_on_screen&amp;_doc_docfn=U2FsdGVkX190oR/dZiXRx1mi+eu2fIIvETyHb5bCQMagnNYYDu7EEnttQIXNhOpy4Q4Wr8GnmfLzcnkuVG8VATU6D/Z9EbYa9F6I77Hn65I=&amp;_app_id=central_doc_viewer&amp;center_on_screen=true&amp;width=950&amp;height=800&amp;_dd2=%26f%3Dsld%26c%3Dtrue%26os%3D1185934%26oe%3D1185940" TargetMode="External"/><Relationship Id="rId76" Type="http://schemas.openxmlformats.org/officeDocument/2006/relationships/hyperlink" Target="fdsup://factset/Doc%20Viewer%20Single?float_window=true&amp;positioning_strategy=center_on_screen&amp;_doc_docfn=U2FsdGVkX184NfzVtnaiEiLo4n+fpvxkgdmfvpqnD3DHggfRo5uNi3ndW0ZIGmApBSVj8cyoUBOHLrzKwyt++Dvbyr+waVEK8ttiX2lxuANvena+x3/0lZNy6z7vAG2e7LEiwu9CWkMfNVg7WQ26Qg==&amp;_app_id=central_doc_viewer&amp;center_on_screen=true&amp;width=950&amp;height=800&amp;_dd2=%26os%3D214%257C368%26oe%3D203%257C401%26ov%3D87%26brh%3Dfalse" TargetMode="External"/><Relationship Id="rId141" Type="http://schemas.openxmlformats.org/officeDocument/2006/relationships/hyperlink" Target="fdsup://factset/Doc%20Viewer%20Single?float_window=true&amp;positioning_strategy=center_on_screen&amp;_doc_docfn=U2FsdGVkX19lojrzhYmXkJqVACVi74NAUMSWUxB9nU/b+pCJar/15r1bQQgGnyacGvWCaZo+LSiIESUJM57VRo2JBsWGqF5PMt+ETpL7s9GP/Jy/DvDa05enz1qe58NdZ4bANRcTfJK7id06bt782g==&amp;_app_id=central_doc_viewer&amp;center_on_screen=true&amp;width=950&amp;height=800&amp;_dd2=%26os%3D321%257C399%26oe%3D310%257C427%26ov%3D88%26brh%3Dfalse" TargetMode="External"/><Relationship Id="rId7" Type="http://schemas.openxmlformats.org/officeDocument/2006/relationships/hyperlink" Target="fdsup://factset/Doc%20Viewer%20Single?float_window=true&amp;positioning_strategy=center_on_screen&amp;_doc_docfn=U2FsdGVkX1/y1G8MT+qRM70ulUPqa3/VZSkxguTgqmSiTIdmlMt/5tXy2CvVcDSz/pYADLfBcojx2y2uEsXqkl+sSHoJd00mKX83aGRc2sJ6rp6ihzvSOXG3FeEhX34dhYR5vGujkgHiQrUEJANnFQ==&amp;_app_id=central_doc_viewer&amp;center_on_screen=true&amp;width=950&amp;height=800&amp;_dd2=%26os%3D146%257C326%26oe%3D132%257C366%26ov%3D88%26brh%3Dfalse" TargetMode="External"/><Relationship Id="rId183" Type="http://schemas.openxmlformats.org/officeDocument/2006/relationships/hyperlink" Target="fdsup://factset/Doc%20Viewer%20Single?float_window=true&amp;positioning_strategy=center_on_screen&amp;_doc_docfn=U2FsdGVkX18wHr82DjMLXSykS8itqGeMuVM+eMy3oIOjk/roecRFz0VTM/pbUFWEX7vNCoTO3AC2sVbXu+Xa/VHS3iFGJbayYI5yOZ5eWAg=&amp;_app_id=central_doc_viewer&amp;center_on_screen=true&amp;width=950&amp;height=800&amp;_dd2=%26f%3Dsld%26c%3Dtrue%26os%3D106646%26oe%3D106652" TargetMode="External"/><Relationship Id="rId239" Type="http://schemas.openxmlformats.org/officeDocument/2006/relationships/hyperlink" Target="fdsup://factset/Doc%20Viewer%20Single?float_window=true&amp;positioning_strategy=center_on_screen&amp;_doc_docfn=U2FsdGVkX19SNAUEWOZFJLNtTHc7KfO4HUbCdjgyYe0mUb0UgMeHXBCvnbuUG2b32yMn2iq0cMNkqBAObTMQ8rGp32CLik2sjEehRCyMCOc=&amp;_app_id=central_doc_viewer&amp;center_on_screen=true&amp;width=950&amp;height=800&amp;_dd2=%26f%3Dsld%26c%3Dtrue%26os%3D1149231%26oe%3D1149238" TargetMode="External"/><Relationship Id="rId250" Type="http://schemas.openxmlformats.org/officeDocument/2006/relationships/hyperlink" Target="fdsup://factset/Doc%20Viewer%20Single?float_window=true&amp;positioning_strategy=center_on_screen&amp;_doc_docfn=U2FsdGVkX195uQjF7HNqHSZYKqdkdRFp5btjl8YiAHtEJku1VdyQV5cUDuFTj7dBJFwlnevOIU1sDLyuQ7SAa1QTNtWKgFSSOY+pXlhQQWM=&amp;_app_id=central_doc_viewer&amp;center_on_screen=true&amp;width=950&amp;height=800&amp;_dd2=%26f%3Dsld%26c%3Dtrue%26os%3D1174160%26oe%3D1174167" TargetMode="External"/><Relationship Id="rId292" Type="http://schemas.openxmlformats.org/officeDocument/2006/relationships/hyperlink" Target="fdsup://factset/Doc%20Viewer%20Single?float_window=true&amp;positioning_strategy=center_on_screen&amp;_doc_docfn=U2FsdGVkX19PGeZnSUh8U1EcbCG4xI+WLjIr41RHRMg/5TAPZJR/5jTiBGMRIxxqwe3utEkuTumKtPzjlv1UPOeHm5Zs83bV+xW6uaVtd8o=&amp;_app_id=central_doc_viewer&amp;center_on_screen=true&amp;width=950&amp;height=800&amp;_dd2=%26f%3Dsld%26c%3Dtrue%26os%3D1144494%26oe%3D1144499" TargetMode="External"/><Relationship Id="rId306" Type="http://schemas.openxmlformats.org/officeDocument/2006/relationships/hyperlink" Target="fdsup://factset/Doc%20Viewer%20Single?float_window=true&amp;positioning_strategy=center_on_screen&amp;_doc_docfn=U2FsdGVkX1/dDVpFUmFUTl6sSFiAk4dLgcuRGgp7aip5HhS3TuoQi1pXcrOYQse8FUFfL6tmDZ65eHfDAean44YYdGwRXsGc+/eW+DkUS4U=&amp;_app_id=central_doc_viewer&amp;center_on_screen=true&amp;width=950&amp;height=800&amp;_dd2=%26f%3Dsld%26c%3Dtrue%26os%3D1130394%26oe%3D1130399" TargetMode="External"/><Relationship Id="rId45" Type="http://schemas.openxmlformats.org/officeDocument/2006/relationships/hyperlink" Target="fdsup://factset/Doc%20Viewer%20Single?float_window=true&amp;positioning_strategy=center_on_screen&amp;_doc_docfn=U2FsdGVkX198j/DluthuDkL9o/IuX/6y00hyj2zyur/n6dqrKqsx7BFlSa2FqMoYF/ImciApbNGrEU6ogo/DqbO8jgrG+gHlXa2v+ZAvxcUQntpSpC7vyvAD4hPQvidNZKggXnsn6E0dgcOzuouBZg==&amp;_app_id=central_doc_viewer&amp;center_on_screen=true&amp;width=950&amp;height=800&amp;_dd2=%26os%3D206%257C351%26oe%3D192%257C366%26ov%3D88%26brh%3Dfalse" TargetMode="External"/><Relationship Id="rId87" Type="http://schemas.openxmlformats.org/officeDocument/2006/relationships/hyperlink" Target="fdsup://factset/Doc%20Viewer%20Single?float_window=true&amp;positioning_strategy=center_on_screen&amp;_doc_docfn=U2FsdGVkX19xLrIxFbi4kHNC8cOLdR1/es9mpwKZAtOnGtN1749ipAWym1p29g/G/zStrNs3ntWPmcyaSTendm6TKOf2K/gYt1k8s3Hpc4k=&amp;_app_id=central_doc_viewer&amp;center_on_screen=true&amp;width=950&amp;height=800&amp;_dd2=%26f%3Dsld%26c%3Dtrue%26os%3D230870%26oe%3D230873" TargetMode="External"/><Relationship Id="rId110" Type="http://schemas.openxmlformats.org/officeDocument/2006/relationships/hyperlink" Target="fdsup://factset/Doc%20Viewer%20Single?float_window=true&amp;positioning_strategy=center_on_screen&amp;_doc_docfn=U2FsdGVkX1/+SX5LdUs0YDoSHU6jnHU04FCs+SounJd136+taPj5i9bWr0TVed6qZPTMn7vZ+41kq5VG4IT8TD7sy6jonK5p9vjSPZys1wc=&amp;_app_id=central_doc_viewer&amp;center_on_screen=true&amp;width=950&amp;height=800&amp;_dd2=%26f%3Dsld%26c%3Dtrue%26os%3D133761%26oe%3D133766" TargetMode="External"/><Relationship Id="rId348" Type="http://schemas.openxmlformats.org/officeDocument/2006/relationships/hyperlink" Target="fdsup://factset/Doc%20Viewer%20Single?float_window=true&amp;positioning_strategy=center_on_screen&amp;_doc_docfn=U2FsdGVkX18LRf7r+aIBmZZVgFQHoxcMjOqecR7wpnl3hGXJ9H2ZJr2Yi6QhJwS5N8I1I/+JiD2dEPFpCzF+TvDZLAOU6WHFW4Fr1Mm0Xjo=&amp;_app_id=central_doc_viewer&amp;center_on_screen=true&amp;width=950&amp;height=800&amp;_dd2=%26f%3Dsld%26c%3Dtrue%26os%3D105939%26oe%3D105945" TargetMode="External"/><Relationship Id="rId152" Type="http://schemas.openxmlformats.org/officeDocument/2006/relationships/hyperlink" Target="fdsup://factset/Doc%20Viewer%20Single?float_window=true&amp;positioning_strategy=center_on_screen&amp;_doc_docfn=U2FsdGVkX1+W2zJSJ4nIeglAm3ACZYdd7mp5iioYA0nL9YZZPpALBItiRa62LsDCDZJot5/8L5eMBKD1WzpM+PgiYE8VVXTbzvpSVnUaYl0=&amp;_app_id=central_doc_viewer&amp;center_on_screen=true&amp;width=950&amp;height=800&amp;_dd2=%26f%3Dsld%26c%3Dtrue%26os%3D913413%26oe%3D913419" TargetMode="External"/><Relationship Id="rId194" Type="http://schemas.openxmlformats.org/officeDocument/2006/relationships/hyperlink" Target="fdsup://factset/Doc%20Viewer%20Single?float_window=true&amp;positioning_strategy=center_on_screen&amp;_doc_docfn=U2FsdGVkX1/MZsK4G+3JJQF+k5XLcWteB6JPbqsqECTydVdQCrrTUqY4o5X/ws4Mv9KydyE1edVPtw/ZeumSHZ9q9BGd1xlOLNnGf94Twlo2xBr9M5iMP77i3URt/P4of6DN5htXA92pCokxtwAR4A==&amp;_app_id=central_doc_viewer&amp;center_on_screen=true&amp;width=950&amp;height=800&amp;_dd2=%26os%3D398%257C394%26oe%3D387%257C427%26ov%3D88%26brh%3Dfalse" TargetMode="External"/><Relationship Id="rId208" Type="http://schemas.openxmlformats.org/officeDocument/2006/relationships/hyperlink" Target="fdsup://factset/Doc%20Viewer%20Single?float_window=true&amp;positioning_strategy=center_on_screen&amp;_doc_docfn=U2FsdGVkX1/RdXTh9vQ6cXZUxUVHfckd3tUQ7spzPbr3Z+BpGX8pj4Q7Nlk5laapLdFvTfain3MmAEJPadBIyhZaJX4mMvDQkSd3S0Q28qI=&amp;_app_id=central_doc_viewer&amp;center_on_screen=true&amp;width=950&amp;height=800&amp;_dd2=%26f%3Dsld%26c%3Dtrue%26os%3D104355%26oe%3D104360" TargetMode="External"/><Relationship Id="rId261" Type="http://schemas.openxmlformats.org/officeDocument/2006/relationships/hyperlink" Target="fdsup://factset/Doc%20Viewer%20Single?float_window=true&amp;positioning_strategy=center_on_screen&amp;_doc_docfn=U2FsdGVkX19lI9Gu87m+MJpyf3fDIbK3dGZXEoqXhN/Of/0ITRHMkq9ndFKek3uodvCT6RXx5OckIEsaiZd6Db5qr626LeEm+J6fa8nwg0sSZNAirrZ58UESpU46wNpQWMivq5zapNYDQQrezw7OYw==&amp;_app_id=central_doc_viewer&amp;center_on_screen=true&amp;width=950&amp;height=800&amp;_dd2=%26os%3D545%257C343%26oe%3D532%257C366%26ov%3D88%26brh%3Dfalse" TargetMode="External"/><Relationship Id="rId14" Type="http://schemas.openxmlformats.org/officeDocument/2006/relationships/hyperlink" Target="fdsup://factset/Doc%20Viewer%20Single?float_window=true&amp;positioning_strategy=center_on_screen&amp;_doc_docfn=U2FsdGVkX1/2FGm2D8cTsW7xYJN7WFon4htw18wwFE9IbgWEqgdBXWdX8AZ/xeGeOxJPocMqnkKiSZkV094zNqzsWIoOZpiLhnYpV2sr57Y=&amp;_app_id=central_doc_viewer&amp;center_on_screen=true&amp;width=950&amp;height=800&amp;_dd2=%26f%3Dsld%26c%3Dtrue%26os%3D93512%26oe%3D93521" TargetMode="External"/><Relationship Id="rId56" Type="http://schemas.openxmlformats.org/officeDocument/2006/relationships/hyperlink" Target="fdsup://factset/Doc%20Viewer%20Single?float_window=true&amp;positioning_strategy=center_on_screen&amp;_doc_docfn=U2FsdGVkX1+gKHC+n8S83+uqDWoIUebT6adzp34JNKdb9vRZZO6MY666xmhrqc3K055+D073Boo9IqGk+hRp6Uaeqb9OCIA9izYJ/Lg924o8ziY/ljjWkcSfDhN/2yoe+PcN1t3NelQUWj+zgZJOFA==&amp;_app_id=central_doc_viewer&amp;center_on_screen=true&amp;width=950&amp;height=800&amp;_dd2=%26os%3D189%257C373%26oe%3D178%257C401%26ov%3D87%26brh%3Dfalse" TargetMode="External"/><Relationship Id="rId317" Type="http://schemas.openxmlformats.org/officeDocument/2006/relationships/hyperlink" Target="fdsup://factset/Doc%20Viewer%20Single?float_window=true&amp;positioning_strategy=center_on_screen&amp;_doc_docfn=U2FsdGVkX1+4bOB5hAL8Y+a9r/+1PUbTEayPPn2VeqsXqZZEcUiq1X9LNB0AGdDvmuRRrhYeVQj1i5NqPzaPm1d/wm/jneTRpg3h8D2hHhFG3kXjqRIhEJyPOxv/Mc9nQ2XztsmCnQD+OJ0e/eP4Ig==&amp;_app_id=central_doc_viewer&amp;center_on_screen=true&amp;width=950&amp;height=800&amp;_dd2=%26os%3D604%257C338%26oe%3D590%257C366%26ov%3D88%26brh%3Dfalse" TargetMode="External"/><Relationship Id="rId359" Type="http://schemas.openxmlformats.org/officeDocument/2006/relationships/hyperlink" Target="fdsup://factset/Doc%20Viewer%20Single?float_window=true&amp;positioning_strategy=center_on_screen&amp;_doc_docfn=U2FsdGVkX1+/0dRY86If372qTi2UTSXsZqVoKqDpfhGm5mBUgRiP+8zYg/KeH/zLBTgbnLf+APlcxVldbjGyqRSxwBSN+hVJ+JbIFpP6eVI=&amp;_app_id=central_doc_viewer&amp;center_on_screen=true&amp;width=950&amp;height=800&amp;_dd2=%26f%3Dsld%26c%3Dtrue%26os%3D100272%26oe%3D100279" TargetMode="External"/><Relationship Id="rId98" Type="http://schemas.openxmlformats.org/officeDocument/2006/relationships/hyperlink" Target="fdsup://factset/Doc%20Viewer%20Single?float_window=true&amp;positioning_strategy=center_on_screen&amp;_doc_docfn=U2FsdGVkX19zIgOgE6WgKFvvDadSRQv3VNZDQN8xNJYEEFcq8LcEzxRoX7QzROHFFqgZCOAPPw5qGLQRjab/AoTte+e7TlqRtbtm2szfcU4=&amp;_app_id=central_doc_viewer&amp;center_on_screen=true&amp;width=950&amp;height=800&amp;_dd2=%26f%3Dsld%26c%3Dtrue%26os%3D94078%26oe%3D94084" TargetMode="External"/><Relationship Id="rId121" Type="http://schemas.openxmlformats.org/officeDocument/2006/relationships/hyperlink" Target="fdsup://factset/Doc%20Viewer%20Single?float_window=true&amp;positioning_strategy=center_on_screen&amp;_doc_docfn=U2FsdGVkX1+eq7Yv4SXu7W0V1d6jEQMy/sbHhOl9Y1A7KJWbGNMCFoHFYmXrqxRMrSG2X6aK1bnHtLWIgwnjqLkZT+3K9yj7JdWh9LW/rZXDaLSbXxqEMrqferyJwwgRv8LDPsg3FgP7LhL/qmyXwQ==&amp;_app_id=central_doc_viewer&amp;center_on_screen=true&amp;width=950&amp;height=800&amp;_dd2=%26os%3D284%257C404%26oe%3D273%257C427%26ov%3D88%26brh%3Dfalse" TargetMode="External"/><Relationship Id="rId163" Type="http://schemas.openxmlformats.org/officeDocument/2006/relationships/hyperlink" Target="fdsup://factset/Doc%20Viewer%20Single?float_window=true&amp;positioning_strategy=center_on_screen&amp;_doc_docfn=U2FsdGVkX18IAG3E5Lk/VEiPm8vS4JI/yVHcSNiSa+1qZBoFXhNLfQCz8EJdRvT9W/69WWaW8e4uikAORbp3ehHu0kLNALK0zGnPdrf5Qjw=&amp;_app_id=central_doc_viewer&amp;center_on_screen=true&amp;width=950&amp;height=800&amp;_dd2=%26f%3Dsld%26c%3Dtrue%26os%3D117679%26oe%3D117684" TargetMode="External"/><Relationship Id="rId219" Type="http://schemas.openxmlformats.org/officeDocument/2006/relationships/hyperlink" Target="fdsup://factset/Doc%20Viewer%20Single?float_window=true&amp;positioning_strategy=center_on_screen&amp;_doc_docfn=U2FsdGVkX1/lU3yyDdczFRsvA6XJYemhvZpNSP4cSzbdglB1lnXC0zaxzVWMh+hGOi5OgelWuujbmQwBfLiwYVoEnBRUwC5zRY+NEQ8m5rE=&amp;_app_id=central_doc_viewer&amp;center_on_screen=true&amp;width=950&amp;height=800&amp;_dd2=%26f%3Dsld%26c%3Dtrue%26os%3D1142333%26oe%3D1142338" TargetMode="External"/><Relationship Id="rId370" Type="http://schemas.openxmlformats.org/officeDocument/2006/relationships/hyperlink" Target="fdsup://factset/Doc%20Viewer%20Single?float_window=true&amp;positioning_strategy=center_on_screen&amp;_doc_docfn=U2FsdGVkX19Twxu1uAafcECCbc/xekpblJCcOaTT6z9R5WeVxqM+eeBn+kXuMNDcF/idh/lweynyFn0CkWclKQFledJMWiQWWLn+uXy9iqI=&amp;_app_id=central_doc_viewer&amp;center_on_screen=true&amp;width=950&amp;height=800&amp;_dd2=%26f%3Dsld%26c%3Dtrue%26os%3D1137822%26oe%3D1137829" TargetMode="External"/><Relationship Id="rId230" Type="http://schemas.openxmlformats.org/officeDocument/2006/relationships/hyperlink" Target="fdsup://factset/Doc%20Viewer%20Single?float_window=true&amp;positioning_strategy=center_on_screen&amp;_doc_docfn=U2FsdGVkX1+HWcyMXJRpEufcVoeTihjVEcAE+s5DiZXFjkZlgxdHGAcqzawp3B7+a32tiNJ8PEsaZXUogIkofy0vfqbElcsG6ViC1qvAxeE=&amp;_app_id=central_doc_viewer&amp;center_on_screen=true&amp;width=950&amp;height=800&amp;_dd2=%26f%3Dsld%26c%3Dtrue%26os%3D1152586%26oe%3D1152592" TargetMode="External"/><Relationship Id="rId25" Type="http://schemas.openxmlformats.org/officeDocument/2006/relationships/hyperlink" Target="fdsup://factset/Doc%20Viewer%20Single?float_window=true&amp;positioning_strategy=center_on_screen&amp;_doc_docfn=U2FsdGVkX19mTpOHrjORwcwddOZ65x6Z0xJcAJLSL0rSm28Sixef41Thigd/GE0BqWloJjusQ0ripznC8resU7wmG8cTGwLq0fYduD4ZAg3yA4xOrzD/tMJ+BEGXR+0JuPPNu2bdPLiDiulKH/qYBg==&amp;_app_id=central_doc_viewer&amp;center_on_screen=true&amp;width=950&amp;height=800&amp;_dd2=%26os%3D169%257C335%26oe%3D155%257C369%26ov%3D88%26brh%3Dfalse" TargetMode="External"/><Relationship Id="rId67" Type="http://schemas.openxmlformats.org/officeDocument/2006/relationships/hyperlink" Target="fdsup://factset/Doc%20Viewer%20Single?float_window=true&amp;positioning_strategy=center_on_screen&amp;_doc_docfn=U2FsdGVkX185OwsgH1oiOCOI095XPOYR9wsNOiCM6BX6c7hB5k7VkT5r3qQc7jCd74IRIxV6NDf8DlDfIe1V2K374DTIqbf11rtHBgFL6vc=&amp;_app_id=central_doc_viewer&amp;center_on_screen=true&amp;width=950&amp;height=800&amp;_dd2=%26f%3Dsld%26c%3Dtrue%26os%3D232722%26oe%3D232728" TargetMode="External"/><Relationship Id="rId272" Type="http://schemas.openxmlformats.org/officeDocument/2006/relationships/hyperlink" Target="fdsup://factset/Doc%20Viewer%20Single?float_window=true&amp;positioning_strategy=center_on_screen&amp;_doc_docfn=U2FsdGVkX18y24xa46nxzQbi211YHclcoTYr7/qkDYGLFlGpHK3qBOfuLnbSNit46dLthDPGA2OwtP9Acoft/TVBy0Bc71WpOpizCF5p5uaFoC+nUlit+7haNGdJZt8rioe1tQL+I3MboIR8uEMybQ==&amp;_app_id=central_doc_viewer&amp;center_on_screen=true&amp;width=950&amp;height=800&amp;_dd2=%26os%3D568%257C338%26oe%3D555%257C366%26ov%3D88%26brh%3Dfalse" TargetMode="External"/><Relationship Id="rId328" Type="http://schemas.openxmlformats.org/officeDocument/2006/relationships/hyperlink" Target="fdsup://factset/Doc%20Viewer%20Single?float_window=true&amp;positioning_strategy=center_on_screen&amp;_doc_docfn=U2FsdGVkX188nvz+egRsfu9ePeZb2FCAW9Y1lQuWA5JPeC/WzcZR/5RAGXIT1wU2wDjsjNkilzAt+SCBYzDsfhHtr5YridcL2HoHmvof3xHumyyxPJX/ixwGt1n8U0kDtOohULbJpoDlEkkGSJKekQ==&amp;_app_id=central_doc_viewer&amp;center_on_screen=true&amp;width=950&amp;height=800&amp;_dd2=%26os%3D609%257C378%26oe%3D598%257C401%26ov%3D87%26brh%3Dfalse" TargetMode="External"/><Relationship Id="rId132" Type="http://schemas.openxmlformats.org/officeDocument/2006/relationships/hyperlink" Target="fdsup://factset/Doc%20Viewer%20Single?float_window=true&amp;positioning_strategy=center_on_screen&amp;_doc_docfn=U2FsdGVkX18D8O0KzNDUpmsIDtpQJXvbyHsXJozdLOk7FIedC+A/nNa22wEQyfLjZ75H+60mW5pHdJNt9qdmw1KwTEeTIVUE6W5+AAfeN6g=&amp;_app_id=central_doc_viewer&amp;center_on_screen=true&amp;width=950&amp;height=800&amp;_dd2=%26f%3Dsld%26c%3Dtrue%26os%3D911159%26oe%3D911164" TargetMode="External"/><Relationship Id="rId174" Type="http://schemas.openxmlformats.org/officeDocument/2006/relationships/hyperlink" Target="fdsup://factset/Doc%20Viewer%20Single?float_window=true&amp;positioning_strategy=center_on_screen&amp;_doc_docfn=U2FsdGVkX18YTojGHZhdNFcSxHY+uUVnZ3Y6IuE993DIdzF9IB6dNMu5Cny5qNv6WbAvL7FLyoj4TIyu1coWlYnMg81e9sGFBneND32VLIw=&amp;_app_id=central_doc_viewer&amp;center_on_screen=true&amp;width=950&amp;height=800&amp;_dd2=%26f%3Dsld%26c%3Dtrue%26os%3D116538%26oe%3D116544" TargetMode="External"/><Relationship Id="rId241" Type="http://schemas.openxmlformats.org/officeDocument/2006/relationships/hyperlink" Target="fdsup://factset/Doc%20Viewer%20Single?float_window=true&amp;positioning_strategy=center_on_screen&amp;_doc_docfn=U2FsdGVkX18oucx2ogRMtQHzOkFtJgkxi0NTbkNUMRVWS1Ru/2ir6it/nkfCBUIcC20ldBbG8WxhYv0t0juE5QZNUgo5FZNwDniisWQqTfnjukfhqGaviSSbqk+WJGvXKesXbJixOJYHgQ3qZK1xUQ==&amp;_app_id=central_doc_viewer&amp;center_on_screen=true&amp;width=950&amp;height=800&amp;_dd2=%26os%3D276%257C333%26oe%3D263%257C366%26ov%3D88%26brh%3Dfalse" TargetMode="External"/><Relationship Id="rId15" Type="http://schemas.openxmlformats.org/officeDocument/2006/relationships/hyperlink" Target="fdsup://factset/Doc%20Viewer%20Single?float_window=true&amp;positioning_strategy=center_on_screen&amp;_doc_docfn=U2FsdGVkX19ZC3Ma4/E86pmgi/5vpO31BnHiMWVn6rOr/mm4TlPfuWY/h4O5npi+EWCH2EBicelaU2QAPvfpMQiykzuasWf9Mr0kJruE9lM=&amp;_app_id=central_doc_viewer&amp;center_on_screen=true&amp;width=950&amp;height=800&amp;_dd2=%26f%3Dsld%26c%3Dtrue%26os%3D1174458%26oe%3D1174467" TargetMode="External"/><Relationship Id="rId36" Type="http://schemas.openxmlformats.org/officeDocument/2006/relationships/hyperlink" Target="fdsup://factset/Doc%20Viewer%20Single?float_window=true&amp;positioning_strategy=center_on_screen&amp;_doc_docfn=U2FsdGVkX19BSIaSsycsTlRbhzfODwyAS90BHkdG8gZciU+bdt3yzniNFNKXRd71Xlyf1hxah2b2BokRFQz+Py3TilqrR6KI9fbJbtc9+uAnm/LwK0+yyM56+caL5Siri9EvBE+jpgpY3iTl+Yg9DQ==&amp;_app_id=central_doc_viewer&amp;center_on_screen=true&amp;width=950&amp;height=800&amp;_dd2=%26os%3D164%257C373%26oe%3D153%257C401%26ov%3D87%26brh%3Dfalse" TargetMode="External"/><Relationship Id="rId57" Type="http://schemas.openxmlformats.org/officeDocument/2006/relationships/hyperlink" Target="fdsup://factset/Doc%20Viewer%20Single?float_window=true&amp;positioning_strategy=center_on_screen&amp;_doc_docfn=U2FsdGVkX1+wTdGRJiFK1rBnQ8ojG9ABKfK7tqlgcUkeCLBbb0zmqSNSeOhwAci3/vmfIPWGo91Cw2+E6QpxgEtc/XDrGgP67uO/OPuEbMM=&amp;_app_id=central_doc_viewer&amp;center_on_screen=true&amp;width=950&amp;height=800&amp;_dd2=%26f%3Dsld%26c%3Dtrue%26os%3D233503%26oe%3D233509" TargetMode="External"/><Relationship Id="rId262" Type="http://schemas.openxmlformats.org/officeDocument/2006/relationships/hyperlink" Target="fdsup://factset/Doc%20Viewer%20Single?float_window=true&amp;positioning_strategy=center_on_screen&amp;_doc_docfn=U2FsdGVkX1+IHdF5qePoaSDMlMNtKhGPFywRrVFsnM1oCfqTKMrknff9MYQhkyJsEhGp6/WfQyyRvhWhesncwRhF80FFMJDpTohjkbqed0PBoOhtSdCLMZk2lyu257xXE81tAgQeDYFhlbh0Mk7sXQ==&amp;_app_id=central_doc_viewer&amp;center_on_screen=true&amp;width=950&amp;height=800&amp;_dd2=%26os%3D535%257C378%26oe%3D524%257C401%26ov%3D87%26brh%3Dfalse" TargetMode="External"/><Relationship Id="rId283" Type="http://schemas.openxmlformats.org/officeDocument/2006/relationships/hyperlink" Target="fdsup://factset/Doc%20Viewer%20Single?float_window=true&amp;positioning_strategy=center_on_screen&amp;_doc_docfn=U2FsdGVkX1/Tb6/Xms+ADRwlemanp0ywamubSxnQCoZGFdfExGS1g/CaVmd8NfCmxCP1rsydX7ea9i9kZ4Bxw8/WYwKqtCuDsFEhigkGb0Y=&amp;_app_id=central_doc_viewer&amp;center_on_screen=true&amp;width=950&amp;height=800&amp;_dd2=%26f%3Dsld%26c%3Dtrue%26os%3D121258%26oe%3D121264" TargetMode="External"/><Relationship Id="rId318" Type="http://schemas.openxmlformats.org/officeDocument/2006/relationships/hyperlink" Target="fdsup://factset/Doc%20Viewer%20Single?float_window=true&amp;positioning_strategy=center_on_screen&amp;_doc_docfn=U2FsdGVkX1/AivXLYvRfCX4wJSrXvQMJGPr9iI8wlPKKCJ2jnS/V2WSOV+O4HMv7WLgAnS4o5Lb1NgJaXb6jY/EQ5V2zD7jroYHD2BpKvns3XCZigo0UGLzBmbNlCRTl591MT4aRSU1gKVNYXvVNdA==&amp;_app_id=central_doc_viewer&amp;center_on_screen=true&amp;width=950&amp;height=800&amp;_dd2=%26os%3D597%257C378%26oe%3D586%257C401%26ov%3D87%26brh%3Dfalse" TargetMode="External"/><Relationship Id="rId339" Type="http://schemas.openxmlformats.org/officeDocument/2006/relationships/hyperlink" Target="fdsup://factset/Doc%20Viewer%20Single?float_window=true&amp;positioning_strategy=center_on_screen&amp;_doc_docfn=U2FsdGVkX1/HuS2hhb7Xc5zPx8q7CO98NcfFZKNOz6+PwjgRKZT7zyPH3Swa8P5agWNKiSwkS2xYi7VnBJa/T3Re//f7iRoC1ce8TceOF+g=&amp;_app_id=central_doc_viewer&amp;center_on_screen=true&amp;width=950&amp;height=800&amp;_dd2=%26f%3Dsld%26c%3Dtrue%26os%3D96893%26oe%3D96900" TargetMode="External"/><Relationship Id="rId78" Type="http://schemas.openxmlformats.org/officeDocument/2006/relationships/hyperlink" Target="fdsup://factset/Doc%20Viewer%20Single?float_window=true&amp;positioning_strategy=center_on_screen&amp;_doc_docfn=U2FsdGVkX1/B37Y6H4ykcQ7chOx8AjWbV+DonYsAzOCikc3Nk7syvn5wu8FfXfRFDX2x9d30cel0MQRKH79i33+kTj5ZFTvrQ2VUiYL3fmQuk4s0NuUsnyyFzSCnl/uZJr+Wpdf4rqw+t1HAZuliWg==&amp;_app_id=central_doc_viewer&amp;center_on_screen=true&amp;width=950&amp;height=800&amp;_dd2=%26os%3D218%257C394%26oe%3D207%257C427%26ov%3D88%26brh%3Dfalse" TargetMode="External"/><Relationship Id="rId99" Type="http://schemas.openxmlformats.org/officeDocument/2006/relationships/hyperlink" Target="fdsup://factset/Doc%20Viewer%20Single?float_window=true&amp;positioning_strategy=center_on_screen&amp;_doc_docfn=U2FsdGVkX18o7d5V928zi8nn5Y8uUMePG+770zGIJaKDsIyn+DxjOHx1t8HJs6RvX2O9kCnQasJAaJRBNpf9kCKGcc/osDOaVCNIbNGKsMo=&amp;_app_id=central_doc_viewer&amp;center_on_screen=true&amp;width=950&amp;height=800&amp;_dd2=%26f%3Dsld%26c%3Dtrue%26os%3D135818%26oe%3D135821" TargetMode="External"/><Relationship Id="rId101" Type="http://schemas.openxmlformats.org/officeDocument/2006/relationships/hyperlink" Target="fdsup://factset/Doc%20Viewer%20Single?float_window=true&amp;positioning_strategy=center_on_screen&amp;_doc_docfn=U2FsdGVkX1/9pxAvWVHOzq2Ks56fMDNIVsAP7nSXn6x2Mzf2VEyxUt49QBgSqKSCNXjh9ESvl9+L1fbRN6STKulv8jQ6i4/o9ByZjQinZ+k=&amp;_app_id=central_doc_viewer&amp;center_on_screen=true&amp;width=950&amp;height=800&amp;_dd2=%26f%3Dsld%26c%3Dtrue%26os%3D125826%26oe%3D125829" TargetMode="External"/><Relationship Id="rId122" Type="http://schemas.openxmlformats.org/officeDocument/2006/relationships/hyperlink" Target="fdsup://factset/Doc%20Viewer%20Single?float_window=true&amp;positioning_strategy=center_on_screen&amp;_doc_docfn=U2FsdGVkX1/Hzm1ldPrgGn0ZOY9SBvzKilYHfYKdGzaQOdmJj/blKe09Cc7pt2z/ZdIs3v3cZ1fLRzvHFJMk3h/O7bR+asVOlRN+PRIalfI=&amp;_app_id=central_doc_viewer&amp;center_on_screen=true&amp;width=950&amp;height=800&amp;_dd2=%26f%3Dsld%26c%3Dtrue%26os%3D911889%26oe%3D911894" TargetMode="External"/><Relationship Id="rId143" Type="http://schemas.openxmlformats.org/officeDocument/2006/relationships/hyperlink" Target="fdsup://factset/Doc%20Viewer%20Single?float_window=true&amp;positioning_strategy=center_on_screen&amp;_doc_docfn=U2FsdGVkX1+/rQoEI98VUBemnjJd5faWumYaf+Y1SQ2NpHE8cBmtEleYJ6Ug9Vo2bivgeWm630V26jmUawYGaDLMrLpYMK7jsxgeVTUKRCs=&amp;_app_id=central_doc_viewer&amp;center_on_screen=true&amp;width=950&amp;height=800&amp;_dd2=%26f%3Dsld%26c%3Dtrue%26os%3D122635%26oe%3D122641" TargetMode="External"/><Relationship Id="rId164" Type="http://schemas.openxmlformats.org/officeDocument/2006/relationships/hyperlink" Target="fdsup://factset/Doc%20Viewer%20Single?float_window=true&amp;positioning_strategy=center_on_screen&amp;_doc_docfn=U2FsdGVkX1/11zzuqMCn0Kan7jc0S4f4e1ZMG1FnFNYY8r5qNHSlKD5YTDIQ1zkS7NuhkO0mk1PuCbCTtiKL3WXww1B420DIfz1Fx4UC670=&amp;_app_id=central_doc_viewer&amp;center_on_screen=true&amp;width=950&amp;height=800&amp;_dd2=%26f%3Dsld%26c%3Dtrue%26os%3D117993%26oe%3D117996" TargetMode="External"/><Relationship Id="rId185" Type="http://schemas.openxmlformats.org/officeDocument/2006/relationships/hyperlink" Target="fdsup://factset/Doc%20Viewer%20Single?float_window=true&amp;positioning_strategy=center_on_screen&amp;_doc_docfn=U2FsdGVkX199xbIBth/CqeGOaJ6og2VjVg7w16lDIydvtQoh15yBOPoB5sEfEWdgvfmLeYz/tYfz/lbGRqfoDXgc9eWw6GN7+F9W3UkaIqo=&amp;_app_id=central_doc_viewer&amp;center_on_screen=true&amp;width=950&amp;height=800&amp;_dd2=%26f%3Dsld%26c%3Dtrue%26os%3D1157688%26oe%3D1157694" TargetMode="External"/><Relationship Id="rId350" Type="http://schemas.openxmlformats.org/officeDocument/2006/relationships/hyperlink" Target="fdsup://factset/Doc%20Viewer%20Single?float_window=true&amp;positioning_strategy=center_on_screen&amp;_doc_docfn=U2FsdGVkX193aNhAB5ZD8vSEQZduy+jliw4BY5dkLlglG+e+u29cx1YS3YaUU0+Mxyl1LYp4vbiVD9RMVKeRI0powkO7dkd8532NWTq/vA8=&amp;_app_id=central_doc_viewer&amp;center_on_screen=true&amp;width=950&amp;height=800&amp;_dd2=%26f%3Dsld%26c%3Dtrue%26os%3D1119260%26oe%3D1119266" TargetMode="External"/><Relationship Id="rId371" Type="http://schemas.openxmlformats.org/officeDocument/2006/relationships/hyperlink" Target="fdsup://factset/Doc%20Viewer%20Single?float_window=true&amp;positioning_strategy=center_on_screen&amp;_doc_docfn=U2FsdGVkX1+l7X8KeGtiRI5NafvfyNTAQAUydus5M/FWBC+E2XQ0+DHhV20fqLEA6BCcVOYXnphY69tFi0d67rZ+pxdjjcmMZYB8ar5VWAE=&amp;_app_id=central_doc_viewer&amp;center_on_screen=true&amp;width=950&amp;height=800&amp;_dd2=%26f%3Dsld%26c%3Dtrue%26os%3D1149364%26oe%3D1149371" TargetMode="External"/><Relationship Id="rId9" Type="http://schemas.openxmlformats.org/officeDocument/2006/relationships/hyperlink" Target="fdsup://factset/Doc%20Viewer%20Single?float_window=true&amp;positioning_strategy=center_on_screen&amp;_doc_docfn=U2FsdGVkX19td5Z61SwcvT545MAiPIS5SaAOKGJXHWSk/1hHakcJzilbedGCrsiREZqHWt6Ha8DA0BceyRgmM29hbklsDupVgh0Sc/HB1oE=&amp;_app_id=central_doc_viewer&amp;center_on_screen=true&amp;width=950&amp;height=800&amp;_dd2=%26f%3Dsld%26c%3Dtrue%26os%3D237626%26oe%3D237635" TargetMode="External"/><Relationship Id="rId210" Type="http://schemas.openxmlformats.org/officeDocument/2006/relationships/hyperlink" Target="fdsup://factset/Doc%20Viewer%20Single?float_window=true&amp;positioning_strategy=center_on_screen&amp;_doc_docfn=U2FsdGVkX1+LoNzV7lVfMrsVpvg7toQFRTUVjqegWHOm1nVazRiA7MRFZ2v57wIcd6dL1T48XGlMQJrK0dhqfto8ONBN2ov1qC5U7JB6cC4=&amp;_app_id=central_doc_viewer&amp;center_on_screen=true&amp;width=950&amp;height=800&amp;_dd2=%26f%3Dsld%26c%3Dtrue%26os%3D1155139%26oe%3D1155144" TargetMode="External"/><Relationship Id="rId26" Type="http://schemas.openxmlformats.org/officeDocument/2006/relationships/hyperlink" Target="fdsup://factset/Doc%20Viewer%20Single?float_window=true&amp;positioning_strategy=center_on_screen&amp;_doc_docfn=U2FsdGVkX1+dGfrXPyBOKRKVB8lMqOm1oqsyh2sELnXwV7aoiB0Csm5tuSKip6hPli5LkPoOvVYNCAOggceh4UdAgR7KcqcmRizmS6rtLLqYHvoWhoe2bWLJsBCHEby4KMPZ3zCezU9xJsEC3Go4QA==&amp;_app_id=central_doc_viewer&amp;center_on_screen=true&amp;width=950&amp;height=800&amp;_dd2=%26os%3D150%257C373%26oe%3D139%257C401%26ov%3D87%26brh%3Dfalse" TargetMode="External"/><Relationship Id="rId231" Type="http://schemas.openxmlformats.org/officeDocument/2006/relationships/hyperlink" Target="fdsup://factset/Doc%20Viewer%20Single?float_window=true&amp;positioning_strategy=center_on_screen&amp;_doc_docfn=U2FsdGVkX1+5JWe4e7cdIx+oOOcvuEJj7iPTDRtHT1LNMPjzkZ3+mc/Bgb2+sBeoclMiDzp8x217It35x/qKdF7rLgS6i1+Z3jnDu5qldTE1bYLfAhfE7L2JAu5L/YJJu8m2QguK6a7p1rpFXUuyPQ==&amp;_app_id=central_doc_viewer&amp;center_on_screen=true&amp;width=950&amp;height=800&amp;_dd2=%26os%3D358%257C333%26oe%3D345%257C366%26ov%3D88%26brh%3Dfalse" TargetMode="External"/><Relationship Id="rId252" Type="http://schemas.openxmlformats.org/officeDocument/2006/relationships/hyperlink" Target="fdsup://factset/Doc%20Viewer%20Single?float_window=true&amp;positioning_strategy=center_on_screen&amp;_doc_docfn=U2FsdGVkX1/MW5llwLKN2bs5oodk8/Ccm9xN+V8EaoMz1wNlgKggDPpahbH2RB0Z+RoHk+0qGPmA7RVp7f4QI0ODCH9CqQSx9FWRPuSagAw=&amp;_app_id=central_doc_viewer&amp;center_on_screen=true&amp;width=950&amp;height=800&amp;_dd2=%26f%3Dsld%26c%3Dtrue%26os%3D896662%26oe%3D896667" TargetMode="External"/><Relationship Id="rId273" Type="http://schemas.openxmlformats.org/officeDocument/2006/relationships/hyperlink" Target="fdsup://factset/Doc%20Viewer%20Single?float_window=true&amp;positioning_strategy=center_on_screen&amp;_doc_docfn=U2FsdGVkX1+MXrIg62pYUS/40kg2pEb5DJWmh8xEP/sAePu7ZDSXlxmNtle1k6Bs33nrv8tZnR+HVHEYex9ytvQcDwMkAgoS3heN0GIFtOXlR8mPYYuTeG297xm+GDtSsqeSg7jtnM5McGQ30AbkbQ==&amp;_app_id=central_doc_viewer&amp;center_on_screen=true&amp;width=950&amp;height=800&amp;_dd2=%26os%3D560%257C373%26oe%3D548%257C401%26ov%3D87%26brh%3Dfalse" TargetMode="External"/><Relationship Id="rId294" Type="http://schemas.openxmlformats.org/officeDocument/2006/relationships/hyperlink" Target="fdsup://factset/Doc%20Viewer%20Single?float_window=true&amp;positioning_strategy=center_on_screen&amp;_doc_docfn=U2FsdGVkX18ic94QQ8gew5bPjaKXYEsA/3fEs7nIlEGloqTpiH+Oypl7Rqo/z8T3/RFgMmr/oMYhspDOa5tzgWnPP+TrKYK+s5CxbhWtCYM=&amp;_app_id=central_doc_viewer&amp;center_on_screen=true&amp;width=950&amp;height=800&amp;_dd2=%26f%3Dsld%26c%3Dtrue%26os%3D129788%26oe%3D129793" TargetMode="External"/><Relationship Id="rId308" Type="http://schemas.openxmlformats.org/officeDocument/2006/relationships/hyperlink" Target="fdsup://factset/Doc%20Viewer%20Single?float_window=true&amp;positioning_strategy=center_on_screen&amp;_doc_docfn=U2FsdGVkX19I/qF8v5/h40LsXBWvudr5SpqhYmQ8MerN4uqX7/T/PwRzM7bn99aFC4AMGYLdtpV3LUtIjD5F2CQukfKi3Maw8onk2pkD54k=&amp;_app_id=central_doc_viewer&amp;center_on_screen=true&amp;width=950&amp;height=800&amp;_dd2=%26f%3Dsld%26c%3Dtrue%26os%3D132096%26oe%3D132102" TargetMode="External"/><Relationship Id="rId329" Type="http://schemas.openxmlformats.org/officeDocument/2006/relationships/hyperlink" Target="fdsup://factset/Doc%20Viewer%20Single?float_window=true&amp;positioning_strategy=center_on_screen&amp;_doc_docfn=U2FsdGVkX1+5VAuzLR837/Jd2VlVvFA9hzk6uiC7RM+LXJebssSiK6pW3U81JTGBbjr9A2wSb7frcrBtN4gRj68bU2xwyEmRrvsffUKkDQk=&amp;_app_id=central_doc_viewer&amp;center_on_screen=true&amp;width=950&amp;height=800&amp;_dd2=%26f%3Dsld%26c%3Dtrue%26os%3D243421%26oe%3D243426" TargetMode="External"/><Relationship Id="rId47" Type="http://schemas.openxmlformats.org/officeDocument/2006/relationships/hyperlink" Target="fdsup://factset/Doc%20Viewer%20Single?float_window=true&amp;positioning_strategy=center_on_screen&amp;_doc_docfn=U2FsdGVkX19UjTcxKSBE6tq/48nbgnCHGqGpvtUM4gg0YyIhX/9MuAneq9iYJhCPNwSnR6lEsFC4BngMDOHW6yBWoM7D8HtnvJjTbI227aA=&amp;_app_id=central_doc_viewer&amp;center_on_screen=true&amp;width=950&amp;height=800&amp;_dd2=%26f%3Dsld%26c%3Dtrue%26os%3D234332%26oe%3D234335" TargetMode="External"/><Relationship Id="rId68" Type="http://schemas.openxmlformats.org/officeDocument/2006/relationships/hyperlink" Target="fdsup://factset/Doc%20Viewer%20Single?float_window=true&amp;positioning_strategy=center_on_screen&amp;_doc_docfn=U2FsdGVkX1+JVpKFs8E2TQyHzPYtDjcuAhoPlVb7U+xsisMufcD6b6DZxJ5lfj+jze6TR/JsD6Cibyi+2ClOHQAQWZhp07tVwGYvNHjph9/jisvXdHO+cr8RbiQduN4MSuyflGeW9J9ZgsCn1xL5+g==&amp;_app_id=central_doc_viewer&amp;center_on_screen=true&amp;width=950&amp;height=800&amp;_dd2=%26os%3D205%257C399%26oe%3D194%257C427%26ov%3D88%26brh%3Dfalse" TargetMode="External"/><Relationship Id="rId89" Type="http://schemas.openxmlformats.org/officeDocument/2006/relationships/hyperlink" Target="fdsup://factset/Doc%20Viewer%20Single?float_window=true&amp;positioning_strategy=center_on_screen&amp;_doc_docfn=U2FsdGVkX18YclmxDkVfUtMJMjGcwoEvizmkYdTmbDj43XIyUoU4f1tDqyP8aAutTPaDy7F667wwiYCsW8097ibS53tOw9mS5Sl5a/b6M5Q=&amp;_app_id=central_doc_viewer&amp;center_on_screen=true&amp;width=950&amp;height=800&amp;_dd2=%26f%3Dsld%26c%3Dtrue%26os%3D917583%26oe%3D917590" TargetMode="External"/><Relationship Id="rId112" Type="http://schemas.openxmlformats.org/officeDocument/2006/relationships/hyperlink" Target="fdsup://factset/Doc%20Viewer%20Single?float_window=true&amp;positioning_strategy=center_on_screen&amp;_doc_docfn=U2FsdGVkX1+GDWyNn4s/SoepTpPfXdhZICkomgV86JNn9YfgzV8ptLm8wpVlMfm9vnbPeEHE/72/iPcevEsrxr/gV2JBvN5caOVhI0+NFw8=&amp;_app_id=central_doc_viewer&amp;center_on_screen=true&amp;width=950&amp;height=800&amp;_dd2=%26f%3Dsld%26c%3Dtrue%26os%3D1157847%26oe%3D1157852" TargetMode="External"/><Relationship Id="rId133" Type="http://schemas.openxmlformats.org/officeDocument/2006/relationships/hyperlink" Target="fdsup://factset/Doc%20Viewer%20Single?float_window=true&amp;positioning_strategy=center_on_screen&amp;_doc_docfn=U2FsdGVkX18PlsLRgDVd+124+ueRugJk5+TfK5wzSygPBHSLpunNwMdQ6xLsemyWzvTVrhD5W+22f0o3OczGz6q+N43HKJpEvZyBfCBx4idbDxO8MbUZ6XvF0cn7r/p3Aew3GTgy81UGIZ7wXZpokA==&amp;_app_id=central_doc_viewer&amp;center_on_screen=true&amp;width=950&amp;height=800&amp;_dd2=%26os%3D323%257C338%26oe%3D310%257C366%26ov%3D88%26brh%3Dfalse" TargetMode="External"/><Relationship Id="rId154" Type="http://schemas.openxmlformats.org/officeDocument/2006/relationships/hyperlink" Target="fdsup://factset/Doc%20Viewer%20Single?float_window=true&amp;positioning_strategy=center_on_screen&amp;_doc_docfn=U2FsdGVkX1+HbCl9YgF39Yz4DOToPyBfbG0ZIS35XaFAmqOhupaagaz5vdUEBUd67kTrg68WnxARDZPfsARjkcXN5ipXXTk0xFaHMKoZyME=&amp;_app_id=central_doc_viewer&amp;center_on_screen=true&amp;width=950&amp;height=800&amp;_dd2=%26f%3Dsld%26c%3Dtrue%26os%3D125231%26oe%3D125237" TargetMode="External"/><Relationship Id="rId175" Type="http://schemas.openxmlformats.org/officeDocument/2006/relationships/hyperlink" Target="fdsup://factset/Doc%20Viewer%20Single?float_window=true&amp;positioning_strategy=center_on_screen&amp;_doc_docfn=U2FsdGVkX1+sAO+ASAr3K6K5TiP8+GuV0mdmRWDrBo6sxAx+X/rSGlPlHMP3TIkQI0V7CIjvvCzJLsXH0zKemdkZ686HrXjNEApshcaRp1Q=&amp;_app_id=central_doc_viewer&amp;center_on_screen=true&amp;width=950&amp;height=800&amp;_dd2=%26f%3Dsld%26c%3Dtrue%26os%3D116853%26oe%3D116859" TargetMode="External"/><Relationship Id="rId340" Type="http://schemas.openxmlformats.org/officeDocument/2006/relationships/hyperlink" Target="fdsup://factset/Doc%20Viewer%20Single?float_window=true&amp;positioning_strategy=center_on_screen&amp;_doc_docfn=U2FsdGVkX199su81G1mh7GSgsm6fog5v7Jno1HF8gith50gmnYFZ4VQXs6qz54+sMxTVFGx1D/bcITW9azGnpul+OCBn6cuHbCljhZPo1zs=&amp;_app_id=central_doc_viewer&amp;center_on_screen=true&amp;width=950&amp;height=800&amp;_dd2=%26f%3Dsld%26c%3Dtrue%26os%3D1120508%26oe%3D1120514" TargetMode="External"/><Relationship Id="rId361" Type="http://schemas.openxmlformats.org/officeDocument/2006/relationships/hyperlink" Target="fdsup://factset/Doc%20Viewer%20Single?float_window=true&amp;positioning_strategy=center_on_screen&amp;_doc_docfn=U2FsdGVkX1/0cClJv4Z2SUngSnlI4DGTxqiWVbQ+hDCKwCiwgksCtv0AJjsRGRh9A0/cq3v4ngXXXWisisXoYrjVOxnSqKl9vhomGhsFqPs=&amp;_app_id=central_doc_viewer&amp;center_on_screen=true&amp;width=950&amp;height=800&amp;_dd2=%26f%3Dsld%26c%3Dtrue%26os%3D1133449%26oe%3D1133456" TargetMode="External"/><Relationship Id="rId196" Type="http://schemas.openxmlformats.org/officeDocument/2006/relationships/hyperlink" Target="fdsup://factset/Doc%20Viewer%20Single?float_window=true&amp;positioning_strategy=center_on_screen&amp;_doc_docfn=U2FsdGVkX185iE/Wzj4zmLdp+oFjt49z6OkJFrCZFYkKVXHvyQHnnBlszsc6HeTZYYs8QYlpSNXvEZ1LbDqtRZ9wbu2duge8cNy1rrXOgVo=&amp;_app_id=central_doc_viewer&amp;center_on_screen=true&amp;width=950&amp;height=800&amp;_dd2=%26f%3Dsld%26c%3Dtrue%26os%3D115368%26oe%3D115375" TargetMode="External"/><Relationship Id="rId200" Type="http://schemas.openxmlformats.org/officeDocument/2006/relationships/hyperlink" Target="fdsup://factset/Doc%20Viewer%20Single?float_window=true&amp;positioning_strategy=center_on_screen&amp;_doc_docfn=U2FsdGVkX1+OOIiDZrV4a26p1UD6k7mE8WTdhvcGnJoAR9/vC9U8AwS6GYMPKRLqIcceN+O0xH8eWDFUVlz0uK1rQweGdwHzIhqhrgiUh34=&amp;_app_id=central_doc_viewer&amp;center_on_screen=true&amp;width=950&amp;height=800&amp;_dd2=%26f%3Dsld%26c%3Dtrue%26os%3D1156394%26oe%3D1156400" TargetMode="External"/><Relationship Id="rId16" Type="http://schemas.openxmlformats.org/officeDocument/2006/relationships/hyperlink" Target="fdsup://factset/Doc%20Viewer%20Single?float_window=true&amp;positioning_strategy=center_on_screen&amp;_doc_docfn=U2FsdGVkX18qzTVt0oQdQc368gP7zRx5UQrjt9PtSv8tXHmqbSMh0ukvAJqGrVSyyrL5vhvmNE1yEuNVBtLBFpmnalKJijHsR/cti1kyROw=&amp;_app_id=central_doc_viewer&amp;center_on_screen=true&amp;width=950&amp;height=800&amp;_dd2=%26f%3Dsld%26c%3Dtrue%26os%3D1184601%26oe%3D1184610" TargetMode="External"/><Relationship Id="rId221" Type="http://schemas.openxmlformats.org/officeDocument/2006/relationships/hyperlink" Target="fdsup://factset/Doc%20Viewer%20Single?float_window=true&amp;positioning_strategy=center_on_screen&amp;_doc_docfn=U2FsdGVkX18ZxNofD/SkUu2KMNVVb+L4DCv7dz5syxETGIKQ1eUHV+1msxpnSygrdVX9r3XvtCV2HbBG0K8KutHtobVhgsdjG+pVXxYF9ccCpCeXWS6Jl1nwCo9tobAuf+bfxjHlAlC423eU9kY/yw==&amp;_app_id=central_doc_viewer&amp;center_on_screen=true&amp;width=950&amp;height=800&amp;_dd2=%26os%3D451%257C338%26oe%3D437%257C366%26ov%3D88%26brh%3Dfalse" TargetMode="External"/><Relationship Id="rId242" Type="http://schemas.openxmlformats.org/officeDocument/2006/relationships/hyperlink" Target="fdsup://factset/Doc%20Viewer%20Single?float_window=true&amp;positioning_strategy=center_on_screen&amp;_doc_docfn=U2FsdGVkX1+itY8b8xZ1QZ6Zo9fXy7L0JHmqSv2JVqkbXF5RaOcwW8wzi9aPa1/cj8EbVFv4cIflfp/DJmGI/2/TvMxyr4UASaymhgtGuuouWECJBMy5LHQ25OvNJzAbIpojDPRKc8QP5I5OdLgTtw==&amp;_app_id=central_doc_viewer&amp;center_on_screen=true&amp;width=950&amp;height=800&amp;_dd2=%26os%3D251%257C368%26oe%3D240%257C401%26ov%3D87%26brh%3Dfalse" TargetMode="External"/><Relationship Id="rId263" Type="http://schemas.openxmlformats.org/officeDocument/2006/relationships/hyperlink" Target="fdsup://factset/Doc%20Viewer%20Single?float_window=true&amp;positioning_strategy=center_on_screen&amp;_doc_docfn=U2FsdGVkX18baZ77PYnQJwGnjzzR+eM1hBJAYoQBbrPUL3Rsj5nklFIo/mRSM2gpjxklAsbHwoNOlVP9Y+MOImy4TPm0TUO/2RFxZY+3MxQ=&amp;_app_id=central_doc_viewer&amp;center_on_screen=true&amp;width=950&amp;height=800&amp;_dd2=%26f%3Dsld%26c%3Dtrue%26os%3D260129%26oe%3D260134" TargetMode="External"/><Relationship Id="rId284" Type="http://schemas.openxmlformats.org/officeDocument/2006/relationships/hyperlink" Target="fdsup://factset/Doc%20Viewer%20Single?float_window=true&amp;positioning_strategy=center_on_screen&amp;_doc_docfn=U2FsdGVkX187YR2sP5FR8Yykk5kqdQmkBRn1tB3YoySpBTfTzATVMhbjZ2i2tuIhA/9BcHMg9b4WIFlwkjDEW/q8dibVrgjtTzN276onPrg=&amp;_app_id=central_doc_viewer&amp;center_on_screen=true&amp;width=950&amp;height=800&amp;_dd2=%26f%3Dsld%26c%3Dtrue%26os%3D111033%26oe%3D111039" TargetMode="External"/><Relationship Id="rId319" Type="http://schemas.openxmlformats.org/officeDocument/2006/relationships/hyperlink" Target="fdsup://factset/Doc%20Viewer%20Single?float_window=true&amp;positioning_strategy=center_on_screen&amp;_doc_docfn=U2FsdGVkX1/1cOuIWLBSXzegq5tsw0paN94ryrJBHhT76SJ/Kd1mZC/++crg7ZfEgMhJbjDcu48K7u4aMFFkrDhQ2B9+PZ4rKc+eUqf9UI4=&amp;_app_id=central_doc_viewer&amp;center_on_screen=true&amp;width=950&amp;height=800&amp;_dd2=%26f%3Dsld%26c%3Dtrue%26os%3D244269%26oe%3D244274" TargetMode="External"/><Relationship Id="rId37" Type="http://schemas.openxmlformats.org/officeDocument/2006/relationships/hyperlink" Target="fdsup://factset/Doc%20Viewer%20Single?float_window=true&amp;positioning_strategy=center_on_screen&amp;_doc_docfn=U2FsdGVkX18KdgoVSP2qnBal3FNO9dLrQZdOfZdsON14NmEAjnUt6XWFlpEQgFXCYi+ivcRthVqe5ItfMKrAtHnDDQVzSjDhOBXPk8+dJwU=&amp;_app_id=central_doc_viewer&amp;center_on_screen=true&amp;width=950&amp;height=800&amp;_dd2=%26f%3Dsld%26c%3Dtrue%26os%3D235208%26oe%3D235214" TargetMode="External"/><Relationship Id="rId58" Type="http://schemas.openxmlformats.org/officeDocument/2006/relationships/hyperlink" Target="fdsup://factset/Doc%20Viewer%20Single?float_window=true&amp;positioning_strategy=center_on_screen&amp;_doc_docfn=U2FsdGVkX1/TXT91gZQkSn6qhpmS/m9BabZuVZ33OHIelI/Tcwr29eWHPB4kUY6bdI/ZXxI1DEMuWkkik9thB3lL6/fJFElOCBtmF3hoBUhmiYEWDhxPTZv2andBDevgBp1OusH3p4bYO0dH+f4K5g==&amp;_app_id=central_doc_viewer&amp;center_on_screen=true&amp;width=950&amp;height=800&amp;_dd2=%26os%3D192%257C399%26oe%3D181%257C427%26ov%3D88%26brh%3Dfalse" TargetMode="External"/><Relationship Id="rId79" Type="http://schemas.openxmlformats.org/officeDocument/2006/relationships/hyperlink" Target="fdsup://factset/Doc%20Viewer%20Single?float_window=true&amp;positioning_strategy=center_on_screen&amp;_doc_docfn=U2FsdGVkX1/eAO70iRREpLtSsZoB+ZbqZ1ndTZyVoV5gp7pXHB06qf/l2E25yuXUo8Y4M60J5c4UHeXzELNjQrW8MmbxVkdo3TkMgvdvX+M=&amp;_app_id=central_doc_viewer&amp;center_on_screen=true&amp;width=950&amp;height=800&amp;_dd2=%26f%3Dsld%26c%3Dtrue%26os%3D919287%26oe%3D919292" TargetMode="External"/><Relationship Id="rId102" Type="http://schemas.openxmlformats.org/officeDocument/2006/relationships/hyperlink" Target="fdsup://factset/Doc%20Viewer%20Single?float_window=true&amp;positioning_strategy=center_on_screen&amp;_doc_docfn=U2FsdGVkX18Q6SXx+2oAd05WMZ7S2R0HVBQ/X8RehOysL/CWru2hvWzJu8nNMA3DSXgxcHVp97fQwAZkZxF81tbyeWG1xCBba4xRUt3WrrM=&amp;_app_id=central_doc_viewer&amp;center_on_screen=true&amp;width=950&amp;height=800&amp;_dd2=%26f%3Dsld%26c%3Dtrue%26os%3D1160383%26oe%3D1160386" TargetMode="External"/><Relationship Id="rId123" Type="http://schemas.openxmlformats.org/officeDocument/2006/relationships/hyperlink" Target="fdsup://factset/Doc%20Viewer%20Single?float_window=true&amp;positioning_strategy=center_on_screen&amp;_doc_docfn=U2FsdGVkX1/vImMzWMMMhEdAljtB1ANcHBcejSNctFevBAWp5MZBvqZv62R3SD3205J7ZBU9doNvDYyZpaR7a+BpUmo6TpAfmPzQpH66Ths=&amp;_app_id=central_doc_viewer&amp;center_on_screen=true&amp;width=950&amp;height=800&amp;_dd2=%26f%3Dsld%26c%3Dtrue%26os%3D123791%26oe%3D123796" TargetMode="External"/><Relationship Id="rId144" Type="http://schemas.openxmlformats.org/officeDocument/2006/relationships/hyperlink" Target="fdsup://factset/Doc%20Viewer%20Single?float_window=true&amp;positioning_strategy=center_on_screen&amp;_doc_docfn=U2FsdGVkX1+STtJxNWBFT1TPTFCRDGHdF8OmV86tlk3d4Keq/0kZbO70zK46+pnBkaCduK2p5JRRrhTM6kOHlo31wSlqvS0VB9nKbUFovls=&amp;_app_id=central_doc_viewer&amp;center_on_screen=true&amp;width=950&amp;height=800&amp;_dd2=%26f%3Dsld%26c%3Dtrue%26os%3D122947%26oe%3D122953" TargetMode="External"/><Relationship Id="rId330" Type="http://schemas.openxmlformats.org/officeDocument/2006/relationships/hyperlink" Target="fdsup://factset/Doc%20Viewer%20Single?float_window=true&amp;positioning_strategy=center_on_screen&amp;_doc_docfn=U2FsdGVkX1+TCoA67t1KatQlydSXTvVQtlWsFTPVWbesIG+Cbsywu0w/trpI1CAKVytb/HIs8gDJdAlpRmH7LGPkl+FI3IQq5O4ttt6m/48E9KUsVSF3BMUi8FCrZb3YNgD51yvrH7oSN6CDRO6dVQ==&amp;_app_id=central_doc_viewer&amp;center_on_screen=true&amp;width=950&amp;height=800&amp;_dd2=%26os%3D629%257C404%26oe%3D618%257C427%26ov%3D88%26brh%3Dfalse" TargetMode="External"/><Relationship Id="rId90" Type="http://schemas.openxmlformats.org/officeDocument/2006/relationships/hyperlink" Target="fdsup://factset/Doc%20Viewer%20Single?float_window=true&amp;positioning_strategy=center_on_screen&amp;_doc_docfn=U2FsdGVkX1+qXEPOmMSTv8BNu03+zY9dmTTunrlhxAg+WVTzvzg1OlrA/zYADi7+0Xnw04tOniRucHKFPpf7q5LfD2PHDxleFHFG6VVjq8A=&amp;_app_id=central_doc_viewer&amp;center_on_screen=true&amp;width=950&amp;height=800&amp;_dd2=%26f%3Dsld%26c%3Dtrue%26os%3D91385%26oe%3D91390" TargetMode="External"/><Relationship Id="rId165" Type="http://schemas.openxmlformats.org/officeDocument/2006/relationships/hyperlink" Target="fdsup://factset/Doc%20Viewer%20Single?float_window=true&amp;positioning_strategy=center_on_screen&amp;_doc_docfn=U2FsdGVkX19jPOtbHW+ib2TabuD/KnXoAzy9Y7Bl2re+Cg2pO74p/+4/JpezJEAWktcdR4eopscwIwvmGvqfo2ltkkjygEN/vuDNbnFByb4=&amp;_app_id=central_doc_viewer&amp;center_on_screen=true&amp;width=950&amp;height=800&amp;_dd2=%26f%3Dsld%26c%3Dtrue%26os%3D107780%26oe%3D107783" TargetMode="External"/><Relationship Id="rId186" Type="http://schemas.openxmlformats.org/officeDocument/2006/relationships/hyperlink" Target="fdsup://factset/Doc%20Viewer%20Single?float_window=true&amp;positioning_strategy=center_on_screen&amp;_doc_docfn=U2FsdGVkX1+05n7/fqRApDxqmJvHzL/09Rc74xTJV3eGhlURVOJNbWDgXcQocyE8pj4Vg1C7J2NrGbZMRoK37qSOffNmkdqLiSEd6c5sECjJ6Ux4pA512ijGQzlLieDJnsIoZr8DBRtxeLi+wiOOrA==&amp;_app_id=central_doc_viewer&amp;center_on_screen=true&amp;width=950&amp;height=800&amp;_dd2=%26os%3D405%257C343%26oe%3D391%257C366%26ov%3D88%26brh%3Dfalse" TargetMode="External"/><Relationship Id="rId351" Type="http://schemas.openxmlformats.org/officeDocument/2006/relationships/hyperlink" Target="fdsup://factset/Doc%20Viewer%20Single?float_window=true&amp;positioning_strategy=center_on_screen&amp;_doc_docfn=U2FsdGVkX18SGCSfGy37GQM8SM9cqNObwjO81B1ZSbdsOW4z7avc+5bsRE257mjjT8ZqUI7wKTLse+zh5UOvKiRsm1YtIpBCW1kLk0M7Y1o=&amp;_app_id=central_doc_viewer&amp;center_on_screen=true&amp;width=950&amp;height=800&amp;_dd2=%26f%3Dsld%26c%3Dtrue%26os%3D1127826%26oe%3D1127832" TargetMode="External"/><Relationship Id="rId211" Type="http://schemas.openxmlformats.org/officeDocument/2006/relationships/hyperlink" Target="fdsup://factset/Doc%20Viewer%20Single?float_window=true&amp;positioning_strategy=center_on_screen&amp;_doc_docfn=U2FsdGVkX1+OaWQujCwwBT3w7sUVZZASYpxaVhES8vG1MkqwFBSdXt6BBLAWZsVHroToMwA0ljGo8Azm0buzCeQug1l6a9jQkapKLkc2RmF0uUCuFK1pCWoZ65emY1FZYDlB5jz+CmB5MOhcdONwnA==&amp;_app_id=central_doc_viewer&amp;center_on_screen=true&amp;width=950&amp;height=800&amp;_dd2=%26os%3D439%257C343%26oe%3D426%257C366%26ov%3D88%26brh%3Dfalse" TargetMode="External"/><Relationship Id="rId232" Type="http://schemas.openxmlformats.org/officeDocument/2006/relationships/hyperlink" Target="fdsup://factset/Doc%20Viewer%20Single?float_window=true&amp;positioning_strategy=center_on_screen&amp;_doc_docfn=U2FsdGVkX18TzvqDcB69Bzp+zW7CFgYkXG6IFUm9CD+WFLwA3/NmOjbPfEKkVdUifDNFqf6JVLJu6F9ApW+1U+uzGnvS18qBMvRGDDK3Fp/BhZGjm6vHGhlSI2uBP+Jnl+BZdH2E0+QSQbh9GwRJHQ==&amp;_app_id=central_doc_viewer&amp;center_on_screen=true&amp;width=950&amp;height=800&amp;_dd2=%26os%3D338%257C368%26oe%3D326%257C401%26ov%3D87%26brh%3Dfalse" TargetMode="External"/><Relationship Id="rId253" Type="http://schemas.openxmlformats.org/officeDocument/2006/relationships/hyperlink" Target="fdsup://factset/Doc%20Viewer%20Single?float_window=true&amp;positioning_strategy=center_on_screen&amp;_doc_docfn=U2FsdGVkX19ZxdT0Vg1TfFrwW5n52nXqNnAvCYvClEuG5aXsE/BQeHwicJPNOMvmi/DHubanVbqUos4phem3jBqD6SOP0YDXYgWCcmoSqBtx3NWq4C9GQmmZaq6xnjBW3oXAGPMWVR5KPjWUvC31tw==&amp;_app_id=central_doc_viewer&amp;center_on_screen=true&amp;width=950&amp;height=800&amp;_dd2=%26os%3D499%257C399%26oe%3D489%257C427%26ov%3D88%26brh%3Dfalse" TargetMode="External"/><Relationship Id="rId274" Type="http://schemas.openxmlformats.org/officeDocument/2006/relationships/hyperlink" Target="fdsup://factset/Doc%20Viewer%20Single?float_window=true&amp;positioning_strategy=center_on_screen&amp;_doc_docfn=U2FsdGVkX1/H4wC0CM8FrVmYq9mJaI4Oa6immFFvYhERdM0t/pGlnM5v1Lboqkh7Joo4dfFy4VcBayBdj2/niazZ7S5Y3eEAsLjzQm9MOVs=&amp;_app_id=central_doc_viewer&amp;center_on_screen=true&amp;width=950&amp;height=800&amp;_dd2=%26f%3Dsld%26c%3Dtrue%26os%3D254549%26oe%3D254555" TargetMode="External"/><Relationship Id="rId295" Type="http://schemas.openxmlformats.org/officeDocument/2006/relationships/hyperlink" Target="fdsup://factset/Doc%20Viewer%20Single?float_window=true&amp;positioning_strategy=center_on_screen&amp;_doc_docfn=U2FsdGVkX1/x8vMmxY0FZCN4lx3ew6ApQ50C05zEDllfQdi2AQI46XNzoLkGxZiiI+wIs5GfODA3fx/uzTOkF3XsPPERa/M7qAvOUzxKqBk=&amp;_app_id=central_doc_viewer&amp;center_on_screen=true&amp;width=950&amp;height=800&amp;_dd2=%26f%3Dsld%26c%3Dtrue%26os%3D119525%26oe%3D119527" TargetMode="External"/><Relationship Id="rId309" Type="http://schemas.openxmlformats.org/officeDocument/2006/relationships/hyperlink" Target="fdsup://factset/Doc%20Viewer%20Single?float_window=true&amp;positioning_strategy=center_on_screen&amp;_doc_docfn=U2FsdGVkX1/7IIxdjxhoxvZgGaAZbgmgQhqE0bxR4KsntPmpKPAp8dOtJ1t8FJADhpwzafXXbarFS8VZpLnFMDoJn+ETqq+He31ULgKl1DY=&amp;_app_id=central_doc_viewer&amp;center_on_screen=true&amp;width=950&amp;height=800&amp;_dd2=%26f%3Dsld%26c%3Dtrue%26os%3D121822%26oe%3D121827" TargetMode="External"/><Relationship Id="rId27" Type="http://schemas.openxmlformats.org/officeDocument/2006/relationships/hyperlink" Target="fdsup://factset/Doc%20Viewer%20Single?float_window=true&amp;positioning_strategy=center_on_screen&amp;_doc_docfn=U2FsdGVkX1/+1HsKACfBqglBdtnk48zEMe6dezUuNsV7pnE++M9jOJWb8mfcQKd9pstOgH7z5oAeyWs0la8uj2p6YSrE+6YAdtYfg0O8NjY=&amp;_app_id=central_doc_viewer&amp;center_on_screen=true&amp;width=950&amp;height=800&amp;_dd2=%26f%3Dsld%26c%3Dtrue%26os%3D236776%26oe%3D236782" TargetMode="External"/><Relationship Id="rId48" Type="http://schemas.openxmlformats.org/officeDocument/2006/relationships/hyperlink" Target="fdsup://factset/Doc%20Viewer%20Single?float_window=true&amp;positioning_strategy=center_on_screen&amp;_doc_docfn=U2FsdGVkX19XAcv9S+E9iBUrw9QB8QBihS7y3SaTFAXwZZtNQx4Go9rLkR3DfGDosv/J3Y/BzrUT9UIKxoRaGN7MluvvtqWvl8FqpKgCd61n6UAjztozXza9kzw/tGzftKVod+4S7uX803JOu/acvg==&amp;_app_id=central_doc_viewer&amp;center_on_screen=true&amp;width=950&amp;height=800&amp;_dd2=%26os%3D179%257C412%26oe%3D168%257C427%26ov%3D88%26brh%3Dfalse" TargetMode="External"/><Relationship Id="rId69" Type="http://schemas.openxmlformats.org/officeDocument/2006/relationships/hyperlink" Target="fdsup://factset/Doc%20Viewer%20Single?float_window=true&amp;positioning_strategy=center_on_screen&amp;_doc_docfn=U2FsdGVkX188GzWV1wqacfvcbHxy3w+vthbGFRc1DWyQ8IgGowO2NgpKFBBcX590OGHBfVKWq0DRbE+gH/k43P8PPKs5kr5DxM7MQD7LMGs=&amp;_app_id=central_doc_viewer&amp;center_on_screen=true&amp;width=950&amp;height=800&amp;_dd2=%26f%3Dsld%26c%3Dtrue%26os%3D920049%26oe%3D920054" TargetMode="External"/><Relationship Id="rId113" Type="http://schemas.openxmlformats.org/officeDocument/2006/relationships/hyperlink" Target="fdsup://factset/Doc%20Viewer%20Single?float_window=true&amp;positioning_strategy=center_on_screen&amp;_doc_docfn=U2FsdGVkX1/VJ2X6pu0z0hnPDj5khgevXLyYFMuMYv4kEv8JOivFg059SCEjTuEIgbZYPEzdyzd5+atIVHSDZ7PjSBQiYneFVY5+gxIYAoM=&amp;_app_id=central_doc_viewer&amp;center_on_screen=true&amp;width=950&amp;height=800&amp;_dd2=%26f%3Dsld%26c%3Dtrue%26os%3D136942%26oe%3D136947" TargetMode="External"/><Relationship Id="rId134" Type="http://schemas.openxmlformats.org/officeDocument/2006/relationships/hyperlink" Target="fdsup://factset/Doc%20Viewer%20Single?float_window=true&amp;positioning_strategy=center_on_screen&amp;_doc_docfn=U2FsdGVkX1/lYINivjKcZKCNt3LyCS/zW2NiCMKaJpGw99LytW1tEKr42qATh7Mt81KekaCtF/hTqM+prkB04Yfmihc5LNSERKak44RU8ywHyvyXWkVpCCBj7uaTmkOLFvIakE3XeoxaBxKbesPJlQ==&amp;_app_id=central_doc_viewer&amp;center_on_screen=true&amp;width=950&amp;height=800&amp;_dd2=%26os%3D301%257C373%26oe%3D289%257C401%26ov%3D87%26brh%3Dfalse" TargetMode="External"/><Relationship Id="rId320" Type="http://schemas.openxmlformats.org/officeDocument/2006/relationships/hyperlink" Target="fdsup://factset/Doc%20Viewer%20Single?float_window=true&amp;positioning_strategy=center_on_screen&amp;_doc_docfn=U2FsdGVkX18YdnyBk4N8X4aV3sup62iBq5ZomMowFAL7c2E4EKyAhlU6t1CtCVXSg3sBZXa++dlynos/5a6XGF+1aAdJbW5+yF6LojpHThxAimJDILSRn0vrQnwZJ0pIzW8RXAODuCXF1GV+6SYt7w==&amp;_app_id=central_doc_viewer&amp;center_on_screen=true&amp;width=950&amp;height=800&amp;_dd2=%26os%3D616%257C404%26oe%3D606%257C427%26ov%3D88%26brh%3Dfalse" TargetMode="External"/><Relationship Id="rId80" Type="http://schemas.openxmlformats.org/officeDocument/2006/relationships/hyperlink" Target="fdsup://factset/Doc%20Viewer%20Single?float_window=true&amp;positioning_strategy=center_on_screen&amp;_doc_docfn=U2FsdGVkX193Qk3qtbK31nFs9LIeAIvnj8FSWPwBJCmqGa1JlCAcvPnOvxKP88WoLXfuGQjQ4AnIyCTqE1NcJHqxD/dc5ENFPFJ3YCjXNnE=&amp;_app_id=central_doc_viewer&amp;center_on_screen=true&amp;width=950&amp;height=800&amp;_dd2=%26f%3Dsld%26c%3Dtrue%26os%3D92428%26oe%3D92434" TargetMode="External"/><Relationship Id="rId155" Type="http://schemas.openxmlformats.org/officeDocument/2006/relationships/hyperlink" Target="fdsup://factset/Doc%20Viewer%20Single?float_window=true&amp;positioning_strategy=center_on_screen&amp;_doc_docfn=U2FsdGVkX18tdaQfU2+6Dnt+0XXELxke13DDp4Jw7CXV8gBk+NWe1ZQvZN/z82FcO8/usjr0NyxnCLoKix7oLX9vcjhd4eb1HDzESbsUZPk=&amp;_app_id=central_doc_viewer&amp;center_on_screen=true&amp;width=950&amp;height=800&amp;_dd2=%26f%3Dsld%26c%3Dtrue%26os%3D114988%26oe%3D114994" TargetMode="External"/><Relationship Id="rId176" Type="http://schemas.openxmlformats.org/officeDocument/2006/relationships/hyperlink" Target="fdsup://factset/Doc%20Viewer%20Single?float_window=true&amp;positioning_strategy=center_on_screen&amp;_doc_docfn=U2FsdGVkX1+5n/Nd3nAdNVTRPfSWR/AAv/hVIRJNsiiSRW9dwJEIzth6gMTdqT/ss7s4bRvNz+1bNpMlUzNC2cEbUICwZrTXf9XM8AhljWk=&amp;_app_id=central_doc_viewer&amp;center_on_screen=true&amp;width=950&amp;height=800&amp;_dd2=%26f%3Dsld%26c%3Dtrue%26os%3D106646%26oe%3D106652" TargetMode="External"/><Relationship Id="rId197" Type="http://schemas.openxmlformats.org/officeDocument/2006/relationships/hyperlink" Target="fdsup://factset/Doc%20Viewer%20Single?float_window=true&amp;positioning_strategy=center_on_screen&amp;_doc_docfn=U2FsdGVkX1/5Wl9rNKgPx8oC5GffjuvqMfjpLr7fCaq7KHBA0h7D3LlEYUA3R9/KjIkbULbDrsWsKqRLVKbmLe/IY0KFQ+lZW5d7aRBS0Kg=&amp;_app_id=central_doc_viewer&amp;center_on_screen=true&amp;width=950&amp;height=800&amp;_dd2=%26f%3Dsld%26c%3Dtrue%26os%3D115684%26oe%3D115690" TargetMode="External"/><Relationship Id="rId341" Type="http://schemas.openxmlformats.org/officeDocument/2006/relationships/hyperlink" Target="fdsup://factset/Doc%20Viewer%20Single?float_window=true&amp;positioning_strategy=center_on_screen&amp;_doc_docfn=U2FsdGVkX18qssY2rEecrGh9XTXVlP0HoE03BDoJeR89aPnqNNd4NBmtJfEs23SCOsnXQZUUSL88Pj+AMwp+imUK+PwnWL56nl/MmFehAvU=&amp;_app_id=central_doc_viewer&amp;center_on_screen=true&amp;width=950&amp;height=800&amp;_dd2=%26f%3Dsld%26c%3Dtrue%26os%3D1129074%26oe%3D1129080" TargetMode="External"/><Relationship Id="rId362" Type="http://schemas.openxmlformats.org/officeDocument/2006/relationships/hyperlink" Target="fdsup://factset/Doc%20Viewer%20Single?float_window=true&amp;positioning_strategy=center_on_screen&amp;_doc_docfn=U2FsdGVkX1++V6TZR1Mo3KYUoMNGbSZr2hORc4tXHfBOkwGndElLEUZt9OoKRFb8bZme/ZHtclvZBGQE0+t42cTez83Gi5145KBZhjvBKl91CZxUG2+O990UM6/CpYARUzOj08IXeeOadVFrKCXjZQ==&amp;_app_id=central_doc_viewer&amp;center_on_screen=true&amp;width=950&amp;height=800&amp;_dd2=%26os%3D521%257C333%26oe%3D508%257C366%26ov%3D88%26brh%3Dfalse" TargetMode="External"/><Relationship Id="rId201" Type="http://schemas.openxmlformats.org/officeDocument/2006/relationships/hyperlink" Target="fdsup://factset/Doc%20Viewer%20Single?float_window=true&amp;positioning_strategy=center_on_screen&amp;_doc_docfn=U2FsdGVkX1+LBE2OHVP5EGrwuBxKgc4o+/9Sm/jG+qe8mYPl4BAMH4QZsIGqpMhUENiwUZxlizcguvTDqS2VIaOimvzv3bLwkbOfr0GJU4cVJv4djcY8EEwMplrdMLlYK8Pu4eaXkoUVghKVpI8fCw==&amp;_app_id=central_doc_viewer&amp;center_on_screen=true&amp;width=950&amp;height=800&amp;_dd2=%26os%3D428%257C338%26oe%3D414%257C366%26ov%3D88%26brh%3Dfalse" TargetMode="External"/><Relationship Id="rId222" Type="http://schemas.openxmlformats.org/officeDocument/2006/relationships/hyperlink" Target="fdsup://factset/Doc%20Viewer%20Single?float_window=true&amp;positioning_strategy=center_on_screen&amp;_doc_docfn=U2FsdGVkX19maImzfzI1Z3qTIFrireU7m8//tHqkc9fZa4VF5Ct3sK71bO23IGkPH9dkud/wgvKVuhFtsJ4bXGNngtm281GxUYOxd1lnYPEcsBMmarJjmui4QBiv3wbotTYYEaT/ZG/vsrnQ6PQ1mg==&amp;_app_id=central_doc_viewer&amp;center_on_screen=true&amp;width=950&amp;height=800&amp;_dd2=%26os%3D436%257C373%26oe%3D425%257C401%26ov%3D87%26brh%3Dfalse" TargetMode="External"/><Relationship Id="rId243" Type="http://schemas.openxmlformats.org/officeDocument/2006/relationships/hyperlink" Target="fdsup://factset/Doc%20Viewer%20Single?float_window=true&amp;positioning_strategy=center_on_screen&amp;_doc_docfn=U2FsdGVkX18i8wrcboKWkHRBuPmuXmexIpKqjVaKeCkS/Qd+vevPETuRWLhCE+EyCG6OaUATekALJTkAYpYGj1Zz9OqiwPfEnaZkIaUn3fg=&amp;_app_id=central_doc_viewer&amp;center_on_screen=true&amp;width=950&amp;height=800&amp;_dd2=%26f%3Dsld%26c%3Dtrue%26os%3D228951%26oe%3D228958" TargetMode="External"/><Relationship Id="rId264" Type="http://schemas.openxmlformats.org/officeDocument/2006/relationships/hyperlink" Target="fdsup://factset/Doc%20Viewer%20Single?float_window=true&amp;positioning_strategy=center_on_screen&amp;_doc_docfn=U2FsdGVkX1+eX4X5SgBtCaLh0B1GUZF8yw2UMAqekIqs84PnUwnTSBH10XYXFKtX42xoBY6fxDQiD5W+CVExfLhsLFR1N5axrgNEJSI5BiU4z6v1J7kVZFTlU/SfkT0W7CAEmz53F+GUOy4MWNEz/Q==&amp;_app_id=central_doc_viewer&amp;center_on_screen=true&amp;width=950&amp;height=800&amp;_dd2=%26os%3D552%257C404%26oe%3D541%257C427%26ov%3D88%26brh%3Dfalse" TargetMode="External"/><Relationship Id="rId285" Type="http://schemas.openxmlformats.org/officeDocument/2006/relationships/hyperlink" Target="fdsup://factset/Doc%20Viewer%20Single?float_window=true&amp;positioning_strategy=center_on_screen&amp;_doc_docfn=U2FsdGVkX1/fe/A24Xgb/Bn+SGLFnvm4WM/z5dOPYtQh3v0vhSvIa2nuf57/vmRXZkDVRR/r6IufvR3HiKqOBwZ0r6ZvrsTlfSvoQZSRVkQ=&amp;_app_id=central_doc_viewer&amp;center_on_screen=true&amp;width=950&amp;height=800&amp;_dd2=%26f%3Dsld%26c%3Dtrue%26os%3D1127631%26oe%3D1127637" TargetMode="External"/><Relationship Id="rId17" Type="http://schemas.openxmlformats.org/officeDocument/2006/relationships/hyperlink" Target="fdsup://factset/Doc%20Viewer%20Single?float_window=true&amp;positioning_strategy=center_on_screen&amp;_doc_docfn=U2FsdGVkX18fPE3F29sQTJAyRzKnWHjdj+/useR4r295qE95mELJYDv3zZags3z+uFcHqSPo9ClNi9HSFCv3luPxr2t2BFhxkCM9FctDZNQ85djImmxly6e6sBrLrPu8ZYsEBQFf3EiwvaSkzu0GpA==&amp;_app_id=central_doc_viewer&amp;center_on_screen=true&amp;width=950&amp;height=800&amp;_dd2=%26os%3D157%257C340%26oe%3D144%257C369%26ov%3D88%26brh%3Dfalse" TargetMode="External"/><Relationship Id="rId38" Type="http://schemas.openxmlformats.org/officeDocument/2006/relationships/hyperlink" Target="fdsup://factset/Doc%20Viewer%20Single?float_window=true&amp;positioning_strategy=center_on_screen&amp;_doc_docfn=U2FsdGVkX1/66cvyBLNpsgDUzbsMVf5bVV9yrVONOFEM3kWPXoQhH1i5QmdEzMgAupMFXpZyM0slQuPu4yZARx3/xIfl4AICDhdOra3+tKORDKUDUJrfCyJUFoCQk74NbEFTI5TSLTrGFl3zOiDo/w==&amp;_app_id=central_doc_viewer&amp;center_on_screen=true&amp;width=950&amp;height=800&amp;_dd2=%26os%3D166%257C399%26oe%3D155%257C427%26ov%3D88%26brh%3Dfalse" TargetMode="External"/><Relationship Id="rId59" Type="http://schemas.openxmlformats.org/officeDocument/2006/relationships/hyperlink" Target="fdsup://factset/Doc%20Viewer%20Single?float_window=true&amp;positioning_strategy=center_on_screen&amp;_doc_docfn=U2FsdGVkX1+FLgWW7V3GkFdOIFnm8Y0yhciXQu3eyQxyG/9p6QvCp7Fi6sX+gICokMTBpOxmaD0jLKphhOOCpYvCyu050loIBN4+k1Y5IbA=&amp;_app_id=central_doc_viewer&amp;center_on_screen=true&amp;width=950&amp;height=800&amp;_dd2=%26f%3Dsld%26c%3Dtrue%26os%3D921732%26oe%3D921737" TargetMode="External"/><Relationship Id="rId103" Type="http://schemas.openxmlformats.org/officeDocument/2006/relationships/hyperlink" Target="fdsup://factset/Doc%20Viewer%20Single?float_window=true&amp;positioning_strategy=center_on_screen&amp;_doc_docfn=U2FsdGVkX19J7l6ODxc6hPtkTSXi3Y/fpDE0+eMZmUpx+jjI0UESqySx2UnukLpXPHkiBKDJEZ2+kBmjwA4tspU+R1UdO+xB06mg9Ncmw2I=&amp;_app_id=central_doc_viewer&amp;center_on_screen=true&amp;width=950&amp;height=800&amp;_dd2=%26f%3Dsld%26c%3Dtrue%26os%3D1169292%26oe%3D1169295" TargetMode="External"/><Relationship Id="rId124" Type="http://schemas.openxmlformats.org/officeDocument/2006/relationships/hyperlink" Target="fdsup://factset/Doc%20Viewer%20Single?float_window=true&amp;positioning_strategy=center_on_screen&amp;_doc_docfn=U2FsdGVkX190RxczecfSfLtTAmGQ+NR6fwp4uFG40lWJrJmDtnpxaUXVkiUk5MdKlfnB9PEBpmiX/TP12LCz2vSpzlRfb/7GjvVwe2aIZ+Y=&amp;_app_id=central_doc_viewer&amp;center_on_screen=true&amp;width=950&amp;height=800&amp;_dd2=%26f%3Dsld%26c%3Dtrue%26os%3D124103%26oe%3D124108" TargetMode="External"/><Relationship Id="rId310" Type="http://schemas.openxmlformats.org/officeDocument/2006/relationships/hyperlink" Target="fdsup://factset/Doc%20Viewer%20Single?float_window=true&amp;positioning_strategy=center_on_screen&amp;_doc_docfn=U2FsdGVkX18w0j1EiJqITNxBhsV9o9YH0YygO686BSvTCGBf0L6Cq5+S/ROKA1yYOacjKjmGFWDAGoMz0pvJ+H44UE1mIcuroAclMc7DqIw=&amp;_app_id=central_doc_viewer&amp;center_on_screen=true&amp;width=950&amp;height=800&amp;_dd2=%26f%3Dsld%26c%3Dtrue%26os%3D1136011%26oe%3D1136016" TargetMode="External"/><Relationship Id="rId70" Type="http://schemas.openxmlformats.org/officeDocument/2006/relationships/hyperlink" Target="fdsup://factset/Doc%20Viewer%20Single?float_window=true&amp;positioning_strategy=center_on_screen&amp;_doc_docfn=U2FsdGVkX18eDJdrvr3tXDxWhalqhTCvA/K8FiNLQtVHmCHVLafaX5PB/IhPUuyH2RMWEoBSctmremCeCIAlhk+zFoq6w6kHo4OTCTpJXWo=&amp;_app_id=central_doc_viewer&amp;center_on_screen=true&amp;width=950&amp;height=800&amp;_dd2=%26f%3Dsld%26c%3Dtrue%26os%3D93519%26oe%3D93527" TargetMode="External"/><Relationship Id="rId91" Type="http://schemas.openxmlformats.org/officeDocument/2006/relationships/hyperlink" Target="fdsup://factset/Doc%20Viewer%20Single?float_window=true&amp;positioning_strategy=center_on_screen&amp;_doc_docfn=U2FsdGVkX1+iuR4c5plN74mPqPXqdTf+Ldk3kLiKzNospSL6LpD8xdMLl1TRWQsQjCqlH/FVT3qfBrOOAXTmdj/q2Lz+V2rfHLTNRYq4mT8=&amp;_app_id=central_doc_viewer&amp;center_on_screen=true&amp;width=950&amp;height=800&amp;_dd2=%26f%3Dsld%26c%3Dtrue%26os%3D95235%26oe%3D95238" TargetMode="External"/><Relationship Id="rId145" Type="http://schemas.openxmlformats.org/officeDocument/2006/relationships/hyperlink" Target="fdsup://factset/Doc%20Viewer%20Single?float_window=true&amp;positioning_strategy=center_on_screen&amp;_doc_docfn=U2FsdGVkX18h2y9Qv1IBKTPi2POUviC3n0H5AGFHwcvV6k+XiqsDw7FwKyYl8HDIsRs6LNBnPiE5FeGFB4WECr48ReebdZHQvnBOlMk3oac=&amp;_app_id=central_doc_viewer&amp;center_on_screen=true&amp;width=950&amp;height=800&amp;_dd2=%26f%3Dsld%26c%3Dtrue%26os%3D112716%26oe%3D112722" TargetMode="External"/><Relationship Id="rId166" Type="http://schemas.openxmlformats.org/officeDocument/2006/relationships/hyperlink" Target="fdsup://factset/Doc%20Viewer%20Single?float_window=true&amp;positioning_strategy=center_on_screen&amp;_doc_docfn=U2FsdGVkX1/A+YA7yYGnyB4k+pEe/vrXwmBJ3GHim7lp0HeEwSZz7hkk436Bm+lg0EpOvJ0BMR6mw61Qb0t4MYU7xOcwpgWJZcLhMb+lEzw=&amp;_app_id=central_doc_viewer&amp;center_on_screen=true&amp;width=950&amp;height=800&amp;_dd2=%26f%3Dsld%26c%3Dtrue%26os%3D1147408%26oe%3D1147411" TargetMode="External"/><Relationship Id="rId187" Type="http://schemas.openxmlformats.org/officeDocument/2006/relationships/hyperlink" Target="fdsup://factset/Doc%20Viewer%20Single?float_window=true&amp;positioning_strategy=center_on_screen&amp;_doc_docfn=U2FsdGVkX18XOHF0tRsslspb9+X9lUf7VhGwKzDy8ee0kREUXGaT9ivRR+kNFSzAdfX/1oXUq8aKkQhDuZktbtKWMGNWUyjvmH7Nc6b2zEzhpiqyZZL6xpggJ6S2ic6z6zM+5Tk8+BRHgF2HhV6KiQ==&amp;_app_id=central_doc_viewer&amp;center_on_screen=true&amp;width=950&amp;height=800&amp;_dd2=%26os%3D387%257C378%26oe%3D376%257C401%26ov%3D87%26brh%3Dfalse" TargetMode="External"/><Relationship Id="rId331" Type="http://schemas.openxmlformats.org/officeDocument/2006/relationships/hyperlink" Target="fdsup://factset/Doc%20Viewer%20Single?float_window=true&amp;positioning_strategy=center_on_screen&amp;_doc_docfn=U2FsdGVkX1/BKGqz/fGTA8o3kgQ/hQSxy9OAnBUoNmu0hGycxSOomm/bBb/UFpF1j7F+otd8wsfedBE9EnUG1oTRZrkpqbqf8Q8JPOec7FY=&amp;_app_id=central_doc_viewer&amp;center_on_screen=true&amp;width=950&amp;height=800&amp;_dd2=%26f%3Dsld%26c%3Dtrue%26os%3D884109%26oe%3D884114" TargetMode="External"/><Relationship Id="rId352" Type="http://schemas.openxmlformats.org/officeDocument/2006/relationships/hyperlink" Target="fdsup://factset/Doc%20Viewer%20Single?float_window=true&amp;positioning_strategy=center_on_screen&amp;_doc_docfn=U2FsdGVkX19qvBTBkGkuG6TvJidFzR+ygQ2DIlA1Kp36ojEqNo+ROIniCkQ9mN32PFkX2UsQUm8+ehcijUc6NSye9s3nZTGoXijnO8ClsOpnk49msvPwyDven2TTVuAQRr4D6cAgRPatQBNI11fjoA==&amp;_app_id=central_doc_viewer&amp;center_on_screen=true&amp;width=950&amp;height=800&amp;_dd2=%26os%3D592%257C333%26oe%3D578%257C366%26ov%3D88%26brh%3Dfalse" TargetMode="External"/><Relationship Id="rId1" Type="http://schemas.openxmlformats.org/officeDocument/2006/relationships/hyperlink" Target="fdsup://factset/Doc%20Viewer%20Single?float_window=true&amp;positioning_strategy=center_on_screen&amp;_doc_docfn=U2FsdGVkX18QdpBjQdqqYbYSqoGN3I5ykWP26+TvpEJWgKKa67qS/vpYhTtYmip7loMreZe1abIiktofho4GbuWK1tmuQ0hKlqONbAAb52K3cYD/9S+s13fdDCeG9EYqXA2MNhHhJLK2D6gTo2DL1w==&amp;_app_id=central_doc_viewer&amp;center_on_screen=true&amp;width=950&amp;height=800&amp;_dd2=%26os%3D134%257C308%26oe%3D121%257C366%26ov%3D88%26brh%3Dfalse" TargetMode="External"/><Relationship Id="rId212" Type="http://schemas.openxmlformats.org/officeDocument/2006/relationships/hyperlink" Target="fdsup://factset/Doc%20Viewer%20Single?float_window=true&amp;positioning_strategy=center_on_screen&amp;_doc_docfn=U2FsdGVkX18d5rCbEDaaNLHT8lDaJv2GGV67wE3vfsTBgkL91SNsdnSNXwUPZhCn2miOfanmx1h+yhjZPTllTr88K9gLColHdNkHSvtfGrBVUXsfeKcSOhqZrSeTn/pFnI3TBjR+RSofH3OB5L4QaQ==&amp;_app_id=central_doc_viewer&amp;center_on_screen=true&amp;width=950&amp;height=800&amp;_dd2=%26os%3D424%257C378%26oe%3D412%257C401%26ov%3D87%26brh%3Dfalse" TargetMode="External"/><Relationship Id="rId233" Type="http://schemas.openxmlformats.org/officeDocument/2006/relationships/hyperlink" Target="fdsup://factset/Doc%20Viewer%20Single?float_window=true&amp;positioning_strategy=center_on_screen&amp;_doc_docfn=U2FsdGVkX1/hxw4NnxsoqoAnHCCDavtyMGVQSblE6vKnUNac8web1fK8N2xm6dgAahfIYS9UMj6eq1uHHPsCbTRFM0CaqsoeU+VLV2hgDi0=&amp;_app_id=central_doc_viewer&amp;center_on_screen=true&amp;width=950&amp;height=800&amp;_dd2=%26f%3Dsld%26c%3Dtrue%26os%3D253020%26oe%3D253027" TargetMode="External"/><Relationship Id="rId254" Type="http://schemas.openxmlformats.org/officeDocument/2006/relationships/hyperlink" Target="fdsup://factset/Doc%20Viewer%20Single?float_window=true&amp;positioning_strategy=center_on_screen&amp;_doc_docfn=U2FsdGVkX18Z9NPS9MaDdQswLyZC7IkQFWd67FWXgLVXwuwCdt9z1WHkQaLUMLqyZnS7lv1BsHdEwbSiY/p3Ahr1tIMWQIcutQlnRA+3a6A=&amp;_app_id=central_doc_viewer&amp;center_on_screen=true&amp;width=950&amp;height=800&amp;_dd2=%26f%3Dsld%26c%3Dtrue%26os%3D895917%26oe%3D895925" TargetMode="External"/><Relationship Id="rId28" Type="http://schemas.openxmlformats.org/officeDocument/2006/relationships/hyperlink" Target="fdsup://factset/Doc%20Viewer%20Single?float_window=true&amp;positioning_strategy=center_on_screen&amp;_doc_docfn=U2FsdGVkX18bciJjPOwvB1udXDKOu29tG0ncgb/thTuvtbvJbJNOP0Uk/S/Mwvx5jgoV+J0yKBNIbw5rjOwYmQTC18mmzIxe+/h9gz/bWC/zReqKo0LwRgHVDhUvRpxNKuVM38np/971T6i+qMkeqQ==&amp;_app_id=central_doc_viewer&amp;center_on_screen=true&amp;width=950&amp;height=800&amp;_dd2=%26os%3D150%257C399%26oe%3D139%257C427%26ov%3D88%26brh%3Dfalse" TargetMode="External"/><Relationship Id="rId49" Type="http://schemas.openxmlformats.org/officeDocument/2006/relationships/hyperlink" Target="fdsup://factset/Doc%20Viewer%20Single?float_window=true&amp;positioning_strategy=center_on_screen&amp;_doc_docfn=U2FsdGVkX19N2yajuTbw5vMFeiWB5pI2u6xMi6vWlZU+eVb74g6Al6KjqybdwLYu8bfIhBRLxsIApKxJvmoCTzviN+XH3Iu7rVt/RS7+xi4=&amp;_app_id=central_doc_viewer&amp;center_on_screen=true&amp;width=950&amp;height=800&amp;_dd2=%26f%3Dsld%26c%3Dtrue%26os%3D922515%26oe%3D922518" TargetMode="External"/><Relationship Id="rId114" Type="http://schemas.openxmlformats.org/officeDocument/2006/relationships/hyperlink" Target="fdsup://factset/Doc%20Viewer%20Single?float_window=true&amp;positioning_strategy=center_on_screen&amp;_doc_docfn=U2FsdGVkX1+JXGwBLPlJxqN0lpioRfAmm8+XypD5lV8O3rnmq7KKgbEeL6n46JNwRsE2REfQCaeD74fKj583dLrShBraZ+sT+NrAn7Rlm94=&amp;_app_id=central_doc_viewer&amp;center_on_screen=true&amp;width=950&amp;height=800&amp;_dd2=%26f%3Dsld%26c%3Dtrue%26os%3D137243%26oe%3D137248" TargetMode="External"/><Relationship Id="rId275" Type="http://schemas.openxmlformats.org/officeDocument/2006/relationships/hyperlink" Target="fdsup://factset/Doc%20Viewer%20Single?float_window=true&amp;positioning_strategy=center_on_screen&amp;_doc_docfn=U2FsdGVkX19pmfW4VyrryemclE9n0uevfdcgnsuXM5OMI0QyxcSM/KYajwdoSVd7q7j5c5YTKeQFSVOimfTXZL41xZnzXqGwI66JjKNuNbQPo6NHBL76toN6vsqG0Xa25r+UYTD8eQJPyD8RttFa4g==&amp;_app_id=central_doc_viewer&amp;center_on_screen=true&amp;width=950&amp;height=800&amp;_dd2=%26os%3D577%257C399%26oe%3D566%257C427%26ov%3D88%26brh%3Dfalse" TargetMode="External"/><Relationship Id="rId296" Type="http://schemas.openxmlformats.org/officeDocument/2006/relationships/hyperlink" Target="fdsup://factset/Doc%20Viewer%20Single?float_window=true&amp;positioning_strategy=center_on_screen&amp;_doc_docfn=U2FsdGVkX18ocv4eZKDN3wJ3ptsYERLqh4rm3MGgYi13Ia9QQYFR7++GmJwJ7nxX53rhN/7c+xXNX91CFTr64JiXwG2oGYxWUr/isjBljh4=&amp;_app_id=central_doc_viewer&amp;center_on_screen=true&amp;width=950&amp;height=800&amp;_dd2=%26f%3Dsld%26c%3Dtrue%26os%3D1132939%26oe%3D1132941" TargetMode="External"/><Relationship Id="rId300" Type="http://schemas.openxmlformats.org/officeDocument/2006/relationships/hyperlink" Target="fdsup://factset/Doc%20Viewer%20Single?float_window=true&amp;positioning_strategy=center_on_screen&amp;_doc_docfn=U2FsdGVkX1/tQL2XspbjK8Vn2pPkKe7T59cwRp4eFBRsosqotCxQcJwQ7Onj2P4qI0m3cJkVuCBjtVBhUYQ+AveKOJM8EVtKYcR/Cm3joB4=&amp;_app_id=central_doc_viewer&amp;center_on_screen=true&amp;width=950&amp;height=800&amp;_dd2=%26f%3Dsld%26c%3Dtrue%26os%3D118356%26oe%3D118361" TargetMode="External"/><Relationship Id="rId60" Type="http://schemas.openxmlformats.org/officeDocument/2006/relationships/hyperlink" Target="fdsup://factset/Doc%20Viewer%20Single?float_window=true&amp;positioning_strategy=center_on_screen&amp;_doc_docfn=U2FsdGVkX1+eJue+WDdKC2EuQgpBVpVeX2l3bsRIOM2eLcZZ6KIsXdAP0TdWSyqRHm0/lSc5Ns/HYcNZZMJsn9JEyPq74L7yumgNkRcDMgc=&amp;_app_id=central_doc_viewer&amp;center_on_screen=true&amp;width=950&amp;height=800&amp;_dd2=%26f%3Dsld%26c%3Dtrue%26os%3D94446%26oe%3D94452" TargetMode="External"/><Relationship Id="rId81" Type="http://schemas.openxmlformats.org/officeDocument/2006/relationships/hyperlink" Target="fdsup://factset/Doc%20Viewer%20Single?float_window=true&amp;positioning_strategy=center_on_screen&amp;_doc_docfn=U2FsdGVkX1+6MCuTbLBqODMzxZyo1sEWgOFYZqvFM6K8u/0TaA48tAtdWGIGXqleRnPzB0CtlqUuCSiNz0Wm47vvVxhg/0xA/bLkH0gefXI=&amp;_app_id=central_doc_viewer&amp;center_on_screen=true&amp;width=950&amp;height=800&amp;_dd2=%26f%3Dsld%26c%3Dtrue%26os%3D96276%26oe%3D96282" TargetMode="External"/><Relationship Id="rId135" Type="http://schemas.openxmlformats.org/officeDocument/2006/relationships/hyperlink" Target="fdsup://factset/Doc%20Viewer%20Single?float_window=true&amp;positioning_strategy=center_on_screen&amp;_doc_docfn=U2FsdGVkX1+tHTyT3Q8h6mscDvDUgw5L/tZMf2pvyGs6t9TUQXVoD9xzaGSo4YspEjVDAsXyG9H0G5gkQZGMd2M0v6zTNeZQjUHZ//cdkGU=&amp;_app_id=central_doc_viewer&amp;center_on_screen=true&amp;width=950&amp;height=800&amp;_dd2=%26f%3Dsld%26c%3Dtrue%26os%3D258529%26oe%3D258535" TargetMode="External"/><Relationship Id="rId156" Type="http://schemas.openxmlformats.org/officeDocument/2006/relationships/hyperlink" Target="fdsup://factset/Doc%20Viewer%20Single?float_window=true&amp;positioning_strategy=center_on_screen&amp;_doc_docfn=U2FsdGVkX1+VpN7F2VUnQ0tUk5BEHY1XvUGttGvnlTuRZB3AdZTihaJ0+990GW+/w1z/wBtV8chabW/UHg1EgyBiG4X5y0X7Fkng8d9Fv7k=&amp;_app_id=central_doc_viewer&amp;center_on_screen=true&amp;width=950&amp;height=800&amp;_dd2=%26f%3Dsld%26c%3Dtrue%26os%3D1155084%26oe%3D1155090" TargetMode="External"/><Relationship Id="rId177" Type="http://schemas.openxmlformats.org/officeDocument/2006/relationships/hyperlink" Target="fdsup://factset/Doc%20Viewer%20Single?float_window=true&amp;positioning_strategy=center_on_screen&amp;_doc_docfn=U2FsdGVkX187knp1o4V9xEfvMmwUpfqo93qNvaBHOa5vjlxWQiAOEpHqlzp+YJvhzsjzY1ZzFDss+8/hEB6f8E3XRT/lTeOQHDmoF6ig/As=&amp;_app_id=central_doc_viewer&amp;center_on_screen=true&amp;width=950&amp;height=800&amp;_dd2=%26f%3Dsld%26c%3Dtrue%26os%3D1146160%26oe%3D1146166" TargetMode="External"/><Relationship Id="rId198" Type="http://schemas.openxmlformats.org/officeDocument/2006/relationships/hyperlink" Target="fdsup://factset/Doc%20Viewer%20Single?float_window=true&amp;positioning_strategy=center_on_screen&amp;_doc_docfn=U2FsdGVkX19eMdwnUfMuZx0zwjH5jDK3FamFODGl35auOocs4dXr7caobcL7pmnP9jQ0x1ZukHFxH6M/4cePCpd4XZGI4z2d4/CPzeaVPpk=&amp;_app_id=central_doc_viewer&amp;center_on_screen=true&amp;width=950&amp;height=800&amp;_dd2=%26f%3Dsld%26c%3Dtrue%26os%3D105483%26oe%3D105489" TargetMode="External"/><Relationship Id="rId321" Type="http://schemas.openxmlformats.org/officeDocument/2006/relationships/hyperlink" Target="fdsup://factset/Doc%20Viewer%20Single?float_window=true&amp;positioning_strategy=center_on_screen&amp;_doc_docfn=U2FsdGVkX1+saEMFbvFNsqKUbQTzm0F51Rqqnfa/cZaagjLaX89zOaF61h1ZVs21UDNvOfBhsl7dkQgPdyxahE7ttTrY3cJzGGeEcppkOdA=&amp;_app_id=central_doc_viewer&amp;center_on_screen=true&amp;width=950&amp;height=800&amp;_dd2=%26f%3Dsld%26c%3Dtrue%26os%3D884869%26oe%3D884874" TargetMode="External"/><Relationship Id="rId342" Type="http://schemas.openxmlformats.org/officeDocument/2006/relationships/hyperlink" Target="fdsup://factset/Doc%20Viewer%20Single?float_window=true&amp;positioning_strategy=center_on_screen&amp;_doc_docfn=U2FsdGVkX19p4R7ZutTVfl3sqn7O+Qq0cskWufIc8xHu3uRChfhmj6mtUDrq7x+6N0kZrJwh8KH42NlZi0BBvxumi69ehMtPFBaNzSD5E/NVbdHUf5aY2As4h1uliRxaqbjhDoqjmR4urk2dH6X05w==&amp;_app_id=central_doc_viewer&amp;center_on_screen=true&amp;width=950&amp;height=800&amp;_dd2=%26os%3D638%257C338%26oe%3D625%257C366%26ov%3D88%26brh%3Dfalse" TargetMode="External"/><Relationship Id="rId363" Type="http://schemas.openxmlformats.org/officeDocument/2006/relationships/hyperlink" Target="fdsup://factset/Doc%20Viewer%20Single?float_window=true&amp;positioning_strategy=center_on_screen&amp;_doc_docfn=U2FsdGVkX18KaQRoNf/RTW8UkmdkyFIlnK/3qXfR9ir+X+ASknADgU0Azx/Mpa9Rj6RpZtSKmg8KDR0RGFSBV7mW+oYx2lGnMgCXYQEWU/brlyW/qwpF3rdZs3aXO+a7k5czIy+qAztiKZvzpFZibQ==&amp;_app_id=central_doc_viewer&amp;center_on_screen=true&amp;width=950&amp;height=800&amp;_dd2=%26os%3D510%257C368%26oe%3D499%257C401%26ov%3D87%26brh%3Dfalse" TargetMode="External"/><Relationship Id="rId202" Type="http://schemas.openxmlformats.org/officeDocument/2006/relationships/hyperlink" Target="fdsup://factset/Doc%20Viewer%20Single?float_window=true&amp;positioning_strategy=center_on_screen&amp;_doc_docfn=U2FsdGVkX19gJzkKitbAuOJ2I8wI21jUsgMHJxTB8Wszr8Yi6waoiUVKbZOyv6WTVezlqCKZXbA0lqZ/wEnAecgy0cCUgjggHGuZ5fqLxpsU6VPmpSmFMxNSdD1d+WV0GYD9HqkORSTri/hQ70EpUw==&amp;_app_id=central_doc_viewer&amp;center_on_screen=true&amp;width=950&amp;height=800&amp;_dd2=%26os%3D411%257C373%26oe%3D400%257C401%26ov%3D87%26brh%3Dfalse" TargetMode="External"/><Relationship Id="rId223" Type="http://schemas.openxmlformats.org/officeDocument/2006/relationships/hyperlink" Target="fdsup://factset/Doc%20Viewer%20Single?float_window=true&amp;positioning_strategy=center_on_screen&amp;_doc_docfn=U2FsdGVkX19rbKY8kMPTiaex3/5wFsva54MBrIeXhEUDSweqGwmayV+fn4aNEuyLp9Y3kz+AvqsoTqRPA0OfQL4A69oEiNetQJImEVOP6BM=&amp;_app_id=central_doc_viewer&amp;center_on_screen=true&amp;width=950&amp;height=800&amp;_dd2=%26f%3Dsld%26c%3Dtrue%26os%3D246305%26oe%3D246311" TargetMode="External"/><Relationship Id="rId244" Type="http://schemas.openxmlformats.org/officeDocument/2006/relationships/hyperlink" Target="fdsup://factset/Doc%20Viewer%20Single?float_window=true&amp;positioning_strategy=center_on_screen&amp;_doc_docfn=U2FsdGVkX18TlAfrA8P/EVcEo0pWYwgPOw4dS3tAlWQS3ahBVxCOxV1TW2RBWmo6dKesZ41DGmFJnuKju4RgiR60rRuhXpJa3pk0dni+/LbDF5J27CNUksrQugMuGjXfFvzmdcHoQeRXUcCxmetk6g==&amp;_app_id=central_doc_viewer&amp;center_on_screen=true&amp;width=950&amp;height=800&amp;_dd2=%26os%3D257%257C394%26oe%3D246%257C427%26ov%3D88%26brh%3Dfalse" TargetMode="External"/><Relationship Id="rId18" Type="http://schemas.openxmlformats.org/officeDocument/2006/relationships/hyperlink" Target="fdsup://factset/Doc%20Viewer%20Single?float_window=true&amp;positioning_strategy=center_on_screen&amp;_doc_docfn=U2FsdGVkX1/iZVTMHFJbqKPPWgBCI9d/KPwK6Cq/gmsqOLD9XJxx9lCY2sGFLTdZh5dEHEVHBoiokHoh3/TWXIkkiw1PJ9J9UAjj6cOhuiWRLP/27FG+jW3uGPeqvsjVp0G9bDWKOx0U4z3mMh+rxw==&amp;_app_id=central_doc_viewer&amp;center_on_screen=true&amp;width=950&amp;height=800&amp;_dd2=%26os%3D138%257C378%26oe%3D126%257C401%26ov%3D87%26brh%3Dfalse" TargetMode="External"/><Relationship Id="rId39" Type="http://schemas.openxmlformats.org/officeDocument/2006/relationships/hyperlink" Target="fdsup://factset/Doc%20Viewer%20Single?float_window=true&amp;positioning_strategy=center_on_screen&amp;_doc_docfn=U2FsdGVkX18NHeXfI+Tuvq4o5tjxYtJ9YhBPFPOFMBriIjpMJqOrUrbXnpjuHTxXd3ziH/P4HjLCzqDXhXkxYDbkAeFzIX9jeiEON96hXMY=&amp;_app_id=central_doc_viewer&amp;center_on_screen=true&amp;width=950&amp;height=800&amp;_dd2=%26f%3Dsld%26c%3Dtrue%26os%3D924250%26oe%3D924255" TargetMode="External"/><Relationship Id="rId265" Type="http://schemas.openxmlformats.org/officeDocument/2006/relationships/hyperlink" Target="fdsup://factset/Doc%20Viewer%20Single?float_window=true&amp;positioning_strategy=center_on_screen&amp;_doc_docfn=U2FsdGVkX1+DvP7fix6/iZ8q7aZU2EivQZwa7OdWlyqn0FVCSSiKThv4MAbHHEpNAXvyd+kdG2wj3wc7XuwqJa3d0WnxLOeuqkF30N/mQQA=&amp;_app_id=central_doc_viewer&amp;center_on_screen=true&amp;width=950&amp;height=800&amp;_dd2=%26f%3Dsld%26c%3Dtrue%26os%3D890299%26oe%3D890304" TargetMode="External"/><Relationship Id="rId286" Type="http://schemas.openxmlformats.org/officeDocument/2006/relationships/hyperlink" Target="fdsup://factset/Doc%20Viewer%20Single?float_window=true&amp;positioning_strategy=center_on_screen&amp;_doc_docfn=U2FsdGVkX1+rIZXa0tHp4xfmIBXDuJTWih32xExvYq0w+qyoVLMX/qp+J3d9aRIth/Tv8pwghNptC2ZTDsn9I3My+soE+U/jQV6zJyksqDM=&amp;_app_id=central_doc_viewer&amp;center_on_screen=true&amp;width=950&amp;height=800&amp;_dd2=%26f%3Dsld%26c%3Dtrue%26os%3D1139231%26oe%3D1139237" TargetMode="External"/><Relationship Id="rId50" Type="http://schemas.openxmlformats.org/officeDocument/2006/relationships/hyperlink" Target="fdsup://factset/Doc%20Viewer%20Single?float_window=true&amp;positioning_strategy=center_on_screen&amp;_doc_docfn=U2FsdGVkX1/487Qpi7GrM8VsNPFNBzz174kc2C9SNfhTmxEvHuXGo9vRT+Qn+ehSi7kALZQZJ+yrFc3UiEQSs9jN57d9Jfbsvc5ZdQ9B0hk=&amp;_app_id=central_doc_viewer&amp;center_on_screen=true&amp;width=950&amp;height=800&amp;_dd2=%26f%3Dsld%26c%3Dtrue%26os%3D95420%26oe%3D95423" TargetMode="External"/><Relationship Id="rId104" Type="http://schemas.openxmlformats.org/officeDocument/2006/relationships/hyperlink" Target="fdsup://factset/Doc%20Viewer%20Single?float_window=true&amp;positioning_strategy=center_on_screen&amp;_doc_docfn=U2FsdGVkX18YYHhZEWfDgOFznZpKMnZ++Pv/SeqXlgPWBxJNyfjy68eyMXMfRbzQDfw6Dpqo+DajqOEW/wAW+ZHx4eQ1MbXo62swJ80wY9o=&amp;_app_id=central_doc_viewer&amp;center_on_screen=true&amp;width=950&amp;height=800&amp;_dd2=%26f%3Dsld%26c%3Dtrue%26os%3D1170520%26oe%3D1170525" TargetMode="External"/><Relationship Id="rId125" Type="http://schemas.openxmlformats.org/officeDocument/2006/relationships/hyperlink" Target="fdsup://factset/Doc%20Viewer%20Single?float_window=true&amp;positioning_strategy=center_on_screen&amp;_doc_docfn=U2FsdGVkX19okjVrFHWMhEOdroiczepokCGe0tnlQ+Djgmgkf1tjc4JSldFaLUa8pwLTHeTu+AHBU3YjeJNZja6L8ByypwoC3drMUZQjBUs=&amp;_app_id=central_doc_viewer&amp;center_on_screen=true&amp;width=950&amp;height=800&amp;_dd2=%26f%3Dsld%26c%3Dtrue%26os%3D113866%26oe%3D113871" TargetMode="External"/><Relationship Id="rId146" Type="http://schemas.openxmlformats.org/officeDocument/2006/relationships/hyperlink" Target="fdsup://factset/Doc%20Viewer%20Single?float_window=true&amp;positioning_strategy=center_on_screen&amp;_doc_docfn=U2FsdGVkX18a98VoePmLwHdpSbZs2RQPXOAHvaGxlEMQtKofNEJwbeNRHlahC2cC7721C09i58KG8d9JYNouRWq+q8aTPHjrhR8mHBO5wok=&amp;_app_id=central_doc_viewer&amp;center_on_screen=true&amp;width=950&amp;height=800&amp;_dd2=%26f%3Dsld%26c%3Dtrue%26os%3D1152007%26oe%3D1152013" TargetMode="External"/><Relationship Id="rId167" Type="http://schemas.openxmlformats.org/officeDocument/2006/relationships/hyperlink" Target="fdsup://factset/Doc%20Viewer%20Single?float_window=true&amp;positioning_strategy=center_on_screen&amp;_doc_docfn=U2FsdGVkX18CZIlSKJ0LdF1hUF29upfR0exftlcRKru0xs2BWjIwDQdB0u6mwpvVB2gm235yE+dygcJFfNTp2ezDIgR+sgwMa5zmuxaF90g=&amp;_app_id=central_doc_viewer&amp;center_on_screen=true&amp;width=950&amp;height=800&amp;_dd2=%26f%3Dsld%26c%3Dtrue%26os%3D1158935%26oe%3D1158938" TargetMode="External"/><Relationship Id="rId188" Type="http://schemas.openxmlformats.org/officeDocument/2006/relationships/hyperlink" Target="fdsup://factset/Doc%20Viewer%20Single?float_window=true&amp;positioning_strategy=center_on_screen&amp;_doc_docfn=U2FsdGVkX19sn6KhcwgrNhyyjBloRxK43iQ7vaaSIvAcF4iEABJ7EuhRnMdXryFFsbfP+dN2ggR5hPq6tTUoYcrvNv5kdBfBSVI387LK67U=&amp;_app_id=central_doc_viewer&amp;center_on_screen=true&amp;width=950&amp;height=800&amp;_dd2=%26f%3Dsld%26c%3Dtrue%26os%3D249753%26oe%3D249758" TargetMode="External"/><Relationship Id="rId311" Type="http://schemas.openxmlformats.org/officeDocument/2006/relationships/hyperlink" Target="fdsup://factset/Doc%20Viewer%20Single?float_window=true&amp;positioning_strategy=center_on_screen&amp;_doc_docfn=U2FsdGVkX1/o+tZ1pD8h/a4qQhwmiQZZP7zl7K6D72C+oaqxRI5esr1zS61YqNHML5VbENS+XLFE3KN0qTghe2uKOeWQpoIJgcRQBb7BjDs=&amp;_app_id=central_doc_viewer&amp;center_on_screen=true&amp;width=950&amp;height=800&amp;_dd2=%26f%3Dsld%26c%3Dtrue%26os%3D1147553%26oe%3D1147558" TargetMode="External"/><Relationship Id="rId332" Type="http://schemas.openxmlformats.org/officeDocument/2006/relationships/hyperlink" Target="fdsup://factset/Doc%20Viewer%20Single?float_window=true&amp;positioning_strategy=center_on_screen&amp;_doc_docfn=U2FsdGVkX18AIkutYIYDtVDyDGuHRgFNuAON31FeEciFpY2B1ytSP1ZgfNS4knkW2NkU7DpCBJrI8dcZROnspjn0U+Bza7/HkTJOTuR/Utuku9/ZVnHmX07iuA/qPdcUoZcbOxtTMBUhZcYaAawtdg==&amp;_app_id=central_doc_viewer&amp;center_on_screen=true&amp;width=950&amp;height=800&amp;_dd2=%26os%3D627%257C333%26oe%3D613%257C366%26ov%3D88%26brh%3Dfalse" TargetMode="External"/><Relationship Id="rId353" Type="http://schemas.openxmlformats.org/officeDocument/2006/relationships/hyperlink" Target="fdsup://factset/Doc%20Viewer%20Single?float_window=true&amp;positioning_strategy=center_on_screen&amp;_doc_docfn=U2FsdGVkX1+UWuGRVPUV1mOk0alXmjU/lFIjVP9ZiLEO+5eD4VogmlTnQvp0nbxvIsVsnNWumZp0/ENgv3TrlBaGby26HNvg+uTdJv76G3i06/LMXL0Pndj9rQMeDdkjSjMcdT4gF/KE0Q09fOtpBA==&amp;_app_id=central_doc_viewer&amp;center_on_screen=true&amp;width=950&amp;height=800&amp;_dd2=%26os%3D584%257C368%26oe%3D573%257C401%26ov%3D87%26brh%3Dfalse" TargetMode="External"/><Relationship Id="rId71" Type="http://schemas.openxmlformats.org/officeDocument/2006/relationships/hyperlink" Target="fdsup://factset/Doc%20Viewer%20Single?float_window=true&amp;positioning_strategy=center_on_screen&amp;_doc_docfn=U2FsdGVkX1/I5527R5XHLGqPgBMhwG4CBEJ86m41zY0YrdfpIeyx65M9qdgnHZpDXu49xJBNRlMAwKaHX1Ejj5gS+oZb/j5k29EPN58pBvk=&amp;_app_id=central_doc_viewer&amp;center_on_screen=true&amp;width=950&amp;height=800&amp;_dd2=%26f%3Dsld%26c%3Dtrue%26os%3D97356%26oe%3D97361" TargetMode="External"/><Relationship Id="rId92" Type="http://schemas.openxmlformats.org/officeDocument/2006/relationships/hyperlink" Target="fdsup://factset/Doc%20Viewer%20Single?float_window=true&amp;positioning_strategy=center_on_screen&amp;_doc_docfn=U2FsdGVkX1+ZdlC2fAIK3Buj07K9Rd8FDXOx+bzABJiqfYr3snebONnQuXmP1oXYif6EAqESZfz+fKIpwHnhR/+N/jtS9I1kJgeVBD56pedUQy550S3vMuArxKDpCfJ632slcBZxQPdAdp4yYCVjqw==&amp;_app_id=central_doc_viewer&amp;center_on_screen=true&amp;width=950&amp;height=800&amp;_dd2=%26os%3D264%257C335%26oe%3D251%257C369%26ov%3D88%26brh%3Dfalse" TargetMode="External"/><Relationship Id="rId213" Type="http://schemas.openxmlformats.org/officeDocument/2006/relationships/hyperlink" Target="fdsup://factset/Doc%20Viewer%20Single?float_window=true&amp;positioning_strategy=center_on_screen&amp;_doc_docfn=U2FsdGVkX1/eJ3QEnfPtVWOg/1Yk+0AL7NEacRg9fpjnC3kbE903rAgS/Dv/0srA0apvp6YyzzvfCO6WtsD75qo7yvKD+YLTG5jawnzoNdQ=&amp;_app_id=central_doc_viewer&amp;center_on_screen=true&amp;width=950&amp;height=800&amp;_dd2=%26f%3Dsld%26c%3Dtrue%26os%3D247252%26oe%3D247257" TargetMode="External"/><Relationship Id="rId234" Type="http://schemas.openxmlformats.org/officeDocument/2006/relationships/hyperlink" Target="fdsup://factset/Doc%20Viewer%20Single?float_window=true&amp;positioning_strategy=center_on_screen&amp;_doc_docfn=U2FsdGVkX19299Y9dbJPIiiG9XfCKgp5QPh4fB0yuV9DyoA1bGOilHX22XCV4zxE+/V0vfURj6R9T6C4oER/KSczbNETCabzgPPEP4yLw0RhRNwdSQDWLmjTQw7L497n7fZSGLn1WW8YChDWGNfkYg==&amp;_app_id=central_doc_viewer&amp;center_on_screen=true&amp;width=950&amp;height=800&amp;_dd2=%26os%3D347%257C394%26oe%3D336%257C427%26ov%3D88%26brh%3Dfalse" TargetMode="External"/><Relationship Id="rId2" Type="http://schemas.openxmlformats.org/officeDocument/2006/relationships/hyperlink" Target="fdsup://factset/Doc%20Viewer%20Single?float_window=true&amp;positioning_strategy=center_on_screen&amp;_doc_docfn=U2FsdGVkX1+TqqyWXYNQGXCcle+As8ON2XEVtsiUSSTKbKTo0CE4KYtSrkhR3ppc89Sjit2J8KoU8JlzM604SLp0rxBswPb12SJ6v3VFmVeWd9YKqqx2BbBl+0nbRUvigRYdA7NPxIO4JkHrVkDqag==&amp;_app_id=central_doc_viewer&amp;center_on_screen=true&amp;width=950&amp;height=800&amp;_dd2=%26os%3D113%257C343%26oe%3D102%257C401%26ov%3D87%26brh%3Dfalse" TargetMode="External"/><Relationship Id="rId29" Type="http://schemas.openxmlformats.org/officeDocument/2006/relationships/hyperlink" Target="fdsup://factset/Doc%20Viewer%20Single?float_window=true&amp;positioning_strategy=center_on_screen&amp;_doc_docfn=U2FsdGVkX1/Pljx8GegyzCJypz1/INZovBnMJzaUOaCVfo0fBB/NKOE2SWOFZoIQZMqDGpvAqllKCDpSUXLzEnc8M3kMQj5sDnwGNvIftdI=&amp;_app_id=central_doc_viewer&amp;center_on_screen=true&amp;width=950&amp;height=800&amp;_dd2=%26f%3Dsld%26c%3Dtrue%26os%3D926013%26oe%3D926018" TargetMode="External"/><Relationship Id="rId255" Type="http://schemas.openxmlformats.org/officeDocument/2006/relationships/hyperlink" Target="fdsup://factset/Doc%20Viewer%20Single?float_window=true&amp;positioning_strategy=center_on_screen&amp;_doc_docfn=U2FsdGVkX19J0mEN4xz9FdkbzDS1TgsMJB3nMdQzX50vG3OYqqYn8VRg9hVHykULjg7NSFDEMwzKGkHp3cofoHhUrMbQGjOe2qkLLA8/A9wDDtg8W8bHH+mstZRQ8JRcXH6r7AXJVG8wShx2BZYc/g==&amp;_app_id=central_doc_viewer&amp;center_on_screen=true&amp;width=950&amp;height=800&amp;_dd2=%26os%3D497%257C335%26oe%3D484%257C369%26ov%3D88%26brh%3Dfalse" TargetMode="External"/><Relationship Id="rId276" Type="http://schemas.openxmlformats.org/officeDocument/2006/relationships/hyperlink" Target="fdsup://factset/Doc%20Viewer%20Single?float_window=true&amp;positioning_strategy=center_on_screen&amp;_doc_docfn=U2FsdGVkX1/Uzv6qgnfzqMJmBu91A4EvFlX2SvvudSVbdDzT34vRXdjD4uxHVxpb/rb7xEWI2f97cbN9rg+EqgsdybV45HBRsPDsossalwc=&amp;_app_id=central_doc_viewer&amp;center_on_screen=true&amp;width=950&amp;height=800&amp;_dd2=%26f%3Dsld%26c%3Dtrue%26os%3D888789%26oe%3D888795" TargetMode="External"/><Relationship Id="rId297" Type="http://schemas.openxmlformats.org/officeDocument/2006/relationships/hyperlink" Target="fdsup://factset/Doc%20Viewer%20Single?float_window=true&amp;positioning_strategy=center_on_screen&amp;_doc_docfn=U2FsdGVkX19j4ssgIso5aZjOFEHKCCqBQyd28e9NZXyXcUJpy/d4zuh0aCRRQVSwplLd/NePCsOQBqbymNTzoijKliq8kCHKAbAf+qiXEdU=&amp;_app_id=central_doc_viewer&amp;center_on_screen=true&amp;width=950&amp;height=800&amp;_dd2=%26f%3Dsld%26c%3Dtrue%26os%3D1143230%26oe%3D1143233" TargetMode="External"/><Relationship Id="rId40" Type="http://schemas.openxmlformats.org/officeDocument/2006/relationships/hyperlink" Target="fdsup://factset/Doc%20Viewer%20Single?float_window=true&amp;positioning_strategy=center_on_screen&amp;_doc_docfn=U2FsdGVkX19iAWPIymAzwk1i9FHsRG63OAd/2eVShZbwrG23+5F/JBw4D+E5DW/GW2BjQkfKPgtu78Gu7S0Fia1EsuhgVPfztwxO3dBEmZA=&amp;_app_id=central_doc_viewer&amp;center_on_screen=true&amp;width=950&amp;height=800&amp;_dd2=%26f%3Dsld%26c%3Dtrue%26os%3D96437%26oe%3D96443" TargetMode="External"/><Relationship Id="rId115" Type="http://schemas.openxmlformats.org/officeDocument/2006/relationships/hyperlink" Target="fdsup://factset/Doc%20Viewer%20Single?float_window=true&amp;positioning_strategy=center_on_screen&amp;_doc_docfn=U2FsdGVkX1+/GlhlgctAz6UeN35YLjb1F5vWeAXHxOsedYOn57MBiA+ZFNWq6cmVKcErKqJzwx11n+BOKsqO4JHOBvrfKnkkhvSB6IQw5Nw=&amp;_app_id=central_doc_viewer&amp;center_on_screen=true&amp;width=950&amp;height=800&amp;_dd2=%26f%3Dsld%26c%3Dtrue%26os%3D126944%26oe%3D126949" TargetMode="External"/><Relationship Id="rId136" Type="http://schemas.openxmlformats.org/officeDocument/2006/relationships/hyperlink" Target="fdsup://factset/Doc%20Viewer%20Single?float_window=true&amp;positioning_strategy=center_on_screen&amp;_doc_docfn=U2FsdGVkX192xf8Sktcr4/a/DaVE9/uUDHzzKYtcHt6hnK5KCuC5bHlqp2oqYY8asZga0//vkujundntg+zZ3BNHzHsKm8pc1O/Zo0IOim2v/f8kDLq+a65K57M/qoiqa1OhjLU9W/U7iQ5nEPRReg==&amp;_app_id=central_doc_viewer&amp;center_on_screen=true&amp;width=950&amp;height=800&amp;_dd2=%26os%3D309%257C399%26oe%3D298%257C427%26ov%3D88%26brh%3Dfalse" TargetMode="External"/><Relationship Id="rId157" Type="http://schemas.openxmlformats.org/officeDocument/2006/relationships/hyperlink" Target="fdsup://factset/Doc%20Viewer%20Single?float_window=true&amp;positioning_strategy=center_on_screen&amp;_doc_docfn=U2FsdGVkX1+UoXz4/EU2fYL3Ay5P+BcRnap/P3TZQ1E8FjA+EJtXwBahPNkD4jaN4kIrGdSVbaoxtC4qfc65Nz3tNUTuWgVHnQCndazbm6c=&amp;_app_id=central_doc_viewer&amp;center_on_screen=true&amp;width=950&amp;height=800&amp;_dd2=%26f%3Dsld%26c%3Dtrue%26os%3D1166575%26oe%3D1166581" TargetMode="External"/><Relationship Id="rId178" Type="http://schemas.openxmlformats.org/officeDocument/2006/relationships/hyperlink" Target="fdsup://factset/Doc%20Viewer%20Single?float_window=true&amp;positioning_strategy=center_on_screen&amp;_doc_docfn=U2FsdGVkX1+zRqb25bgUDdpa0wkzT5RH1unjZqtZIRMbxtXmWVgRQU4fXePIGmY6egoRdbUvbKMKwJpM9V2qu6z9Me7/IdiESfAvvNEUIso=&amp;_app_id=central_doc_viewer&amp;center_on_screen=true&amp;width=950&amp;height=800&amp;_dd2=%26f%3Dsld%26c%3Dtrue%26os%3D1157688%26oe%3D1157694" TargetMode="External"/><Relationship Id="rId301" Type="http://schemas.openxmlformats.org/officeDocument/2006/relationships/hyperlink" Target="fdsup://factset/Doc%20Viewer%20Single?float_window=true&amp;positioning_strategy=center_on_screen&amp;_doc_docfn=U2FsdGVkX18s84bCa+sF/cw48mPMxwwoEcUssEhphGvHzWDYFt/cx2KLk6HhxYx7V/9vr/2nC2foodB5g+/9eTJN2osuYjoBHTpzLFxZi9A=&amp;_app_id=central_doc_viewer&amp;center_on_screen=true&amp;width=950&amp;height=800&amp;_dd2=%26f%3Dsld%26c%3Dtrue%26os%3D1131669%26oe%3D1131674" TargetMode="External"/><Relationship Id="rId322" Type="http://schemas.openxmlformats.org/officeDocument/2006/relationships/hyperlink" Target="fdsup://factset/Doc%20Viewer%20Single?float_window=true&amp;positioning_strategy=center_on_screen&amp;_doc_docfn=U2FsdGVkX19Fh2BEMjVQE39fD4Uv8chQ5Pm+CpaMnDCEHiCu0jwDl7T9s8a4enanAtbW1SrvGJqIO06Bj2Bn18NjKWWvDfCvV5PXr0RwMk0=&amp;_app_id=central_doc_viewer&amp;center_on_screen=true&amp;width=950&amp;height=800&amp;_dd2=%26f%3Dsld%26c%3Dtrue%26os%3D107889%26oe%3D107894" TargetMode="External"/><Relationship Id="rId343" Type="http://schemas.openxmlformats.org/officeDocument/2006/relationships/hyperlink" Target="fdsup://factset/Doc%20Viewer%20Single?float_window=true&amp;positioning_strategy=center_on_screen&amp;_doc_docfn=U2FsdGVkX1/45F6dGNrTb/893LpwI8ZaDJWHeQI7CoeyPw9VTZ291+lZ7o2vcINWTB7Ks3zb1E96O2qawB6NSLdeKWT6O23x/OBk8Ht0r3O5hCJlDSFgb9JQzK1ezN7XWpw3H9WqjWB0+faQY68jyg==&amp;_app_id=central_doc_viewer&amp;center_on_screen=true&amp;width=950&amp;height=800&amp;_dd2=%26os%3D634%257C373%26oe%3D622%257C401%26ov%3D87%26brh%3Dfalse" TargetMode="External"/><Relationship Id="rId364" Type="http://schemas.openxmlformats.org/officeDocument/2006/relationships/hyperlink" Target="fdsup://factset/Doc%20Viewer%20Single?float_window=true&amp;positioning_strategy=center_on_screen&amp;_doc_docfn=U2FsdGVkX18aTVGO8CgOzlbsdLMKRco6TCR5Eb0J9ELfFMRzj8f9x5fLbNjp1pIA0IzYjWDjWBOJziopbKaigB2Vetz67XCGwUvzE96ea+w=&amp;_app_id=central_doc_viewer&amp;center_on_screen=true&amp;width=950&amp;height=800&amp;_dd2=%26f%3Dsld%26c%3Dtrue%26os%3D226181%26oe%3D226188" TargetMode="External"/><Relationship Id="rId61" Type="http://schemas.openxmlformats.org/officeDocument/2006/relationships/hyperlink" Target="fdsup://factset/Doc%20Viewer%20Single?float_window=true&amp;positioning_strategy=center_on_screen&amp;_doc_docfn=U2FsdGVkX19jLcM3A+AaYxOCkXn0KnOPzPBtmvNAmvotpRnSlL7kYuOh1oYSx0wuwHgPJ/7G50tS3bXXgJKno1cqMy0EtnoDJLkiW8DgRzY=&amp;_app_id=central_doc_viewer&amp;center_on_screen=true&amp;width=950&amp;height=800&amp;_dd2=%26f%3Dsld%26c%3Dtrue%26os%3D98280%26oe%3D98286" TargetMode="External"/><Relationship Id="rId82" Type="http://schemas.openxmlformats.org/officeDocument/2006/relationships/hyperlink" Target="fdsup://factset/Doc%20Viewer%20Single?float_window=true&amp;positioning_strategy=center_on_screen&amp;_doc_docfn=U2FsdGVkX1+1UG7UP2dxnakvpPPiauO7LpF2KTQ/HA8BIjO7pXGO2fYapWP8CbbnvJCVwwH+CjADPwEahwOqjlMq38/KgjXSP4iP3jOXzY4=&amp;_app_id=central_doc_viewer&amp;center_on_screen=true&amp;width=950&amp;height=800&amp;_dd2=%26f%3Dsld%26c%3Dtrue%26os%3D86127%26oe%3D86133" TargetMode="External"/><Relationship Id="rId199" Type="http://schemas.openxmlformats.org/officeDocument/2006/relationships/hyperlink" Target="fdsup://factset/Doc%20Viewer%20Single?float_window=true&amp;positioning_strategy=center_on_screen&amp;_doc_docfn=U2FsdGVkX19NsxancgytPLkIKGttfEdjR1wm2XYkegBnpgr5WWm30c821mgJQ4DhwE6LAagt4YdJskyAwCMzxhdqs7H1sHUSlRDWf85Q3Ww=&amp;_app_id=central_doc_viewer&amp;center_on_screen=true&amp;width=950&amp;height=800&amp;_dd2=%26f%3Dsld%26c%3Dtrue%26os%3D1144866%26oe%3D1144872" TargetMode="External"/><Relationship Id="rId203" Type="http://schemas.openxmlformats.org/officeDocument/2006/relationships/hyperlink" Target="fdsup://factset/Doc%20Viewer%20Single?float_window=true&amp;positioning_strategy=center_on_screen&amp;_doc_docfn=U2FsdGVkX18SbnGLUxEPudKyGHZly7dH3SqvP0NwhSCdKx7q6xJxaoKqZZlEuJfUI4ht9/pHTR689B3cKSyzCZDt+dgAZNJ0E+ShhkmZBOw=&amp;_app_id=central_doc_viewer&amp;center_on_screen=true&amp;width=950&amp;height=800&amp;_dd2=%26f%3Dsld%26c%3Dtrue%26os%3D248133%26oe%3D248139" TargetMode="External"/><Relationship Id="rId19" Type="http://schemas.openxmlformats.org/officeDocument/2006/relationships/hyperlink" Target="fdsup://factset/Doc%20Viewer%20Single?float_window=true&amp;positioning_strategy=center_on_screen&amp;_doc_docfn=U2FsdGVkX1/ZMkkmx+Sd2skFhOIbFWMQvtYcLRYNTrWkqaARMuhSQ6t8GAPbXqzg4z7zW0mCm4JCnuc343gdvJ/gxYIE8+/ZRMJfPsVGjhI=&amp;_app_id=central_doc_viewer&amp;center_on_screen=true&amp;width=950&amp;height=800&amp;_dd2=%26f%3Dsld%26c%3Dtrue%26os%3D239262%26oe%3D239267" TargetMode="External"/><Relationship Id="rId224" Type="http://schemas.openxmlformats.org/officeDocument/2006/relationships/hyperlink" Target="fdsup://factset/Doc%20Viewer%20Single?float_window=true&amp;positioning_strategy=center_on_screen&amp;_doc_docfn=U2FsdGVkX1/PWhpw565SxPz3xMe3/gN4j+WvHdgy84aFyyQytBNJ7ng5O/2S0cjY5NVA66AXTjZsJ1acQwjVUIy7ZtL8DjvHZh898SSzeBPqqT3P5NrXH8jcWe2joZAwgxsQT68UlLCWN+0RoHwZRw==&amp;_app_id=central_doc_viewer&amp;center_on_screen=true&amp;width=950&amp;height=800&amp;_dd2=%26os%3D435%257C399%26oe%3D424%257C427%26ov%3D88%26brh%3Dfalse" TargetMode="External"/><Relationship Id="rId245" Type="http://schemas.openxmlformats.org/officeDocument/2006/relationships/hyperlink" Target="fdsup://factset/Doc%20Viewer%20Single?float_window=true&amp;positioning_strategy=center_on_screen&amp;_doc_docfn=U2FsdGVkX1/6XHP2FLeduz2AMaPScM3bR+Ruhq+5VRxalQ4XIBTUWMIpdGlAlvr3AgMLdLOT0sxy2jc5auOg7qpoJHOfEbshIrKuPG3DroI=&amp;_app_id=central_doc_viewer&amp;center_on_screen=true&amp;width=950&amp;height=800&amp;_dd2=%26f%3Dsld%26c%3Dtrue%26os%3D915068%26oe%3D915075" TargetMode="External"/><Relationship Id="rId266" Type="http://schemas.openxmlformats.org/officeDocument/2006/relationships/hyperlink" Target="fdsup://factset/Doc%20Viewer%20Single?float_window=true&amp;positioning_strategy=center_on_screen&amp;_doc_docfn=U2FsdGVkX1+i0rFZCeubq6hf3CCF6w/de5xmfG19OKr3/LpfE6FJ4JMv0ufwVa1No6ZpU6IpYVDEHFOKgk7i0EW3/EvCPWMDNeL2YXZCwShNXGg780eBz6Zai+KrrFLHYMANms/2gqVHdkgrYi/dGQ==&amp;_app_id=central_doc_viewer&amp;center_on_screen=true&amp;width=950&amp;height=800&amp;_dd2=%26os%3D557%257C338%26oe%3D543%257C366%26ov%3D88%26brh%3Dfalse" TargetMode="External"/><Relationship Id="rId287" Type="http://schemas.openxmlformats.org/officeDocument/2006/relationships/hyperlink" Target="fdsup://factset/Doc%20Viewer%20Single?float_window=true&amp;positioning_strategy=center_on_screen&amp;_doc_docfn=U2FsdGVkX1+MEGm9rMi7IEr8nLFPSkx++eubCxMDvis/oPSD7GS2HC46pjtL8x4I5dHnUfKRxBZwRApDZ7q6xYNDJ17KFxJy2NsFa2Yu/dk=&amp;_app_id=central_doc_viewer&amp;center_on_screen=true&amp;width=950&amp;height=800&amp;_dd2=%26f%3Dsld%26c%3Dtrue%26os%3D1145724%26oe%3D1145729" TargetMode="External"/><Relationship Id="rId30" Type="http://schemas.openxmlformats.org/officeDocument/2006/relationships/hyperlink" Target="fdsup://factset/Doc%20Viewer%20Single?float_window=true&amp;positioning_strategy=center_on_screen&amp;_doc_docfn=U2FsdGVkX1/cu3MKRr8QJW5UudSDLMEFKsqtmouNrOee4WLlvW5hie+nGOe9tny5TaPebbIPZKXuFEs/L5cfNRvjKwzWSNVwkKLds3mPtFY=&amp;_app_id=central_doc_viewer&amp;center_on_screen=true&amp;width=950&amp;height=800&amp;_dd2=%26f%3Dsld%26c%3Dtrue%26os%3D98597%26oe%3D98606" TargetMode="External"/><Relationship Id="rId105" Type="http://schemas.openxmlformats.org/officeDocument/2006/relationships/hyperlink" Target="fdsup://factset/Doc%20Viewer%20Single?float_window=true&amp;positioning_strategy=center_on_screen&amp;_doc_docfn=U2FsdGVkX18cdZSyQE6KgWskkeykurFhfzT0l2UGh8YyNGq2ELa+wMkqc1sLpP0TDESsvcLRm5FXyAP4Wuo3vQ6nrdkLsNptd2z0ymRnRQg=&amp;_app_id=central_doc_viewer&amp;center_on_screen=true&amp;width=950&amp;height=800&amp;_dd2=%26f%3Dsld%26c%3Dtrue%26os%3D134653%26oe%3D134658" TargetMode="External"/><Relationship Id="rId126" Type="http://schemas.openxmlformats.org/officeDocument/2006/relationships/hyperlink" Target="fdsup://factset/Doc%20Viewer%20Single?float_window=true&amp;positioning_strategy=center_on_screen&amp;_doc_docfn=U2FsdGVkX1+15J210/FBwszftHpgHpTFcyYNFDFNUDvsBgRui5oryiS+ZLcNriADZcLQEeXyzCYnkTflHvShwV9l12V17uJqFbJ8rQp13qY=&amp;_app_id=central_doc_viewer&amp;center_on_screen=true&amp;width=950&amp;height=800&amp;_dd2=%26f%3Dsld%26c%3Dtrue%26os%3D1153255%26oe%3D1153260" TargetMode="External"/><Relationship Id="rId147" Type="http://schemas.openxmlformats.org/officeDocument/2006/relationships/hyperlink" Target="fdsup://factset/Doc%20Viewer%20Single?float_window=true&amp;positioning_strategy=center_on_screen&amp;_doc_docfn=U2FsdGVkX199zYb+Afh2O+u3lIGMJVtAyDLd8AZqvn48lGjovAC7CNU//XaA3ilIZ0PWJHjIKuiB47z1QGb76YTe005M/LjqyCfsyoiFcds=&amp;_app_id=central_doc_viewer&amp;center_on_screen=true&amp;width=950&amp;height=800&amp;_dd2=%26f%3Dsld%26c%3Dtrue%26os%3D1163498%26oe%3D1163504" TargetMode="External"/><Relationship Id="rId168" Type="http://schemas.openxmlformats.org/officeDocument/2006/relationships/hyperlink" Target="fdsup://factset/Doc%20Viewer%20Single?float_window=true&amp;positioning_strategy=center_on_screen&amp;_doc_docfn=U2FsdGVkX19gIysUvS/6UG3ZIBN1YrSkJfkmO45QFveK5EqEiAc9GcgwT++qJW56Cm79Vg1GuveFUWrLVTyQ0t0u6k1Koe3QX4WLSsMX2rfzR+iY4BRHhjbRM4V7JZ0rnFFQ9qa2vQrcJwEb6u0f7w==&amp;_app_id=central_doc_viewer&amp;center_on_screen=true&amp;width=950&amp;height=800&amp;_dd2=%26os%3D382%257C356%26oe%3D368%257C366%26ov%3D88%26brh%3Dfalse" TargetMode="External"/><Relationship Id="rId312" Type="http://schemas.openxmlformats.org/officeDocument/2006/relationships/hyperlink" Target="fdsup://factset/Doc%20Viewer%20Single?float_window=true&amp;positioning_strategy=center_on_screen&amp;_doc_docfn=U2FsdGVkX1+0f/KgOZ/7B8MQ4VUrGD8zECA3ERNQh5nUoU4o5HKO3xzAozWktnKtWCCWUGoMU/XUIz95uKdHuAnc1XPDv0+fnYI2Eg0Rxeg=&amp;_app_id=central_doc_viewer&amp;center_on_screen=true&amp;width=950&amp;height=800&amp;_dd2=%26f%3Dsld%26c%3Dtrue%26os%3D109036%26oe%3D109041" TargetMode="External"/><Relationship Id="rId333" Type="http://schemas.openxmlformats.org/officeDocument/2006/relationships/hyperlink" Target="fdsup://factset/Doc%20Viewer%20Single?float_window=true&amp;positioning_strategy=center_on_screen&amp;_doc_docfn=U2FsdGVkX185AKAZOzHMqSBZy4eLF3WWhEJ+KWQJ7ooG5LvtpiERDvXpWu3SxAKoD5o5OWWAcKULJ0GLyueboghAgR9D9XQBXcJKMt7JM4mQm/t0rCnXFkiAfGIZvvVmBDQPaigpEoiw0zy85sz5oA==&amp;_app_id=central_doc_viewer&amp;center_on_screen=true&amp;width=950&amp;height=800&amp;_dd2=%26os%3D621%257C368%26oe%3D610%257C401%26ov%3D87%26brh%3Dfalse" TargetMode="External"/><Relationship Id="rId354" Type="http://schemas.openxmlformats.org/officeDocument/2006/relationships/hyperlink" Target="fdsup://factset/Doc%20Viewer%20Single?float_window=true&amp;positioning_strategy=center_on_screen&amp;_doc_docfn=U2FsdGVkX19WgjVekAWx1kMMaUqdKkQUGqSAsatUeybgVtZ1YGAoEOddeYTeo07GsLbhDwTtM0UQDKj6+UNTZDEUoIvmz/3QIS7kCJIaqP4=&amp;_app_id=central_doc_viewer&amp;center_on_screen=true&amp;width=950&amp;height=800&amp;_dd2=%26f%3Dsld%26c%3Dtrue%26os%3D245077%26oe%3D245084" TargetMode="External"/><Relationship Id="rId51" Type="http://schemas.openxmlformats.org/officeDocument/2006/relationships/hyperlink" Target="fdsup://factset/Doc%20Viewer%20Single?float_window=true&amp;positioning_strategy=center_on_screen&amp;_doc_docfn=U2FsdGVkX1+OvnhxtLPYw5RLimre0OAplUzTr4WhbcAYfRqYgjUctcjl72u552lCyviq0k1NR5SxJCpkqvxYfzKf4OQD5LhENTywnBVF6VM=&amp;_app_id=central_doc_viewer&amp;center_on_screen=true&amp;width=950&amp;height=800&amp;_dd2=%26f%3Dsld%26c%3Dtrue%26os%3D99260%26oe%3D99263" TargetMode="External"/><Relationship Id="rId72" Type="http://schemas.openxmlformats.org/officeDocument/2006/relationships/hyperlink" Target="fdsup://factset/Doc%20Viewer%20Single?float_window=true&amp;positioning_strategy=center_on_screen&amp;_doc_docfn=U2FsdGVkX18ukTgoreAWatKvd7ZBRA7iu3JPIIbBxKKcROgDWfGAxo8+AVCnnTXKEXqDy7L0uIwEHlGTMY69W98TAKFXplZlj75PMc52q9s=&amp;_app_id=central_doc_viewer&amp;center_on_screen=true&amp;width=950&amp;height=800&amp;_dd2=%26f%3Dsld%26c%3Dtrue%26os%3D87208%26oe%3D87214" TargetMode="External"/><Relationship Id="rId93" Type="http://schemas.openxmlformats.org/officeDocument/2006/relationships/hyperlink" Target="fdsup://factset/Doc%20Viewer%20Single?float_window=true&amp;positioning_strategy=center_on_screen&amp;_doc_docfn=U2FsdGVkX182P8oeHJ9I6XDp0w52jsN3Mle4dJwVt7izPsXQE0qenhgerVAPXXs/65qVz4aixg60JLTvknm2KJzZ2dnbEvaO2ul7yjfqQNsu70yKol6GqziWGhDjdX11aosgBmy21BiPDIGith5Q/w==&amp;_app_id=central_doc_viewer&amp;center_on_screen=true&amp;width=950&amp;height=800&amp;_dd2=%26os%3D239%257C368%26oe%3D227%257C401%26ov%3D87%26brh%3Dfalse" TargetMode="External"/><Relationship Id="rId189" Type="http://schemas.openxmlformats.org/officeDocument/2006/relationships/hyperlink" Target="fdsup://factset/Doc%20Viewer%20Single?float_window=true&amp;positioning_strategy=center_on_screen&amp;_doc_docfn=U2FsdGVkX1+pWf9YFv9qZlsgxxVjrDss6SW+Cv6wgZM2WlFsUgchJX+4Oo+ri5AA+IWvyy8aywJwKYMY3yWgWgZutlSWmG7BNJIxGSusU6R6A5rp9a5/9YKk9kt5QrlL8R1/h4yO5DhdvlsrC2sZUQ==&amp;_app_id=central_doc_viewer&amp;center_on_screen=true&amp;width=950&amp;height=800&amp;_dd2=%26os%3D385%257C404%26oe%3D374%257C427%26ov%3D88%26brh%3Dfalse" TargetMode="External"/><Relationship Id="rId3" Type="http://schemas.openxmlformats.org/officeDocument/2006/relationships/hyperlink" Target="fdsup://factset/Doc%20Viewer%20Single?float_window=true&amp;positioning_strategy=center_on_screen&amp;_doc_docfn=U2FsdGVkX18j0iYP+3YdTWY1W/YATG4+9NIMUULJrZr3+PisFohfXYt8xZFxyQmGqZO/7t98NWap9i4fbMe3QY341BfCIa3rxZcauxfYxvM=&amp;_app_id=central_doc_viewer&amp;center_on_screen=true&amp;width=950&amp;height=800&amp;_dd2=%26f%3Dsld%26c%3Dtrue%26os%3D240112%26oe%3D240125" TargetMode="External"/><Relationship Id="rId214" Type="http://schemas.openxmlformats.org/officeDocument/2006/relationships/hyperlink" Target="fdsup://factset/Doc%20Viewer%20Single?float_window=true&amp;positioning_strategy=center_on_screen&amp;_doc_docfn=U2FsdGVkX1+qzduiTaPDKQEN1mkW4Rj2Epmo275Hk1j42ztouW/Jbig7SKNj+Ubhp1V9aP8qX0pEpBAr4grtTPKPi2XH2lEewdRI4Bi5tDZwdNBCd1FfEnQINHJD7YxqrjdPIH4GlWv0gmD0fCpmDg==&amp;_app_id=central_doc_viewer&amp;center_on_screen=true&amp;width=950&amp;height=800&amp;_dd2=%26os%3D423%257C404%26oe%3D412%257C427%26ov%3D88%26brh%3Dfalse" TargetMode="External"/><Relationship Id="rId235" Type="http://schemas.openxmlformats.org/officeDocument/2006/relationships/hyperlink" Target="fdsup://factset/Doc%20Viewer%20Single?float_window=true&amp;positioning_strategy=center_on_screen&amp;_doc_docfn=U2FsdGVkX1+NDOL3gVFgIE3bUlq1Zj/k8ocIxMTtdBUy6r+A0I53iLUK/0wXCREwMjwCaMTa4yP8jPykOocBjOQVkoD4jHt/InimX9qZBeE=&amp;_app_id=central_doc_viewer&amp;center_on_screen=true&amp;width=950&amp;height=800&amp;_dd2=%26f%3Dsld%26c%3Dtrue%26os%3D907274%26oe%3D907281" TargetMode="External"/><Relationship Id="rId256" Type="http://schemas.openxmlformats.org/officeDocument/2006/relationships/hyperlink" Target="fdsup://factset/Doc%20Viewer%20Single?float_window=true&amp;positioning_strategy=center_on_screen&amp;_doc_docfn=U2FsdGVkX1/v4pyO9wjaILjjVY5MeatbckkFT2wgm9yQlyi15ftGAqxbLC/GqQcPdusC+CTQH7hIN407Hg3jAdl5CtAaOY4TwZASV0iR+9totm6u/8jLEKTKmEVG88LRhsNJ6YMeDx0dDKKZQiNhGw==&amp;_app_id=central_doc_viewer&amp;center_on_screen=true&amp;width=950&amp;height=800&amp;_dd2=%26os%3D485%257C373%26oe%3D474%257C401%26ov%3D87%26brh%3Dfalse" TargetMode="External"/><Relationship Id="rId277" Type="http://schemas.openxmlformats.org/officeDocument/2006/relationships/hyperlink" Target="fdsup://factset/Doc%20Viewer%20Single?float_window=true&amp;positioning_strategy=center_on_screen&amp;_doc_docfn=U2FsdGVkX1/bxmmqA2td+WwVfBXDw9Wn6DNTRiQhJpWMtQb3HhSKtmQiMmtjDm3goyHlCgwQ3LrFqU6ogHzJ/5+Pj573it7N5Pcm8RyikkFLijmvQgb7WJbwgRdUYA9J/uvJIuhjQBNDo4VqUR+IMw==&amp;_app_id=central_doc_viewer&amp;center_on_screen=true&amp;width=950&amp;height=800&amp;_dd2=%26os%3D533%257C338%26oe%3D520%257C366%26ov%3D88%26brh%3Dfalse" TargetMode="External"/><Relationship Id="rId298" Type="http://schemas.openxmlformats.org/officeDocument/2006/relationships/hyperlink" Target="fdsup://factset/Doc%20Viewer%20Single?float_window=true&amp;positioning_strategy=center_on_screen&amp;_doc_docfn=U2FsdGVkX18dCly9AorPhbNhFF5lWpBQNvIHnq0hgnGVCuHFxqdQDNCU+nfTNCnCpeLHBSnmpS8GY0cbx5xhFLViZOeELH4wc+Qw6Io9V6o=&amp;_app_id=central_doc_viewer&amp;center_on_screen=true&amp;width=950&amp;height=800&amp;_dd2=%26f%3Dsld%26c%3Dtrue%26os%3D128299%26oe%3D128304" TargetMode="External"/><Relationship Id="rId116" Type="http://schemas.openxmlformats.org/officeDocument/2006/relationships/hyperlink" Target="fdsup://factset/Doc%20Viewer%20Single?float_window=true&amp;positioning_strategy=center_on_screen&amp;_doc_docfn=U2FsdGVkX190nd0teqnL8YOQ9lWfoGXmfME6E8De3Ee0yiqMjNE4xS4LJs9fj763pSnGHw9eH7EC8P+InvaxdqU5Mjydic9bsojcv8tebls=&amp;_app_id=central_doc_viewer&amp;center_on_screen=true&amp;width=950&amp;height=800&amp;_dd2=%26f%3Dsld%26c%3Dtrue%26os%3D1162188%26oe%3D1162193" TargetMode="External"/><Relationship Id="rId137" Type="http://schemas.openxmlformats.org/officeDocument/2006/relationships/hyperlink" Target="fdsup://factset/Doc%20Viewer%20Single?float_window=true&amp;positioning_strategy=center_on_screen&amp;_doc_docfn=U2FsdGVkX19xhk0YpG2q9LRPeznjbgyxRi7cggRYP2vEvsOmaGiXlq6ZKQ7TftPrEVMtd14zljIMSWzC45BBHtn8ZmwAOLidcIoHte3pecw=&amp;_app_id=central_doc_viewer&amp;center_on_screen=true&amp;width=950&amp;height=800&amp;_dd2=%26f%3Dsld%26c%3Dtrue%26os%3D910410%26oe%3D910416" TargetMode="External"/><Relationship Id="rId158" Type="http://schemas.openxmlformats.org/officeDocument/2006/relationships/hyperlink" Target="fdsup://factset/Doc%20Viewer%20Single?float_window=true&amp;positioning_strategy=center_on_screen&amp;_doc_docfn=U2FsdGVkX18wyHf7LbMTU8QWcAVbNYgGtlBcVEoZt8kg2rN4QKrwP9QUpRFWryAfbtQ2TS4KFd4Tb9PDzKSCj5Txhke/C79kJnA/8CXmpwewjRnAy8sqPF5/x2FsJswpsIZFP4sL/wKEX8ZFIwNtGA==&amp;_app_id=central_doc_viewer&amp;center_on_screen=true&amp;width=950&amp;height=800&amp;_dd2=%26os%3D370%257C343%26oe%3D357%257C366%26ov%3D88%26brh%3Dfalse" TargetMode="External"/><Relationship Id="rId302" Type="http://schemas.openxmlformats.org/officeDocument/2006/relationships/hyperlink" Target="fdsup://factset/Doc%20Viewer%20Single?float_window=true&amp;positioning_strategy=center_on_screen&amp;_doc_docfn=U2FsdGVkX185Ovyr//32JzI6goxCHjZPya+LB3JFULcqPI/p3Y8UnIeArJrtMtTt3YyCevUlueuPumypXQ1Qdq6Ia1m7KmmnoIrvGdegJxU=&amp;_app_id=central_doc_viewer&amp;center_on_screen=true&amp;width=950&amp;height=800&amp;_dd2=%26f%3Dsld%26c%3Dtrue%26os%3D1141978%26oe%3D1141983" TargetMode="External"/><Relationship Id="rId323" Type="http://schemas.openxmlformats.org/officeDocument/2006/relationships/hyperlink" Target="fdsup://factset/Doc%20Viewer%20Single?float_window=true&amp;positioning_strategy=center_on_screen&amp;_doc_docfn=U2FsdGVkX1/TxKiCqOfhfPY4bwvf1/76gKC8lERq444C2/VgkszgIcLJC0QjYprO1ltazJ08gCrY4v1tO/iggi8BIyhWpnjAH+ocDW2OOqY=&amp;_app_id=central_doc_viewer&amp;center_on_screen=true&amp;width=950&amp;height=800&amp;_dd2=%26f%3Dsld%26c%3Dtrue%26os%3D108206%26oe%3D108211" TargetMode="External"/><Relationship Id="rId344" Type="http://schemas.openxmlformats.org/officeDocument/2006/relationships/hyperlink" Target="fdsup://factset/Doc%20Viewer%20Single?float_window=true&amp;positioning_strategy=center_on_screen&amp;_doc_docfn=U2FsdGVkX19YDIvnmoJBSBM8vwMM1c/e8upIijw2hZbrkTdVT3KxROX0AWtcOZpUx0dO3vbKwYlWjc1z8v8u/SpqrDaBsvIcVfXKXznXdJ4=&amp;_app_id=central_doc_viewer&amp;center_on_screen=true&amp;width=950&amp;height=800&amp;_dd2=%26f%3Dsld%26c%3Dtrue%26os%3D241728%26oe%3D241734" TargetMode="External"/><Relationship Id="rId20" Type="http://schemas.openxmlformats.org/officeDocument/2006/relationships/hyperlink" Target="fdsup://factset/Doc%20Viewer%20Single?float_window=true&amp;positioning_strategy=center_on_screen&amp;_doc_docfn=U2FsdGVkX19gblcuEa7e6Z02wahw5gycIqD353K4fxBJB2bYg/Fu1DN49MYN1FdxyYtow1bbGpgV9AqloWayPZg47bIEf0FHxWhQj3iCDTVLRKQuuMJ5/CeFGwS7N5gXaEs4oVAcWvTdSys0tGykBA==&amp;_app_id=central_doc_viewer&amp;center_on_screen=true&amp;width=950&amp;height=800&amp;_dd2=%26os%3D138%257C404%26oe%3D127%257C427%26ov%3D88%26brh%3Dfalse" TargetMode="External"/><Relationship Id="rId41" Type="http://schemas.openxmlformats.org/officeDocument/2006/relationships/hyperlink" Target="fdsup://factset/Doc%20Viewer%20Single?float_window=true&amp;positioning_strategy=center_on_screen&amp;_doc_docfn=U2FsdGVkX1+cD/r/4xooBx+atuSh9tw7HjUHFMyYqiuDyp6essBrVihd1n+Z082BM2sfiVJYPS0FHBdl8l3Yorvr8HDX8LITjRUIOb3/LKw=&amp;_app_id=central_doc_viewer&amp;center_on_screen=true&amp;width=950&amp;height=800&amp;_dd2=%26f%3Dsld%26c%3Dtrue%26os%3D100277%26oe%3D100283" TargetMode="External"/><Relationship Id="rId62" Type="http://schemas.openxmlformats.org/officeDocument/2006/relationships/hyperlink" Target="fdsup://factset/Doc%20Viewer%20Single?float_window=true&amp;positioning_strategy=center_on_screen&amp;_doc_docfn=U2FsdGVkX1+nCT0Zabu3imJPNMlvaXbOiDpp0xIYjabeoyz7Q8KsuAaJE8OQlH0hSJpfmqwKixzRA77rQs1ZleTj9DWPkF2GyUWBxw2TDzI=&amp;_app_id=central_doc_viewer&amp;center_on_screen=true&amp;width=950&amp;height=800&amp;_dd2=%26f%3Dsld%26c%3Dtrue%26os%3D88131%26oe%3D88137" TargetMode="External"/><Relationship Id="rId83" Type="http://schemas.openxmlformats.org/officeDocument/2006/relationships/hyperlink" Target="fdsup://factset/Doc%20Viewer%20Single?float_window=true&amp;positioning_strategy=center_on_screen&amp;_doc_docfn=U2FsdGVkX1/C/mJID3l4qrplg4eTthov8jbDR8d7ybWt3tW8sGImUG2MOolE4ubaVA/xTXMpLdaVoPfQvyxQGLnIhgxb7Jil8OuLa4QCno4=&amp;_app_id=central_doc_viewer&amp;center_on_screen=true&amp;width=950&amp;height=800&amp;_dd2=%26f%3Dsld%26c%3Dtrue%26os%3D1165983%26oe%3D1165989" TargetMode="External"/><Relationship Id="rId179" Type="http://schemas.openxmlformats.org/officeDocument/2006/relationships/hyperlink" Target="fdsup://factset/Doc%20Viewer%20Single?float_window=true&amp;positioning_strategy=center_on_screen&amp;_doc_docfn=U2FsdGVkX19j9jlZUGkiRIidC6+nIQLv6kZOhwKpdspZIUekPt1Jkj9HduKzqJK1QVotUDcV2gsarkWBTJTry46DQ/tDiHmjLpn8hUnIx1yA6ELI0/J9y9Os6N3k/vyn/TT2hAM6RQFYXNYcU6gB+g==&amp;_app_id=central_doc_viewer&amp;center_on_screen=true&amp;width=950&amp;height=800&amp;_dd2=%26os%3D373%257C399%26oe%3D362%257C427%26ov%3D88%26brh%3Dfalse" TargetMode="External"/><Relationship Id="rId365" Type="http://schemas.openxmlformats.org/officeDocument/2006/relationships/hyperlink" Target="fdsup://factset/Doc%20Viewer%20Single?float_window=true&amp;positioning_strategy=center_on_screen&amp;_doc_docfn=U2FsdGVkX18FfIM87R2bM+dosJKB9Eol56dSsQ0vtLW1/kflVivVBn+tmLoxNmiIz0AZiUNc8MVaq1jNgndmgOLOp8TPDArXVpqOkHjhNROdMtxhAhSF7eyhf0xXqn0MF8WXkuLatROLbqz9xbtSow==&amp;_app_id=central_doc_viewer&amp;center_on_screen=true&amp;width=950&amp;height=800&amp;_dd2=%26os%3D525%257C394%26oe%3D514%257C427%26ov%3D88%26brh%3Dfalse" TargetMode="External"/><Relationship Id="rId190" Type="http://schemas.openxmlformats.org/officeDocument/2006/relationships/hyperlink" Target="fdsup://factset/Doc%20Viewer%20Single?float_window=true&amp;positioning_strategy=center_on_screen&amp;_doc_docfn=U2FsdGVkX19zCikgu5k1SuWRLi+TSO1ykMC1CKQ72Z2WYxWUSoEo5v+IsRc22ns3RwrzG6hNVc1wqhnZ7G+W9eEcRJNiavHcuvskcL7j60I=&amp;_app_id=central_doc_viewer&amp;center_on_screen=true&amp;width=950&amp;height=800&amp;_dd2=%26f%3Dsld%26c%3Dtrue%26os%3D904211%26oe%3D904216" TargetMode="External"/><Relationship Id="rId204" Type="http://schemas.openxmlformats.org/officeDocument/2006/relationships/hyperlink" Target="fdsup://factset/Doc%20Viewer%20Single?float_window=true&amp;positioning_strategy=center_on_screen&amp;_doc_docfn=U2FsdGVkX1/buF6SnM3seZWscbDRVIuXTXQgn/mz5SX5u76DBgm/EfFz7uaB2TVaYDapUCSB2IJgd7Q+Non7oj6E5L38FPqS1utDnISSUwJzFYt/gHJsk232/BgDEgAqrZauz8N0SWzskAOFItssgw==&amp;_app_id=central_doc_viewer&amp;center_on_screen=true&amp;width=950&amp;height=800&amp;_dd2=%26os%3D410%257C399%26oe%3D399%257C427%26ov%3D88%26brh%3Dfalse" TargetMode="External"/><Relationship Id="rId225" Type="http://schemas.openxmlformats.org/officeDocument/2006/relationships/hyperlink" Target="fdsup://factset/Doc%20Viewer%20Single?float_window=true&amp;positioning_strategy=center_on_screen&amp;_doc_docfn=U2FsdGVkX19/T86Es0/y7qI0eODEs76qx03D6NWUAeMlV++RvP35xDEzPKPqTTpWGDFdy2Q602NKdRuxK38BzKtcZueGDDfv+2BRZE8aF48=&amp;_app_id=central_doc_viewer&amp;center_on_screen=true&amp;width=950&amp;height=800&amp;_dd2=%26f%3Dsld%26c%3Dtrue%26os%3D901196%26oe%3D901202" TargetMode="External"/><Relationship Id="rId246" Type="http://schemas.openxmlformats.org/officeDocument/2006/relationships/hyperlink" Target="fdsup://factset/Doc%20Viewer%20Single?float_window=true&amp;positioning_strategy=center_on_screen&amp;_doc_docfn=U2FsdGVkX18mZsNnngCAT+f834KaL78KcY15t3+ubVdzJmaZwtBvNavYwHRzOnE5cFIRK6tqacvagP3dnbCk7Ce89OhUuTcPl+3cRPDLnBs=&amp;_app_id=central_doc_viewer&amp;center_on_screen=true&amp;width=950&amp;height=800&amp;_dd2=%26f%3Dsld%26c%3Dtrue%26os%3D89144%26oe%3D89151" TargetMode="External"/><Relationship Id="rId267" Type="http://schemas.openxmlformats.org/officeDocument/2006/relationships/hyperlink" Target="fdsup://factset/Doc%20Viewer%20Single?float_window=true&amp;positioning_strategy=center_on_screen&amp;_doc_docfn=U2FsdGVkX1/KKlEnpVbqiliAsVn2iLsDIWwjb4DuYpcTK4Oav1R8cjVxfFBbEI+8TMTxK3L7M3D3zFb4C8dQZbOJdoi4IZZuwFC330zSMNfG1pW4FKRHk7ij9K8fLx8v5tjc1oJcxibv/r06N7VpTw==&amp;_app_id=central_doc_viewer&amp;center_on_screen=true&amp;width=950&amp;height=800&amp;_dd2=%26os%3D547%257C373%26oe%3D536%257C401%26ov%3D87%26brh%3Dfalse" TargetMode="External"/><Relationship Id="rId288" Type="http://schemas.openxmlformats.org/officeDocument/2006/relationships/hyperlink" Target="fdsup://factset/Doc%20Viewer%20Single?float_window=true&amp;positioning_strategy=center_on_screen&amp;_doc_docfn=U2FsdGVkX192x8oftx2C2XeS/WvISJYP7DLRJ5uerTkpcg805K73fl2E6uuCGbqh8fg9oXA8Ib+ucwcFFKSxZeirI4m8M11/DZm4u/hbExA=&amp;_app_id=central_doc_viewer&amp;center_on_screen=true&amp;width=950&amp;height=800&amp;_dd2=%26f%3Dsld%26c%3Dtrue%26os%3D130640%26oe%3D130643" TargetMode="External"/><Relationship Id="rId106" Type="http://schemas.openxmlformats.org/officeDocument/2006/relationships/hyperlink" Target="fdsup://factset/Doc%20Viewer%20Single?float_window=true&amp;positioning_strategy=center_on_screen&amp;_doc_docfn=U2FsdGVkX181nmueWxIMT8usxykuV92eK7Bvi3TRRIUhS0hp91BxX63+qDs+oAJg0SxaQ+zDUHq5oYhzLvqQa3CFzXtZqZqhKfSJ8iIfIiw=&amp;_app_id=central_doc_viewer&amp;center_on_screen=true&amp;width=950&amp;height=800&amp;_dd2=%26f%3Dsld%26c%3Dtrue%26os%3D134954%26oe%3D134959" TargetMode="External"/><Relationship Id="rId127" Type="http://schemas.openxmlformats.org/officeDocument/2006/relationships/hyperlink" Target="fdsup://factset/Doc%20Viewer%20Single?float_window=true&amp;positioning_strategy=center_on_screen&amp;_doc_docfn=U2FsdGVkX18ZQ0k88fQ8kfDrAUwJsb0/cb3rCLj50URgccSGlqZyieEegZ8LUzcQvrGM0hXxshl4Ti7i8ix3OLp5GD8opLpKbNMex5SleqQ=&amp;_app_id=central_doc_viewer&amp;center_on_screen=true&amp;width=950&amp;height=800&amp;_dd2=%26f%3Dsld%26c%3Dtrue%26os%3D1164746%26oe%3D1164751" TargetMode="External"/><Relationship Id="rId313" Type="http://schemas.openxmlformats.org/officeDocument/2006/relationships/hyperlink" Target="fdsup://factset/Doc%20Viewer%20Single?float_window=true&amp;positioning_strategy=center_on_screen&amp;_doc_docfn=U2FsdGVkX18adx5ghvJeJ1m/has7tImrMOUC4u7NrGkX+QzyqLK9YpVFOndLC9YscxA/Rs1FG9lWf7FMk9YB/hb+FqOYy+qWkHuKANea1P0=&amp;_app_id=central_doc_viewer&amp;center_on_screen=true&amp;width=950&amp;height=800&amp;_dd2=%26f%3Dsld%26c%3Dtrue%26os%3D109353%26oe%3D109358" TargetMode="External"/><Relationship Id="rId10" Type="http://schemas.openxmlformats.org/officeDocument/2006/relationships/hyperlink" Target="fdsup://factset/Doc%20Viewer%20Single?float_window=true&amp;positioning_strategy=center_on_screen&amp;_doc_docfn=U2FsdGVkX18eBOwqLuD8iOz9atLua3rwulje9GMYa2sJbiPyQ/7weL+05vN3bC/gAbC2BqKpleSi1opkHtaCf0DLxvvvrrtqXhfjg5iTbyy7whAKEaDzjH4J+mRJ/GnCluGrGz7rF9sma0VCkerhJw==&amp;_app_id=central_doc_viewer&amp;center_on_screen=true&amp;width=950&amp;height=800&amp;_dd2=%26os%3D125%257C387%26oe%3D114%257C427%26ov%3D88%26brh%3Dfalse" TargetMode="External"/><Relationship Id="rId31" Type="http://schemas.openxmlformats.org/officeDocument/2006/relationships/hyperlink" Target="fdsup://factset/Doc%20Viewer%20Single?float_window=true&amp;positioning_strategy=center_on_screen&amp;_doc_docfn=U2FsdGVkX19zKWQsJxlseN42rMzO26llaNfI5NzMGjfsQWrP3wYB19beoMB7reFZ7wfORdDhcRA5oBu2ltVwrmni1r/qwplA2gmPnXFxpZs=&amp;_app_id=central_doc_viewer&amp;center_on_screen=true&amp;width=950&amp;height=800&amp;_dd2=%26f%3Dsld%26c%3Dtrue%26os%3D102425%26oe%3D102434" TargetMode="External"/><Relationship Id="rId52" Type="http://schemas.openxmlformats.org/officeDocument/2006/relationships/hyperlink" Target="fdsup://factset/Doc%20Viewer%20Single?float_window=true&amp;positioning_strategy=center_on_screen&amp;_doc_docfn=U2FsdGVkX192krKnXZJ4jb2GjHjfjWPAi9yxZWV0h2MuSN02Z6YK6k8KE63QdfGTzsdvobs7ZHiwhFcEPfP8ugJ0A6NgDlkbbhFN8Npif4I=&amp;_app_id=central_doc_viewer&amp;center_on_screen=true&amp;width=950&amp;height=800&amp;_dd2=%26f%3Dsld%26c%3Dtrue%26os%3D89111%26oe%3D89114" TargetMode="External"/><Relationship Id="rId73" Type="http://schemas.openxmlformats.org/officeDocument/2006/relationships/hyperlink" Target="fdsup://factset/Doc%20Viewer%20Single?float_window=true&amp;positioning_strategy=center_on_screen&amp;_doc_docfn=U2FsdGVkX18U2AXmeP0NFUmedyw66ZyEHDO6Ort9Sk1muUbB2Faede5arGz6uUS5E1pcamMn9e11T43OCfDeh/K8hm1X3SMyWyNLwEXc0ls=&amp;_app_id=central_doc_viewer&amp;center_on_screen=true&amp;width=950&amp;height=800&amp;_dd2=%26f%3Dsld%26c%3Dtrue%26os%3D1167251%26oe%3D1167256" TargetMode="External"/><Relationship Id="rId94" Type="http://schemas.openxmlformats.org/officeDocument/2006/relationships/hyperlink" Target="fdsup://factset/Doc%20Viewer%20Single?float_window=true&amp;positioning_strategy=center_on_screen&amp;_doc_docfn=U2FsdGVkX18uYw5YtVQGVj428TQ2Tc8cReeL9lQC/SUkpaSGXJkPIL02QNYuKy2wiOBtWoP7w6qCkleyl4298f6ishZPSgKyyIweiOCXPRQ=&amp;_app_id=central_doc_viewer&amp;center_on_screen=true&amp;width=950&amp;height=800&amp;_dd2=%26f%3Dsld%26c%3Dtrue%26os%3D229875%26oe%3D229881" TargetMode="External"/><Relationship Id="rId148" Type="http://schemas.openxmlformats.org/officeDocument/2006/relationships/hyperlink" Target="fdsup://factset/Doc%20Viewer%20Single?float_window=true&amp;positioning_strategy=center_on_screen&amp;_doc_docfn=U2FsdGVkX18mQgKNBME38OQdb4rzGZc9TMczIQdZjA4MhqSWM9Ui93+xBYQXvRzEwQ5TKF1lP9Xuu06eRyn/iHGpyR7gy2Yae6dawGPg2ReQIIUkDIIer+h6o0jT0Fd8nZjFyUi5XYCL3MipIjDSnw==&amp;_app_id=central_doc_viewer&amp;center_on_screen=true&amp;width=950&amp;height=800&amp;_dd2=%26os%3D288%257C338%26oe%3D275%257C366%26ov%3D88%26brh%3Dfalse" TargetMode="External"/><Relationship Id="rId169" Type="http://schemas.openxmlformats.org/officeDocument/2006/relationships/hyperlink" Target="fdsup://factset/Doc%20Viewer%20Single?float_window=true&amp;positioning_strategy=center_on_screen&amp;_doc_docfn=U2FsdGVkX1+9e06pVHk+9WKgGNFHb5uZPwUC3LIEUyMsLyHqHV6bTOFg9+1896jgk1/ImAFmS+1bKJ3Q4bsssx9JNds7HgRf64RgMc2JqPWctq/mUPR1f6JW5FUSBRwFh9srGG5GTJMyLZcwNA0Ypw==&amp;_app_id=central_doc_viewer&amp;center_on_screen=true&amp;width=950&amp;height=800&amp;_dd2=%26os%3D362%257C391%26oe%3D351%257C401%26ov%3D87%26brh%3Dfalse" TargetMode="External"/><Relationship Id="rId334" Type="http://schemas.openxmlformats.org/officeDocument/2006/relationships/hyperlink" Target="fdsup://factset/Doc%20Viewer%20Single?float_window=true&amp;positioning_strategy=center_on_screen&amp;_doc_docfn=U2FsdGVkX1/DsW1uXJLLW5iCUstwKmTXv2VXK0N8b9cB1x92uMtd4yQ74EwiqGsKnKXtrDzyxQRzbntibzUfVBfoceMkjaGJFDBoI2kpwL4=&amp;_app_id=central_doc_viewer&amp;center_on_screen=true&amp;width=950&amp;height=800&amp;_dd2=%26f%3Dsld%26c%3Dtrue%26os%3D242559%26oe%3D242566" TargetMode="External"/><Relationship Id="rId355" Type="http://schemas.openxmlformats.org/officeDocument/2006/relationships/hyperlink" Target="fdsup://factset/Doc%20Viewer%20Single?float_window=true&amp;positioning_strategy=center_on_screen&amp;_doc_docfn=U2FsdGVkX19ULdpeajRb9aCsCN1TJhq5O1UG9iIzV3NgJ4Tohyw6CISghslulRqdW6W6g2j8jhXWtfeypQwwfonskIYRBLEwwfU/P/bGIIWOyDXHXTyTOmQTCTMWSM4S0W7VkQTVFKiEOnQzJ5FaYg==&amp;_app_id=central_doc_viewer&amp;center_on_screen=true&amp;width=950&amp;height=800&amp;_dd2=%26os%3D603%257C394%26oe%3D592%257C427%26ov%3D88%26brh%3Dfalse" TargetMode="External"/><Relationship Id="rId4" Type="http://schemas.openxmlformats.org/officeDocument/2006/relationships/hyperlink" Target="fdsup://factset/Doc%20Viewer%20Single?float_window=true&amp;positioning_strategy=center_on_screen&amp;_doc_docfn=U2FsdGVkX1+KcNvSjg0ZJk2W8HWGDFGPjdPo0Zpo2ofcyhbLXz2zbHpkJ6UwoFosrD7VWnJZpeSAP2tEjbvJY3Jxth9+vH5cwmbwc1eedsBNzvm+DsyelNxUBbLSQ9vojPfLDaUxj6CVFodWQg7SWw==&amp;_app_id=central_doc_viewer&amp;center_on_screen=true&amp;width=950&amp;height=800&amp;_dd2=%26os%3D113%257C369%26oe%3D102%257C427%26ov%3D88%26brh%3Dfalse" TargetMode="External"/><Relationship Id="rId180" Type="http://schemas.openxmlformats.org/officeDocument/2006/relationships/hyperlink" Target="fdsup://factset/Doc%20Viewer%20Single?float_window=true&amp;positioning_strategy=center_on_screen&amp;_doc_docfn=U2FsdGVkX18X4sA9ewxrZUxa8nUUOa67X+9xsb+C1g//fidBtz0oWeHxuvdVNJQ+s0L1JuEC5Jb9YDURaGfr0MlADcW4UCpBVG8z93gfhOY=&amp;_app_id=central_doc_viewer&amp;center_on_screen=true&amp;width=950&amp;height=800&amp;_dd2=%26f%3Dsld%26c%3Dtrue%26os%3D904987%26oe%3D904993" TargetMode="External"/><Relationship Id="rId215" Type="http://schemas.openxmlformats.org/officeDocument/2006/relationships/hyperlink" Target="fdsup://factset/Doc%20Viewer%20Single?float_window=true&amp;positioning_strategy=center_on_screen&amp;_doc_docfn=U2FsdGVkX1++rHxKsSa7Nuq6oa/rpLg9LYjtrKoyE7O0yCfmawTQrh6KA71VmhcaUQaD0CC5QbxRKhYNpdLx4J2h1zqfAWgNOslpQ6bbC+4=&amp;_app_id=central_doc_viewer&amp;center_on_screen=true&amp;width=950&amp;height=800&amp;_dd2=%26f%3Dsld%26c%3Dtrue%26os%3D901974%26oe%3D901979" TargetMode="External"/><Relationship Id="rId236" Type="http://schemas.openxmlformats.org/officeDocument/2006/relationships/hyperlink" Target="fdsup://factset/Doc%20Viewer%20Single?float_window=true&amp;positioning_strategy=center_on_screen&amp;_doc_docfn=U2FsdGVkX19PHEMb1BQG5s4FTWzklLP0nHbttEUtqIVE84t/vDNY8uhAmnCMYXL5zS41Wlt6vi0s/gVMJF7thQjIDjsrWwVYiZCEZ2jIBCw=&amp;_app_id=central_doc_viewer&amp;center_on_screen=true&amp;width=950&amp;height=800&amp;_dd2=%26f%3Dsld%26c%3Dtrue%26os%3D118775%26oe%3D118782" TargetMode="External"/><Relationship Id="rId257" Type="http://schemas.openxmlformats.org/officeDocument/2006/relationships/hyperlink" Target="fdsup://factset/Doc%20Viewer%20Single?float_window=true&amp;positioning_strategy=center_on_screen&amp;_doc_docfn=U2FsdGVkX19+CzLwqt20h1MU3E5xVQ+JcOUKP6cT56GxOf0mswsv4eOQQvgWHmeCGaqYwbC7/EHdPsMhNa7m93JDE0sYj3oIRi+U+iUJYJQ=&amp;_app_id=central_doc_viewer&amp;center_on_screen=true&amp;width=950&amp;height=800&amp;_dd2=%26f%3Dsld%26c%3Dtrue%26os%3D226990%26oe%3D226996" TargetMode="External"/><Relationship Id="rId278" Type="http://schemas.openxmlformats.org/officeDocument/2006/relationships/hyperlink" Target="fdsup://factset/Doc%20Viewer%20Single?float_window=true&amp;positioning_strategy=center_on_screen&amp;_doc_docfn=U2FsdGVkX19cfrBjDm7JfTuytX8qtYT8VBe2/R6e3OPBQhD9uOZS1nMFKighMNUo01YUt2nB6inzRKnvxDIVJ1IiOAUPHQTfWSVHPCydvB7LbZ6HxtxBztzEdz7Z9chIatqUJwQutbK1cQD5mGvsXw==&amp;_app_id=central_doc_viewer&amp;center_on_screen=true&amp;width=950&amp;height=800&amp;_dd2=%26os%3D523%257C373%26oe%3D511%257C401%26ov%3D87%26brh%3Dfalse" TargetMode="External"/><Relationship Id="rId303" Type="http://schemas.openxmlformats.org/officeDocument/2006/relationships/hyperlink" Target="fdsup://factset/Doc%20Viewer%20Single?float_window=true&amp;positioning_strategy=center_on_screen&amp;_doc_docfn=U2FsdGVkX1+UfmM4NTbf2YS44MrvsfLX7g/m97XRBejhhPn1enA+mfKKtwQVHfjbfyva7cQe5T0XasrSGUo928WdlT9TMQuKylGbOQG78sw=&amp;_app_id=central_doc_viewer&amp;center_on_screen=true&amp;width=950&amp;height=800&amp;_dd2=%26f%3Dsld%26c%3Dtrue%26os%3D127121%26oe%3D127126" TargetMode="External"/><Relationship Id="rId42" Type="http://schemas.openxmlformats.org/officeDocument/2006/relationships/hyperlink" Target="fdsup://factset/Doc%20Viewer%20Single?float_window=true&amp;positioning_strategy=center_on_screen&amp;_doc_docfn=U2FsdGVkX19CmTZcnN/gDi4nVix5JPap2LMdwHIHuoutCWXV/KT+OSmLmpVUpX5KhsMu6vDx7dFraWD+/tDv7WnuHAOte4Pvq4JIBIVQJPo=&amp;_app_id=central_doc_viewer&amp;center_on_screen=true&amp;width=950&amp;height=800&amp;_dd2=%26f%3Dsld%26c%3Dtrue%26os%3D90128%26oe%3D90134" TargetMode="External"/><Relationship Id="rId84" Type="http://schemas.openxmlformats.org/officeDocument/2006/relationships/hyperlink" Target="fdsup://factset/Doc%20Viewer%20Single?float_window=true&amp;positioning_strategy=center_on_screen&amp;_doc_docfn=U2FsdGVkX19hONB4q8HyHOePEucR8R2OBu3IbR0JtwZwob/8570m+rASyIYAXo+C8A1WX30xpcGMKWrzPAiqHmX1601Eqb6P7AE+L/zOrMk=&amp;_app_id=central_doc_viewer&amp;center_on_screen=true&amp;width=950&amp;height=800&amp;_dd2=%26f%3Dsld%26c%3Dtrue%26os%3D1176144%26oe%3D1176150" TargetMode="External"/><Relationship Id="rId138" Type="http://schemas.openxmlformats.org/officeDocument/2006/relationships/hyperlink" Target="fdsup://factset/Doc%20Viewer%20Single?float_window=true&amp;positioning_strategy=center_on_screen&amp;_doc_docfn=U2FsdGVkX18AGNF77NEgRdavR3ceqbhC7SDWMXHF55MzUi3jyALfsZV8v1ftTZ8fRTKQU27sL6Kt1BlH0d55kPTao98Ve7LkyP5wjQCPpCGu3TEy3BJu93uVAoYXepMbAnm22QWWr/u4d4pMS4exvA==&amp;_app_id=central_doc_viewer&amp;center_on_screen=true&amp;width=950&amp;height=800&amp;_dd2=%26os%3D335%257C338%26oe%3D321%257C366%26ov%3D88%26brh%3Dfalse" TargetMode="External"/><Relationship Id="rId345" Type="http://schemas.openxmlformats.org/officeDocument/2006/relationships/hyperlink" Target="fdsup://factset/Doc%20Viewer%20Single?float_window=true&amp;positioning_strategy=center_on_screen&amp;_doc_docfn=U2FsdGVkX19V5w0Pc+R/uyT5L+InYVaLul2urUIHqqpBidJCixQx0xXIRAWNuVC7DQ8tLwUQvPRnIRk5i3agkeCB5yZ0tE9V83LlwsvtBe+mFukXUN8/KgwwInjT+RgCnjz4grWZCS5GTTQBIiZ3og==&amp;_app_id=central_doc_viewer&amp;center_on_screen=true&amp;width=950&amp;height=800&amp;_dd2=%26os%3D654%257C399%26oe%3D643%257C427%26ov%3D88%26brh%3Dfalse" TargetMode="External"/><Relationship Id="rId191" Type="http://schemas.openxmlformats.org/officeDocument/2006/relationships/hyperlink" Target="fdsup://factset/Doc%20Viewer%20Single?float_window=true&amp;positioning_strategy=center_on_screen&amp;_doc_docfn=U2FsdGVkX19w5epMDYo9fVTTlja/6dJ6muFfR/1kH9hSLcEudxmkBux2bPSt9cNGeGlG5pAON6UXw6ucjfzRICwNezzydbaUHWebKuHynmr69hvOViwNusvy9wMuIMr43UvK7HGVW3R3nEps3qI/GQ==&amp;_app_id=central_doc_viewer&amp;center_on_screen=true&amp;width=950&amp;height=800&amp;_dd2=%26os%3D416%257C333%26oe%3D403%257C366%26ov%3D88%26brh%3Dfalse" TargetMode="External"/><Relationship Id="rId205" Type="http://schemas.openxmlformats.org/officeDocument/2006/relationships/hyperlink" Target="fdsup://factset/Doc%20Viewer%20Single?float_window=true&amp;positioning_strategy=center_on_screen&amp;_doc_docfn=U2FsdGVkX19zfdtz50MVMLZBzvoLVUpJ4jzlEKfSaYW0nQcAdYSpSD04uAohWJ87kulEcZeYG5Ote6R10sa/3Wd9bloPP4AwQFFM+ao+NDA=&amp;_app_id=central_doc_viewer&amp;center_on_screen=true&amp;width=950&amp;height=800&amp;_dd2=%26f%3Dsld%26c%3Dtrue%26os%3D902719%26oe%3D902724" TargetMode="External"/><Relationship Id="rId247" Type="http://schemas.openxmlformats.org/officeDocument/2006/relationships/hyperlink" Target="fdsup://factset/Doc%20Viewer%20Single?float_window=true&amp;positioning_strategy=center_on_screen&amp;_doc_docfn=U2FsdGVkX18enHsrBLV608rX4NCR4uAosczNlt07SZdT4YUUbtfb+x98ZGjFoMR+3P1BtD3frX+Dj3eTeM2Ir9vL5UtissL2uLZ0Z1V587w=&amp;_app_id=central_doc_viewer&amp;center_on_screen=true&amp;width=950&amp;height=800&amp;_dd2=%26f%3Dsld%26c%3Dtrue%26os%3D93001%26oe%3D93008" TargetMode="External"/><Relationship Id="rId107" Type="http://schemas.openxmlformats.org/officeDocument/2006/relationships/hyperlink" Target="fdsup://factset/Doc%20Viewer%20Single?float_window=true&amp;positioning_strategy=center_on_screen&amp;_doc_docfn=U2FsdGVkX1+C8401L6vXcnzgqFFRIDuheKQWlgg+cVarEYkVGcoBo/0/sBSR9c2/3DoqOeZNxUiKpwv+v/LVIzTaz/pdTs63Vy+zMNDEsQ8=&amp;_app_id=central_doc_viewer&amp;center_on_screen=true&amp;width=950&amp;height=800&amp;_dd2=%26f%3Dsld%26c%3Dtrue%26os%3D124667%26oe%3D124672" TargetMode="External"/><Relationship Id="rId289" Type="http://schemas.openxmlformats.org/officeDocument/2006/relationships/hyperlink" Target="fdsup://factset/Doc%20Viewer%20Single?float_window=true&amp;positioning_strategy=center_on_screen&amp;_doc_docfn=U2FsdGVkX18g9mDYTbQNg1WXoF0YoQqfOFkAR4t/2QcMTkBFGtS6fMPHBV0y00BM7POXzr/6SvSsRZgHPgu45lQVIZE1dsNDyM88LWZfLvU=&amp;_app_id=central_doc_viewer&amp;center_on_screen=true&amp;width=950&amp;height=800&amp;_dd2=%26f%3Dsld%26c%3Dtrue%26os%3D130941%26oe%3D130944" TargetMode="External"/><Relationship Id="rId11" Type="http://schemas.openxmlformats.org/officeDocument/2006/relationships/hyperlink" Target="fdsup://factset/Doc%20Viewer%20Single?float_window=true&amp;positioning_strategy=center_on_screen&amp;_doc_docfn=U2FsdGVkX1+Wn5KdqlssqL/oazlHvzued1+5fgquCdr6k/0cnrnLPL+L5A5RBQnQbWpinJfuRHTRggy5z9d77LBRuNFkLgbAMarnjOcCtDI=&amp;_app_id=central_doc_viewer&amp;center_on_screen=true&amp;width=950&amp;height=800&amp;_dd2=%26f%3Dsld%26c%3Dtrue%26os%3D927625%26oe%3D927634" TargetMode="External"/><Relationship Id="rId53" Type="http://schemas.openxmlformats.org/officeDocument/2006/relationships/hyperlink" Target="fdsup://factset/Doc%20Viewer%20Single?float_window=true&amp;positioning_strategy=center_on_screen&amp;_doc_docfn=U2FsdGVkX1/9+xbKCrl0TN4lp2gNTlhzlkASgFMtS3ChRcFinUosg7GliKfNHfDR3qpGv24Rpu3EhZAyOpDRspgVfTBY5L/BQZFqewuTpdc=&amp;_app_id=central_doc_viewer&amp;center_on_screen=true&amp;width=950&amp;height=800&amp;_dd2=%26f%3Dsld%26c%3Dtrue%26os%3D1170500%26oe%3D1170503" TargetMode="External"/><Relationship Id="rId149" Type="http://schemas.openxmlformats.org/officeDocument/2006/relationships/hyperlink" Target="fdsup://factset/Doc%20Viewer%20Single?float_window=true&amp;positioning_strategy=center_on_screen&amp;_doc_docfn=U2FsdGVkX18wqNIHfMSTPjdCq8JxSDrorFP4HlivwHIBOUPWH/WrT2j9ol3oySjhMloDr1pwhK1AJPqR39Faf4nlB2QGwAVzvRNPoSeBjgb8oQcBju+cXRZjywO5TbqIvrXnTB42n79Fa46SVDyt4Q==&amp;_app_id=central_doc_viewer&amp;center_on_screen=true&amp;width=950&amp;height=800&amp;_dd2=%26os%3D264%257C373%26oe%3D252%257C401%26ov%3D87%26brh%3Dfalse" TargetMode="External"/><Relationship Id="rId314" Type="http://schemas.openxmlformats.org/officeDocument/2006/relationships/hyperlink" Target="fdsup://factset/Doc%20Viewer%20Single?float_window=true&amp;positioning_strategy=center_on_screen&amp;_doc_docfn=U2FsdGVkX1/bJdHzHJD15d46q+/XRlRn/FtA8hLDLw/B5R5qYtQ8rAi00HU1IL6+t3IBfWZc6Du+Mm5fymDgg3b65BWSanbbN/whgRQr/y8=&amp;_app_id=central_doc_viewer&amp;center_on_screen=true&amp;width=950&amp;height=800&amp;_dd2=%26f%3Dsld%26c%3Dtrue%26os%3D99182%26oe%3D99187" TargetMode="External"/><Relationship Id="rId356" Type="http://schemas.openxmlformats.org/officeDocument/2006/relationships/hyperlink" Target="fdsup://factset/Doc%20Viewer%20Single?float_window=true&amp;positioning_strategy=center_on_screen&amp;_doc_docfn=U2FsdGVkX19Y8PWGlXj8I5+zA8tp2R23xxccKFZ+5daObHmdhXBbcm70u2Z1vb1eQ6b0C3biPikjqLa0hYL62DDOK6yaqSXX5ZEC6/sqjKg=&amp;_app_id=central_doc_viewer&amp;center_on_screen=true&amp;width=950&amp;height=800&amp;_dd2=%26f%3Dsld%26c%3Dtrue%26os%3D886423%26oe%3D886430" TargetMode="External"/><Relationship Id="rId95" Type="http://schemas.openxmlformats.org/officeDocument/2006/relationships/hyperlink" Target="fdsup://factset/Doc%20Viewer%20Single?float_window=true&amp;positioning_strategy=center_on_screen&amp;_doc_docfn=U2FsdGVkX19vcsIBHsOmd8WB2GK9ZmldUICZZFMSt6RrLlTGeUaD9tgIbVJ0FHhaGzldw+MdlD60cZdC+epVdDPmPMBleefIW1EUnio2Zu3ySfmJ1sjnEUDgH9hvmnpg/CtuJePfSGu/13wrhQMPjw==&amp;_app_id=central_doc_viewer&amp;center_on_screen=true&amp;width=950&amp;height=800&amp;_dd2=%26os%3D243%257C394%26oe%3D233%257C427%26ov%3D88%26brh%3Dfalse" TargetMode="External"/><Relationship Id="rId160" Type="http://schemas.openxmlformats.org/officeDocument/2006/relationships/hyperlink" Target="fdsup://factset/Doc%20Viewer%20Single?float_window=true&amp;positioning_strategy=center_on_screen&amp;_doc_docfn=U2FsdGVkX18nGdn7cY5M70q9FBbRNqD4QdIjjmTgdFJqDaIVKEsLJMt+B6SK9BxZz0cQzwkxZoqIoFg3MepbpbzwlV6Mpc/5ISlAh7Vylv0=&amp;_app_id=central_doc_viewer&amp;center_on_screen=true&amp;width=950&amp;height=800&amp;_dd2=%26f%3Dsld%26c%3Dtrue%26os%3D252238%26oe%3D252243" TargetMode="External"/><Relationship Id="rId216" Type="http://schemas.openxmlformats.org/officeDocument/2006/relationships/hyperlink" Target="fdsup://factset/Doc%20Viewer%20Single?float_window=true&amp;positioning_strategy=center_on_screen&amp;_doc_docfn=U2FsdGVkX1+ZPHs15upR33BwD7GIvCiukJ26rsG/I6KtBoVWgDP+xl46PU6C10G2HuhiLurKjMPPMCAx6nl/gaXHKWEUxaBgP7cveoXkbkg=&amp;_app_id=central_doc_viewer&amp;center_on_screen=true&amp;width=950&amp;height=800&amp;_dd2=%26f%3Dsld%26c%3Dtrue%26os%3D113033%26oe%3D113038" TargetMode="External"/><Relationship Id="rId258" Type="http://schemas.openxmlformats.org/officeDocument/2006/relationships/hyperlink" Target="fdsup://factset/Doc%20Viewer%20Single?float_window=true&amp;positioning_strategy=center_on_screen&amp;_doc_docfn=U2FsdGVkX18A3byzgYAbwlZUPvlP5Bu1s7c96NEWPrxwQmF/uzX7Cu2luAdL95gQmW7Srwx2QIhNvvjZrykz5oClgbGXJARm5kLvBa3HxdrZ+iuvZm4p3lKRaw8RUO+qRGmXlROPpkyy3Y9xzZgTSg==&amp;_app_id=central_doc_viewer&amp;center_on_screen=true&amp;width=950&amp;height=800&amp;_dd2=%26os%3D474%257C399%26oe%3D463%257C427%26ov%3D88%26brh%3Dfalse" TargetMode="External"/><Relationship Id="rId22" Type="http://schemas.openxmlformats.org/officeDocument/2006/relationships/hyperlink" Target="fdsup://factset/Doc%20Viewer%20Single?float_window=true&amp;positioning_strategy=center_on_screen&amp;_doc_docfn=U2FsdGVkX18r7V8/3/uyJofAthBkeNtezRTyCcKosWDUu8U+WY1Z3//STkCilmX6KPflWP3G4DWwN/LQaaDoV45u7c918j+R7CR4oxcXrkw=&amp;_app_id=central_doc_viewer&amp;center_on_screen=true&amp;width=950&amp;height=800&amp;_dd2=%26f%3Dsld%26c%3Dtrue%26os%3D102144%26oe%3D102149" TargetMode="External"/><Relationship Id="rId64" Type="http://schemas.openxmlformats.org/officeDocument/2006/relationships/hyperlink" Target="fdsup://factset/Doc%20Viewer%20Single?float_window=true&amp;positioning_strategy=center_on_screen&amp;_doc_docfn=U2FsdGVkX1+Kl8S3jagP0c86xArx+6pYdT01IKOgoGnB3vXbpeLrSkRlPNCzsIHsjzJBwnvDNRpBm+3/ShVuBOpi+MkDNAennH/wjH3zEBk=&amp;_app_id=central_doc_viewer&amp;center_on_screen=true&amp;width=950&amp;height=800&amp;_dd2=%26f%3Dsld%26c%3Dtrue%26os%3D1179356%26oe%3D1179362" TargetMode="External"/><Relationship Id="rId118" Type="http://schemas.openxmlformats.org/officeDocument/2006/relationships/hyperlink" Target="fdsup://factset/Doc%20Viewer%20Single?float_window=true&amp;positioning_strategy=center_on_screen&amp;_doc_docfn=U2FsdGVkX19shhIpYqPkovvuMPpqB/+8HprHxqBX9nBxV4WUFiwhjAvzevPH8e41MSw/KTvDV+g5IRA4vKhToUbi2ncPkoG+3kHud76LcKzQ02Fj9TTPgKRZzPn5MI27P+UgTT8Rf65hE7uBcnD2Jw==&amp;_app_id=central_doc_viewer&amp;center_on_screen=true&amp;width=950&amp;height=800&amp;_dd2=%26os%3D300%257C343%26oe%3D287%257C366%26ov%3D88%26brh%3Dfalse" TargetMode="External"/><Relationship Id="rId325" Type="http://schemas.openxmlformats.org/officeDocument/2006/relationships/hyperlink" Target="fdsup://factset/Doc%20Viewer%20Single?float_window=true&amp;positioning_strategy=center_on_screen&amp;_doc_docfn=U2FsdGVkX19lMDL7q1EXuD9Ame5L0iU1/ueexZQd+JJIpS8indV6K++zQ9vFnC96GK5f/TlEeIwDW7aSdB12tNVELxmc8K65qZJ/UcwD6IE=&amp;_app_id=central_doc_viewer&amp;center_on_screen=true&amp;width=950&amp;height=800&amp;_dd2=%26f%3Dsld%26c%3Dtrue%26os%3D1121804%26oe%3D1121809" TargetMode="External"/><Relationship Id="rId367" Type="http://schemas.openxmlformats.org/officeDocument/2006/relationships/hyperlink" Target="fdsup://factset/Doc%20Viewer%20Single?float_window=true&amp;positioning_strategy=center_on_screen&amp;_doc_docfn=U2FsdGVkX19jgaTz9qo8A5qIdpYenkYtA5YVixbN0/jvh5KE2P/14Mcgs2x6OtxuiPOSApvIOVJODlws1V32O8dx2Is+1dn0omLyZaTRi+0=&amp;_app_id=central_doc_viewer&amp;center_on_screen=true&amp;width=950&amp;height=800&amp;_dd2=%26f%3Dsld%26c%3Dtrue%26os%3D86773%26oe%3D86780" TargetMode="External"/><Relationship Id="rId171" Type="http://schemas.openxmlformats.org/officeDocument/2006/relationships/hyperlink" Target="fdsup://factset/Doc%20Viewer%20Single?float_window=true&amp;positioning_strategy=center_on_screen&amp;_doc_docfn=U2FsdGVkX19934ZtVBHqF2lZh0AVxU7INhqTVFGZi0g8mai0CRgTCllWvpHY3taCSzW7OUF1lVsgSsEynv62e1SSkgleFQugykUCDSxZOdZaufDV25PYxdRS+dBBL4gxKRZJrIaZW3Kx8rLek/Fqlg==&amp;_app_id=central_doc_viewer&amp;center_on_screen=true&amp;width=950&amp;height=800&amp;_dd2=%26os%3D393%257C338%26oe%3D380%257C366%26ov%3D88%26brh%3Dfalse" TargetMode="External"/><Relationship Id="rId227" Type="http://schemas.openxmlformats.org/officeDocument/2006/relationships/hyperlink" Target="fdsup://factset/Doc%20Viewer%20Single?float_window=true&amp;positioning_strategy=center_on_screen&amp;_doc_docfn=U2FsdGVkX19Pdx5u9X/bgKv1IijNN4FSBw5llxPS8RcXhZJKY95RfyHlhS7wk4UwRIrGrTsG6RGmKg/R6n4dtEgPZiF9Pev3+sTiDRA96Lo=&amp;_app_id=central_doc_viewer&amp;center_on_screen=true&amp;width=950&amp;height=800&amp;_dd2=%26f%3Dsld%26c%3Dtrue%26os%3D112129%26oe%3D112135" TargetMode="External"/><Relationship Id="rId269" Type="http://schemas.openxmlformats.org/officeDocument/2006/relationships/hyperlink" Target="fdsup://factset/Doc%20Viewer%20Single?float_window=true&amp;positioning_strategy=center_on_screen&amp;_doc_docfn=U2FsdGVkX1+bHfq663mNs4NeD6JpnDbIwwKiWpJW79d6IiXzct6Ea42s92jQZq+ov9B66ioNpTXUqyMlo5MWV89LoSVeG3DFn2fAZClOCfVWvZmQP7WM3cRZ8Pq1KPda4vujUO4HdLKko6sLJS9CTQ==&amp;_app_id=central_doc_viewer&amp;center_on_screen=true&amp;width=950&amp;height=800&amp;_dd2=%26os%3D565%257C399%26oe%3D554%257C427%26ov%3D88%26brh%3Dfalse" TargetMode="External"/><Relationship Id="rId33" Type="http://schemas.openxmlformats.org/officeDocument/2006/relationships/hyperlink" Target="fdsup://factset/Doc%20Viewer%20Single?float_window=true&amp;positioning_strategy=center_on_screen&amp;_doc_docfn=U2FsdGVkX1+xvqdaAi/bOu7zRH+h0ggTENAW7M2tGCXdPasVP53km0aeF26QkAY6K55GZiSt7TkkypcxR7UMDl5Ohz1E98SEtrUnsMT6xis=&amp;_app_id=central_doc_viewer&amp;center_on_screen=true&amp;width=950&amp;height=800&amp;_dd2=%26f%3Dsld%26c%3Dtrue%26os%3D1175773%26oe%3D1175779" TargetMode="External"/><Relationship Id="rId129" Type="http://schemas.openxmlformats.org/officeDocument/2006/relationships/hyperlink" Target="fdsup://factset/Doc%20Viewer%20Single?float_window=true&amp;positioning_strategy=center_on_screen&amp;_doc_docfn=U2FsdGVkX1/0j+RcIE1ac6ffXff0hd0R2rRE2E5mmoEt8gP2JoLFp+2kfA1eLIDWgwKYTD8palLcCNH1PdsvK2/gc/r/XvCrTXTxIRx71e7Qb6NxCVfnMlKs4Uq3boxaaXkQlmOzPvSs6sO3jzsRYA==&amp;_app_id=central_doc_viewer&amp;center_on_screen=true&amp;width=950&amp;height=800&amp;_dd2=%26os%3D288%257C378%26oe%3D277%257C401%26ov%3D87%26brh%3Dfalse" TargetMode="External"/><Relationship Id="rId280" Type="http://schemas.openxmlformats.org/officeDocument/2006/relationships/hyperlink" Target="fdsup://factset/Doc%20Viewer%20Single?float_window=true&amp;positioning_strategy=center_on_screen&amp;_doc_docfn=U2FsdGVkX1/QcXM865ij9yV1RDsnz+JF3tbPrg2Nmkl7zUH9cEHLj4/QgVJzY8KbWRsdgcAapOMXZi1sx9iZRQYXEz2an5IvR01VDBxyEv7iedeaFHqMuq5nW66FWxqxDq/FwqZPB1c2PY/+ho2x0Q==&amp;_app_id=central_doc_viewer&amp;center_on_screen=true&amp;width=950&amp;height=800&amp;_dd2=%26os%3D539%257C399%26oe%3D528%257C427%26ov%3D88%26brh%3Dfalse" TargetMode="External"/><Relationship Id="rId336" Type="http://schemas.openxmlformats.org/officeDocument/2006/relationships/hyperlink" Target="fdsup://factset/Doc%20Viewer%20Single?float_window=true&amp;positioning_strategy=center_on_screen&amp;_doc_docfn=U2FsdGVkX189jHOy/Why9fKkGC8qZjGot6yDkiJ1eShzJrwq8e/S7W4dtXSx1V1veuRV+JwoxWq6FKLbm9RQBCmOt+GqZZyaWICPqGqZruI=&amp;_app_id=central_doc_viewer&amp;center_on_screen=true&amp;width=950&amp;height=800&amp;_dd2=%26f%3Dsld%26c%3Dtrue%26os%3D883355%26oe%3D883362" TargetMode="External"/><Relationship Id="rId75" Type="http://schemas.openxmlformats.org/officeDocument/2006/relationships/hyperlink" Target="fdsup://factset/Doc%20Viewer%20Single?float_window=true&amp;positioning_strategy=center_on_screen&amp;_doc_docfn=U2FsdGVkX19+12p2OKs39OrPu/+kXuYfvu+6jAhnu1LmZ3gpr1y5+o+CQrjfQ7YM/nlc1PfZBHqzevxPPNOtmzIPcgxx6I4suV+Djb/PB1lKY8ac5lMroUa6p7r9ybXXXeYsoTO/WF0rrQImcRpAAw==&amp;_app_id=central_doc_viewer&amp;center_on_screen=true&amp;width=950&amp;height=800&amp;_dd2=%26os%3D241%257C335%26oe%3D227%257C369%26ov%3D88%26brh%3Dfalse" TargetMode="External"/><Relationship Id="rId140" Type="http://schemas.openxmlformats.org/officeDocument/2006/relationships/hyperlink" Target="fdsup://factset/Doc%20Viewer%20Single?float_window=true&amp;positioning_strategy=center_on_screen&amp;_doc_docfn=U2FsdGVkX1+mIyr56CtsvZxwxxjq2EIrC58eYWil0dGYj9tfyPbydIwQNcC1apeWz+Tch4Gt2d/jwPMG+ipZnc3YJ+LFzWmBdTxkCS8XaeQ=&amp;_app_id=central_doc_viewer&amp;center_on_screen=true&amp;width=950&amp;height=800&amp;_dd2=%26f%3Dsld%26c%3Dtrue%26os%3D255687%26oe%3D255693" TargetMode="External"/><Relationship Id="rId182" Type="http://schemas.openxmlformats.org/officeDocument/2006/relationships/hyperlink" Target="fdsup://factset/Doc%20Viewer%20Single?float_window=true&amp;positioning_strategy=center_on_screen&amp;_doc_docfn=U2FsdGVkX1/g4TGWvsYRIDqXf7LYkhecKSLASrslocJFo9O5BWdH2hAIdeyE3qmIDuYyHJ9cjp5cHET9KDAgpRMHacWZ6/VBaRdajt47Sg0=&amp;_app_id=central_doc_viewer&amp;center_on_screen=true&amp;width=950&amp;height=800&amp;_dd2=%26f%3Dsld%26c%3Dtrue%26os%3D116853%26oe%3D116859" TargetMode="External"/><Relationship Id="rId6" Type="http://schemas.openxmlformats.org/officeDocument/2006/relationships/hyperlink" Target="fdsup://factset/Doc%20Viewer%20Single?float_window=true&amp;positioning_strategy=center_on_screen&amp;_doc_docfn=U2FsdGVkX1/qhCf0ePIarfweDw518oc7MDLaPEH26lsTUqe2fIukFACTfaI4jYddT5+dbQp2l2TWf+zMYD/Q9ofOE/Ut886a8QIELckJJTg=&amp;_app_id=central_doc_viewer&amp;center_on_screen=true&amp;width=950&amp;height=800&amp;_dd2=%26f%3Dsld%26c%3Dtrue%26os%3D103364%26oe%3D103377" TargetMode="External"/><Relationship Id="rId238" Type="http://schemas.openxmlformats.org/officeDocument/2006/relationships/hyperlink" Target="fdsup://factset/Doc%20Viewer%20Single?float_window=true&amp;positioning_strategy=center_on_screen&amp;_doc_docfn=U2FsdGVkX18ZCFrsQLd63fTvskZyoGFKGMuBkyOsY00Y30LaiCdoBRoJlpGC+9dhzQkeE/B4JLRjd2qse27Z9G0cnDIc0XwGv1ESsSOoksw=&amp;_app_id=central_doc_viewer&amp;center_on_screen=true&amp;width=950&amp;height=800&amp;_dd2=%26f%3Dsld%26c%3Dtrue%26os%3D108868%26oe%3D108875" TargetMode="External"/><Relationship Id="rId291" Type="http://schemas.openxmlformats.org/officeDocument/2006/relationships/hyperlink" Target="fdsup://factset/Doc%20Viewer%20Single?float_window=true&amp;positioning_strategy=center_on_screen&amp;_doc_docfn=U2FsdGVkX1+uD6Xt+rNGY5SiwxoyiVYLniN7rJuTLsRqyZrokAhBSiCGq+fCo3fHkZGEb6rNRXr13Bl9ZLSyI5YKRQB4SzUVCzo510SB5PA=&amp;_app_id=central_doc_viewer&amp;center_on_screen=true&amp;width=950&amp;height=800&amp;_dd2=%26f%3Dsld%26c%3Dtrue%26os%3D1134184%26oe%3D1134187" TargetMode="External"/><Relationship Id="rId305" Type="http://schemas.openxmlformats.org/officeDocument/2006/relationships/hyperlink" Target="fdsup://factset/Doc%20Viewer%20Single?float_window=true&amp;positioning_strategy=center_on_screen&amp;_doc_docfn=U2FsdGVkX18CB+3geSpXC6HQW7Bo5fxTDPbwkfHePQuqNKu37oaUL80ojwuI7xL66U7D4p5+3U0BL6tzru3xoZEYaulkaW/fBjz8hyQV9Sw=&amp;_app_id=central_doc_viewer&amp;center_on_screen=true&amp;width=950&amp;height=800&amp;_dd2=%26f%3Dsld%26c%3Dtrue%26os%3D117184%26oe%3D117189" TargetMode="External"/><Relationship Id="rId347" Type="http://schemas.openxmlformats.org/officeDocument/2006/relationships/hyperlink" Target="fdsup://factset/Doc%20Viewer%20Single?float_window=true&amp;positioning_strategy=center_on_screen&amp;_doc_docfn=U2FsdGVkX18CLPqvOQZP5kw5VFmmTdrkMjwOWbK6gmCkNNspyD/EQXhGnGzsmSZ7LqFxDwo16dBCUEo9f30YASh7GLnoatNRdVvqV8JvwJc=&amp;_app_id=central_doc_viewer&amp;center_on_screen=true&amp;width=950&amp;height=800&amp;_dd2=%26f%3Dsld%26c%3Dtrue%26os%3D105620%26oe%3D105626" TargetMode="External"/><Relationship Id="rId44" Type="http://schemas.openxmlformats.org/officeDocument/2006/relationships/hyperlink" Target="fdsup://factset/Doc%20Viewer%20Single?float_window=true&amp;positioning_strategy=center_on_screen&amp;_doc_docfn=U2FsdGVkX1/17OBpQcj2aLIZH/1cK06YCwmvZw22P8Las3xrJKnjW4QmURGR7/n7y5LPH20xOGH4Kzq5LRx6QmrNK+e0033DHQcUAAl0wmo=&amp;_app_id=central_doc_viewer&amp;center_on_screen=true&amp;width=950&amp;height=800&amp;_dd2=%26f%3Dsld%26c%3Dtrue%26os%3D1182642%26oe%3D1182648" TargetMode="External"/><Relationship Id="rId86" Type="http://schemas.openxmlformats.org/officeDocument/2006/relationships/hyperlink" Target="fdsup://factset/Doc%20Viewer%20Single?float_window=true&amp;positioning_strategy=center_on_screen&amp;_doc_docfn=U2FsdGVkX19TXtGv37lOl2+Y3dIMkOo8c45FM0q1HIg9XprSLGnO0F6vwk8ffzO5bYz7M3QNLdhGd04YpNjGMqeoYCEFiRANORH6bKwVST8xlKpQf2JAvhsIQjZ7sYhbYsachxdnrzawzrmqSdXMWA==&amp;_app_id=central_doc_viewer&amp;center_on_screen=true&amp;width=950&amp;height=800&amp;_dd2=%26os%3D226%257C386%26oe%3D215%257C401%26ov%3D87%26brh%3Dfalse" TargetMode="External"/><Relationship Id="rId151" Type="http://schemas.openxmlformats.org/officeDocument/2006/relationships/hyperlink" Target="fdsup://factset/Doc%20Viewer%20Single?float_window=true&amp;positioning_strategy=center_on_screen&amp;_doc_docfn=U2FsdGVkX19j8HA9uhxMY+kwJkq+jDFzh2Tx/cXt8Z3812F2talZF5Sywg1ZNKLK3LWUp+uIg2it0aXUdgdqyYyXs3tAkc/BYNN5pPq4El7KiVUC3TL+Pkyx8ShbIIN3pp+9YHfoq1QG2hteODmnlw==&amp;_app_id=central_doc_viewer&amp;center_on_screen=true&amp;width=950&amp;height=800&amp;_dd2=%26os%3D270%257C399%26oe%3D259%257C427%26ov%3D88%26brh%3Dfalse" TargetMode="External"/><Relationship Id="rId193" Type="http://schemas.openxmlformats.org/officeDocument/2006/relationships/hyperlink" Target="fdsup://factset/Doc%20Viewer%20Single?float_window=true&amp;positioning_strategy=center_on_screen&amp;_doc_docfn=U2FsdGVkX19GUm4wbB7NrgCf22rA+XOPSiUAZEU9J/f6JU7bVfg8h2PEWLKATR8dsIL2PqQYc5tvhg3hI8ifeH4I3nR/36rn8NjOCt1eZyc=&amp;_app_id=central_doc_viewer&amp;center_on_screen=true&amp;width=950&amp;height=800&amp;_dd2=%26f%3Dsld%26c%3Dtrue%26os%3D248951%26oe%3D248958" TargetMode="External"/><Relationship Id="rId207" Type="http://schemas.openxmlformats.org/officeDocument/2006/relationships/hyperlink" Target="fdsup://factset/Doc%20Viewer%20Single?float_window=true&amp;positioning_strategy=center_on_screen&amp;_doc_docfn=U2FsdGVkX1+53roJFJg+5ncUKN6aRnkYDqb0h5/wjiKMhq8VztGYm+h2zcfHjxYhlqjIN0fnwLD8ACbrYcX/B4iGFGFmKH0lxxri8bDzw2g=&amp;_app_id=central_doc_viewer&amp;center_on_screen=true&amp;width=950&amp;height=800&amp;_dd2=%26f%3Dsld%26c%3Dtrue%26os%3D114550%26oe%3D114555" TargetMode="External"/><Relationship Id="rId249" Type="http://schemas.openxmlformats.org/officeDocument/2006/relationships/hyperlink" Target="fdsup://factset/Doc%20Viewer%20Single?float_window=true&amp;positioning_strategy=center_on_screen&amp;_doc_docfn=U2FsdGVkX1/KmnnaW1IwlOSRJ64YDZ3cnZp0GUqcndb0oHgv3iEdjRxLazHTgC8Kum4aOWQBrHLzjGl8z/Aii2bsZu+eCDIZcVRtMJdkrN8=&amp;_app_id=central_doc_viewer&amp;center_on_screen=true&amp;width=950&amp;height=800&amp;_dd2=%26f%3Dsld%26c%3Dtrue%26os%3D1164017%26oe%3D1164024" TargetMode="External"/><Relationship Id="rId13" Type="http://schemas.openxmlformats.org/officeDocument/2006/relationships/hyperlink" Target="fdsup://factset/Doc%20Viewer%20Single?float_window=true&amp;positioning_strategy=center_on_screen&amp;_doc_docfn=U2FsdGVkX1+jtjS6RcKLLXSGoqVzSqAHanrQc4Cu94LqGGuC9h11bNGirPeGHTdnHVGjywPM2btHbfsq6xfwV9gtDe51VD+xaqn3GKFLxxY=&amp;_app_id=central_doc_viewer&amp;center_on_screen=true&amp;width=950&amp;height=800&amp;_dd2=%26f%3Dsld%26c%3Dtrue%26os%3D103661%26oe%3D103670" TargetMode="External"/><Relationship Id="rId109" Type="http://schemas.openxmlformats.org/officeDocument/2006/relationships/hyperlink" Target="fdsup://factset/Doc%20Viewer%20Single?float_window=true&amp;positioning_strategy=center_on_screen&amp;_doc_docfn=U2FsdGVkX18Me5rXB/LFn3iGClX6j69B/OLtRWtOOhaCPWG//xHujQb7aI1mxxFJAefPnX88hZtBFslw5XcGFpnRUpundmmlS7WgowpzOjI=&amp;_app_id=central_doc_viewer&amp;center_on_screen=true&amp;width=950&amp;height=800&amp;_dd2=%26f%3Dsld%26c%3Dtrue%26os%3D133460%26oe%3D133465" TargetMode="External"/><Relationship Id="rId260" Type="http://schemas.openxmlformats.org/officeDocument/2006/relationships/hyperlink" Target="fdsup://factset/Doc%20Viewer%20Single?float_window=true&amp;positioning_strategy=center_on_screen&amp;_doc_docfn=U2FsdGVkX19ZiHzwPLKKXD7PMN3W2CRsLPzeSLYmjCextC/ZWdfjkXVFPr635bCwwCv0hdChizxcXJZzsVUpBEJXEARFrXLMFnT7ukQ0u+A=&amp;_app_id=central_doc_viewer&amp;center_on_screen=true&amp;width=950&amp;height=800&amp;_dd2=%26f%3Dsld%26c%3Dtrue%26os%3D1137408%26oe%3D1137411" TargetMode="External"/><Relationship Id="rId316" Type="http://schemas.openxmlformats.org/officeDocument/2006/relationships/hyperlink" Target="fdsup://factset/Doc%20Viewer%20Single?float_window=true&amp;positioning_strategy=center_on_screen&amp;_doc_docfn=U2FsdGVkX1+6SR9DO/6laM8Nn9+AwYw+CijZteljXm/mRlZJP5ynVuU6Zvfy4No9YRshfFJnT6xVIQSxgj3XYe1wA9f0p0S04IUMvv+rv+w=&amp;_app_id=central_doc_viewer&amp;center_on_screen=true&amp;width=950&amp;height=800&amp;_dd2=%26f%3Dsld%26c%3Dtrue%26os%3D1131622%26oe%3D1131627" TargetMode="External"/><Relationship Id="rId55" Type="http://schemas.openxmlformats.org/officeDocument/2006/relationships/hyperlink" Target="fdsup://factset/Doc%20Viewer%20Single?float_window=true&amp;positioning_strategy=center_on_screen&amp;_doc_docfn=U2FsdGVkX1/niDI5Fms2aw8xFgKCjt4wNQB96jEmkKcoQBe2CqEr0XjwDXfCPVAKSWiNxy3hjvx2draMpbLJUmITlO/5nVcXyB65NM2CdrTTCHbHQ+9ZWEywmG/xghiOcLOzMX7N9hYMfBk9GTgaGw==&amp;_app_id=central_doc_viewer&amp;center_on_screen=true&amp;width=950&amp;height=800&amp;_dd2=%26os%3D217%257C335%26oe%3D204%257C369%26ov%3D88%26brh%3Dfalse" TargetMode="External"/><Relationship Id="rId97" Type="http://schemas.openxmlformats.org/officeDocument/2006/relationships/hyperlink" Target="fdsup://factset/Doc%20Viewer%20Single?float_window=true&amp;positioning_strategy=center_on_screen&amp;_doc_docfn=U2FsdGVkX19KPM1Djul1C1RetmVHEwwThLg1EULYRGM0JgM5UkQUI2n1XFAEmSZWvv2z1LfGi7bQCxOfXIDIgDFoVoMpO/eYIuweIlHIL8o=&amp;_app_id=central_doc_viewer&amp;center_on_screen=true&amp;width=950&amp;height=800&amp;_dd2=%26f%3Dsld%26c%3Dtrue%26os%3D90225%26oe%3D90231" TargetMode="External"/><Relationship Id="rId120" Type="http://schemas.openxmlformats.org/officeDocument/2006/relationships/hyperlink" Target="fdsup://factset/Doc%20Viewer%20Single?float_window=true&amp;positioning_strategy=center_on_screen&amp;_doc_docfn=U2FsdGVkX19q/HoL0OrDWi5VIercaeXtGhAVyV9+Tfp50G+fpfRQoR7THOEZqlVIuTqZXfW3wK2uyMYgn1vyKaIjQe+1OZMgYpbstScNnao=&amp;_app_id=central_doc_viewer&amp;center_on_screen=true&amp;width=950&amp;height=800&amp;_dd2=%26f%3Dsld%26c%3Dtrue%26os%3D262819%26oe%3D262824" TargetMode="External"/><Relationship Id="rId358" Type="http://schemas.openxmlformats.org/officeDocument/2006/relationships/hyperlink" Target="fdsup://factset/Doc%20Viewer%20Single?float_window=true&amp;positioning_strategy=center_on_screen&amp;_doc_docfn=U2FsdGVkX1/SqnQVQi2y93VFgbTV7UduSkr4osTBVcLsQK8uXN1TXhxcBFfLGhjxcJ8DIEdmC5Gl5ZRYzeDwp0UZiIapJcJ6slndJ+YeElY=&amp;_app_id=central_doc_viewer&amp;center_on_screen=true&amp;width=950&amp;height=800&amp;_dd2=%26f%3Dsld%26c%3Dtrue%26os%3D110449%26oe%3D110456" TargetMode="External"/><Relationship Id="rId162" Type="http://schemas.openxmlformats.org/officeDocument/2006/relationships/hyperlink" Target="fdsup://factset/Doc%20Viewer%20Single?float_window=true&amp;positioning_strategy=center_on_screen&amp;_doc_docfn=U2FsdGVkX1/PLc2/579MiCNTWzIV5rfLIYiwxvW4U7+ypMLr61dlTn+XPm4nDIzmsW7wjQL/v1DolRXjpZQgzkg0GZhJFyjWwXuvY2EHllg=&amp;_app_id=central_doc_viewer&amp;center_on_screen=true&amp;width=950&amp;height=800&amp;_dd2=%26f%3Dsld%26c%3Dtrue%26os%3D905720%26oe%3D905725" TargetMode="External"/><Relationship Id="rId218" Type="http://schemas.openxmlformats.org/officeDocument/2006/relationships/hyperlink" Target="fdsup://factset/Doc%20Viewer%20Single?float_window=true&amp;positioning_strategy=center_on_screen&amp;_doc_docfn=U2FsdGVkX19aElWsEXEesBYFSrj3gVsBPboPZblZgC1P7t0TXt5VccNDUddAeHQNhhiNI39KDpv0aPjQB9Cve7thUa1o6n1zkkqHavP/Yk0=&amp;_app_id=central_doc_viewer&amp;center_on_screen=true&amp;width=950&amp;height=800&amp;_dd2=%26f%3Dsld%26c%3Dtrue%26os%3D103161%26oe%3D103166" TargetMode="External"/><Relationship Id="rId271" Type="http://schemas.openxmlformats.org/officeDocument/2006/relationships/hyperlink" Target="fdsup://factset/Doc%20Viewer%20Single?float_window=true&amp;positioning_strategy=center_on_screen&amp;_doc_docfn=U2FsdGVkX18pwS9Qrd4IpNwMDoMvkspfE8Jm0CVFqAJID8oAKJfQ7OmOoIPg7HBiCx6NjNd6FkWxhJMohrDfR3l+Ecqz2GKEa7cSZ6stX7U=&amp;_app_id=central_doc_viewer&amp;center_on_screen=true&amp;width=950&amp;height=800&amp;_dd2=%26f%3Dsld%26c%3Dtrue%26os%3D1136171%26oe%3D1136177" TargetMode="External"/><Relationship Id="rId24" Type="http://schemas.openxmlformats.org/officeDocument/2006/relationships/hyperlink" Target="fdsup://factset/Doc%20Viewer%20Single?float_window=true&amp;positioning_strategy=center_on_screen&amp;_doc_docfn=U2FsdGVkX18MybLR2P9f/05y2FkGgDBdgbq6iJ7A+RaC3x7tdVd/Ckjg+ZkGJUOmnFVFQ6G/49cUWiAhnhW+lsANpbibT5bQv9TkNmW2XE4=&amp;_app_id=central_doc_viewer&amp;center_on_screen=true&amp;width=950&amp;height=800&amp;_dd2=%26f%3Dsld%26c%3Dtrue%26os%3D1178145%26oe%3D1178150" TargetMode="External"/><Relationship Id="rId66" Type="http://schemas.openxmlformats.org/officeDocument/2006/relationships/hyperlink" Target="fdsup://factset/Doc%20Viewer%20Single?float_window=true&amp;positioning_strategy=center_on_screen&amp;_doc_docfn=U2FsdGVkX1/3+0sx7So5HMx9pKyJkD5n1VyjNV1JAJu289Ck40hKfwt18xZunOGvU3dfOxoJsdq7PRDpKpy/QpJPS0GG13DpCB8PTsW+uxDA9RPAwYPGhBLEam1qM06oDbJQiK/kGsDzEjCr0P89wQ==&amp;_app_id=central_doc_viewer&amp;center_on_screen=true&amp;width=950&amp;height=800&amp;_dd2=%26os%3D202%257C373%26oe%3D190%257C401%26ov%3D87%26brh%3Dfalse" TargetMode="External"/><Relationship Id="rId131" Type="http://schemas.openxmlformats.org/officeDocument/2006/relationships/hyperlink" Target="fdsup://factset/Doc%20Viewer%20Single?float_window=true&amp;positioning_strategy=center_on_screen&amp;_doc_docfn=U2FsdGVkX18rI3GFFMvTv1rPbow489gWmNV2fDG+xiUNOd1YmHw4fi8cblOJxS2Xe3UbkZ1z5JEiqsPqOFCMvG4oKfYOMhmfWYsEPIeQtoKRKykMdgLPuVncQeMb4jZc2pHMKzaCs8oHiP9JoLLCCw==&amp;_app_id=central_doc_viewer&amp;center_on_screen=true&amp;width=950&amp;height=800&amp;_dd2=%26os%3D296%257C404%26oe%3D285%257C427%26ov%3D88%26brh%3Dfalse" TargetMode="External"/><Relationship Id="rId327" Type="http://schemas.openxmlformats.org/officeDocument/2006/relationships/hyperlink" Target="fdsup://factset/Doc%20Viewer%20Single?float_window=true&amp;positioning_strategy=center_on_screen&amp;_doc_docfn=U2FsdGVkX1+UM2Hib3AEhRGFOh2iA9MpNbhadv7tZfSYrcXXny2DS8wtkKXGnA49hbLiCZTERZuvp9Dv5uxexbQ1kx8fD0QRfr0sbcGYrn3vlIgR4+3KiRrGEd7i74tzE1xdpptoUHyMLuqrzulOmw==&amp;_app_id=central_doc_viewer&amp;center_on_screen=true&amp;width=950&amp;height=800&amp;_dd2=%26os%3D615%257C343%26oe%3D602%257C366%26ov%3D88%26brh%3Dfalse" TargetMode="External"/><Relationship Id="rId369" Type="http://schemas.openxmlformats.org/officeDocument/2006/relationships/hyperlink" Target="fdsup://factset/Doc%20Viewer%20Single?float_window=true&amp;positioning_strategy=center_on_screen&amp;_doc_docfn=U2FsdGVkX19IiNvTf14/IE+FOfoqTQmOCDk+SmSIpKrJca/aUWw5bkzfkoy6RTvnq2Cv4LlaiISnRx6+XI1xg3ZgZwM2g43pRl6GxvSipxU=&amp;_app_id=central_doc_viewer&amp;center_on_screen=true&amp;width=950&amp;height=800&amp;_dd2=%26f%3Dsld%26c%3Dtrue%26os%3D82741%26oe%3D82748" TargetMode="External"/><Relationship Id="rId173" Type="http://schemas.openxmlformats.org/officeDocument/2006/relationships/hyperlink" Target="fdsup://factset/Doc%20Viewer%20Single?float_window=true&amp;positioning_strategy=center_on_screen&amp;_doc_docfn=U2FsdGVkX1/r1G5LLqxBTETpEFcql6KQg0pGMem/XwPR2XBqNXuFJdl1Uii30ai7KZmTld8ieg/dG0lL/dOnZ8LuHV2vkPVkJLEvlJ5SVw4=&amp;_app_id=central_doc_viewer&amp;center_on_screen=true&amp;width=950&amp;height=800&amp;_dd2=%26f%3Dsld%26c%3Dtrue%26os%3D250565%26oe%3D250571" TargetMode="External"/><Relationship Id="rId229" Type="http://schemas.openxmlformats.org/officeDocument/2006/relationships/hyperlink" Target="fdsup://factset/Doc%20Viewer%20Single?float_window=true&amp;positioning_strategy=center_on_screen&amp;_doc_docfn=U2FsdGVkX1++z5ESv1m2yGslRVlD15MDO5PxBj94H711lVclL3/xAfviVMul2JJ36py52oNfWVueYf64qMukHgAElVjATSzSVNiIQz/AB7Y=&amp;_app_id=central_doc_viewer&amp;center_on_screen=true&amp;width=950&amp;height=800&amp;_dd2=%26f%3Dsld%26c%3Dtrue%26os%3D1141058%26oe%3D1141064" TargetMode="External"/><Relationship Id="rId240" Type="http://schemas.openxmlformats.org/officeDocument/2006/relationships/hyperlink" Target="fdsup://factset/Doc%20Viewer%20Single?float_window=true&amp;positioning_strategy=center_on_screen&amp;_doc_docfn=U2FsdGVkX1/rim8mGBH+4Kg4vcpml5CtbAtvv7kt/V2R9Ys0a6VjVFwcrDpKockS/A+O+uxRKEdRNUo9NaLhBQK6uBD4Oo7mvASf85IAEaI=&amp;_app_id=central_doc_viewer&amp;center_on_screen=true&amp;width=950&amp;height=800&amp;_dd2=%26f%3Dsld%26c%3Dtrue%26os%3D1160758%26oe%3D1160765" TargetMode="External"/><Relationship Id="rId35" Type="http://schemas.openxmlformats.org/officeDocument/2006/relationships/hyperlink" Target="fdsup://factset/Doc%20Viewer%20Single?float_window=true&amp;positioning_strategy=center_on_screen&amp;_doc_docfn=U2FsdGVkX19zktssiFGhylKjCx4Wnd4Temgk7CeKRG3BFG/yKngUBLJ2ZEMOg+cxjCCPD4zjPk1cHklNcKkKmMGq3feu9obVa1zo9AftZ9LX0NrFBFD07ajXMAWixa241mUfMGOJptOB56yx7Bvx/w==&amp;_app_id=central_doc_viewer&amp;center_on_screen=true&amp;width=950&amp;height=800&amp;_dd2=%26os%3D182%257C335%26oe%3D169%257C369%26ov%3D88%26brh%3Dfalse" TargetMode="External"/><Relationship Id="rId77" Type="http://schemas.openxmlformats.org/officeDocument/2006/relationships/hyperlink" Target="fdsup://factset/Doc%20Viewer%20Single?float_window=true&amp;positioning_strategy=center_on_screen&amp;_doc_docfn=U2FsdGVkX18rJrZ/A8U2KEgAgTiaP45kwc1GmAiFv7pvFx7Gmde1N3234V3kieSwjAAPeFMH2XCyqehNvLJpma5ug4U6YB97uUYM77H0yGA=&amp;_app_id=central_doc_viewer&amp;center_on_screen=true&amp;width=950&amp;height=800&amp;_dd2=%26f%3Dsld%26c%3Dtrue%26os%3D231774%26oe%3D231780" TargetMode="External"/><Relationship Id="rId100" Type="http://schemas.openxmlformats.org/officeDocument/2006/relationships/hyperlink" Target="fdsup://factset/Doc%20Viewer%20Single?float_window=true&amp;positioning_strategy=center_on_screen&amp;_doc_docfn=U2FsdGVkX1+8oHq1Z4bLYNwHp6Z5o907NoJLtyAXeL45VHVqn4/G6DjqkbwVp655lS0ckeoEYlpHBRdmId+0Y5D8QPKUhrC/LMiqMdqyaAc=&amp;_app_id=central_doc_viewer&amp;center_on_screen=true&amp;width=950&amp;height=800&amp;_dd2=%26f%3Dsld%26c%3Dtrue%26os%3D136119%26oe%3D136122" TargetMode="External"/><Relationship Id="rId282" Type="http://schemas.openxmlformats.org/officeDocument/2006/relationships/hyperlink" Target="fdsup://factset/Doc%20Viewer%20Single?float_window=true&amp;positioning_strategy=center_on_screen&amp;_doc_docfn=U2FsdGVkX1/3uJArBcmbUxKlsFhS+pGQYmtjQGiMfFp8PUf/eg3TlG2VcjEiFF8MamvfeQesY9LbWUt/RG9kKkpokkIGocXEAy60kqEeRyE=&amp;_app_id=central_doc_viewer&amp;center_on_screen=true&amp;width=950&amp;height=800&amp;_dd2=%26f%3Dsld%26c%3Dtrue%26os%3D120946%26oe%3D120952" TargetMode="External"/><Relationship Id="rId338" Type="http://schemas.openxmlformats.org/officeDocument/2006/relationships/hyperlink" Target="fdsup://factset/Doc%20Viewer%20Single?float_window=true&amp;positioning_strategy=center_on_screen&amp;_doc_docfn=U2FsdGVkX182vEkZ6obDBjWJ32lVAkrIEde1JLoSiOYVoHCArp7Cyi7QQ4a6mi0YeuwfhpLtWwfefMjZw1TLeMQPJVIUHUby9uIwavT+lUU=&amp;_app_id=central_doc_viewer&amp;center_on_screen=true&amp;width=950&amp;height=800&amp;_dd2=%26f%3Dsld%26c%3Dtrue%26os%3D107050%26oe%3D107057" TargetMode="External"/><Relationship Id="rId8" Type="http://schemas.openxmlformats.org/officeDocument/2006/relationships/hyperlink" Target="fdsup://factset/Doc%20Viewer%20Single?float_window=true&amp;positioning_strategy=center_on_screen&amp;_doc_docfn=U2FsdGVkX18zXo//t0HoBJHcdt8u/RD+2oiGioVkY9elY5z3NObuMaChEFIjLViyfh6g6vVo51dccoIZFQ7Dz11bkfPGNYZ6tKVLg2eW/J7VtmMaOdlxAf629JhuAt0HMveaVHvoPxq7xsa+FJlzrg==&amp;_app_id=central_doc_viewer&amp;center_on_screen=true&amp;width=950&amp;height=800&amp;_dd2=%26os%3D125%257C361%26oe%3D114%257C401%26ov%3D87%26brh%3Dfalse" TargetMode="External"/><Relationship Id="rId142" Type="http://schemas.openxmlformats.org/officeDocument/2006/relationships/hyperlink" Target="fdsup://factset/Doc%20Viewer%20Single?float_window=true&amp;positioning_strategy=center_on_screen&amp;_doc_docfn=U2FsdGVkX19vVY86LYk+KwNFJMiRM5pv9fDFjocxiwfedpmglv4mBs9eHRITW8JfvWP6u2eQTke4X+++E9tbjWlZ1nrcO9bRjWU8SQrDjeQ=&amp;_app_id=central_doc_viewer&amp;center_on_screen=true&amp;width=950&amp;height=800&amp;_dd2=%26f%3Dsld%26c%3Dtrue%26os%3D909640%26oe%3D909646" TargetMode="External"/><Relationship Id="rId184" Type="http://schemas.openxmlformats.org/officeDocument/2006/relationships/hyperlink" Target="fdsup://factset/Doc%20Viewer%20Single?float_window=true&amp;positioning_strategy=center_on_screen&amp;_doc_docfn=U2FsdGVkX18faDz9mf2XeKiPJECSq/h0IryAfVIjIb0XEx7/6Abd83Jjh+5qRBmjLAZx7drufqdRu8YiRIjGTlecAEifR7Y5V8LjvSUnJ2s=&amp;_app_id=central_doc_viewer&amp;center_on_screen=true&amp;width=950&amp;height=800&amp;_dd2=%26f%3Dsld%26c%3Dtrue%26os%3D1146160%26oe%3D1146166" TargetMode="External"/><Relationship Id="rId251" Type="http://schemas.openxmlformats.org/officeDocument/2006/relationships/hyperlink" Target="fdsup://factset/Doc%20Viewer%20Single?float_window=true&amp;positioning_strategy=center_on_screen&amp;_doc_docfn=U2FsdGVkX1+BmaR7p+3Af6r5++ixtsee4wc5za5J9JNUVRF9+LEJNVS5IlqJdUK8BinTdD8fnZQvsZGx5HggHnTgMr9xFIoVTVIZQSbo6bfYvPl0iD7zSlK+tp6+ezFoKIHBhrBcoZORibgX0FqKgg==&amp;_app_id=central_doc_viewer&amp;center_on_screen=true&amp;width=950&amp;height=800&amp;_dd2=%26os%3D487%257C404%26oe%3D476%257C427%26ov%3D88%26brh%3Dfalse" TargetMode="External"/><Relationship Id="rId46" Type="http://schemas.openxmlformats.org/officeDocument/2006/relationships/hyperlink" Target="fdsup://factset/Doc%20Viewer%20Single?float_window=true&amp;positioning_strategy=center_on_screen&amp;_doc_docfn=U2FsdGVkX18rJc49ChK4tMUrpqhWkz79pChiLFgxuU/OulIkhvcpYGoKkzYuDMXYO4fLBTaaBpxs4r4pghK+RqOBcKiQNmA229jsQaokUDTHfgBYwUinIkbGaXNBX8Fqw+/WfjgKYnQ+4JdB4qi+Kw==&amp;_app_id=central_doc_viewer&amp;center_on_screen=true&amp;width=950&amp;height=800&amp;_dd2=%26os%3D177%257C378%26oe%3D166%257C401%26ov%3D87%26brh%3Dfalse" TargetMode="External"/><Relationship Id="rId293" Type="http://schemas.openxmlformats.org/officeDocument/2006/relationships/hyperlink" Target="fdsup://factset/Doc%20Viewer%20Single?float_window=true&amp;positioning_strategy=center_on_screen&amp;_doc_docfn=U2FsdGVkX1+Qva9uwQWG/weBrq4N5VrXtvFJkINyFBtTUd0l+CPc2EQrX6LtLMZs4gapkb9cXVkf+SxUWOmWqsU901neRz7prjkiZEOUPr0=&amp;_app_id=central_doc_viewer&amp;center_on_screen=true&amp;width=950&amp;height=800&amp;_dd2=%26f%3Dsld%26c%3Dtrue%26os%3D129475%26oe%3D129478" TargetMode="External"/><Relationship Id="rId307" Type="http://schemas.openxmlformats.org/officeDocument/2006/relationships/hyperlink" Target="fdsup://factset/Doc%20Viewer%20Single?float_window=true&amp;positioning_strategy=center_on_screen&amp;_doc_docfn=U2FsdGVkX19s/pwO6TT105kWxNqWM3zPdcFFwA3mXaCbcBsO2rBC690m1iEWt1rsZ2LN2vvthl5F9b5CPA01xmXi6zwqnjDxBGyVVLaUv5w=&amp;_app_id=central_doc_viewer&amp;center_on_screen=true&amp;width=950&amp;height=800&amp;_dd2=%26f%3Dsld%26c%3Dtrue%26os%3D131794%26oe%3D131799" TargetMode="External"/><Relationship Id="rId349" Type="http://schemas.openxmlformats.org/officeDocument/2006/relationships/hyperlink" Target="fdsup://factset/Doc%20Viewer%20Single?float_window=true&amp;positioning_strategy=center_on_screen&amp;_doc_docfn=U2FsdGVkX1/2BYk6fyJTexvZOByK9lovJWlKTjUhO8sunEL6sXtmB2dlRsrc2AvnEa++Nfel3GQg1tFqJ2VCqcBmS+lY5WWTDYrZp2NTMak=&amp;_app_id=central_doc_viewer&amp;center_on_screen=true&amp;width=950&amp;height=800&amp;_dd2=%26f%3Dsld%26c%3Dtrue%26os%3D95788%26oe%3D95794" TargetMode="External"/><Relationship Id="rId88" Type="http://schemas.openxmlformats.org/officeDocument/2006/relationships/hyperlink" Target="fdsup://factset/Doc%20Viewer%20Single?float_window=true&amp;positioning_strategy=center_on_screen&amp;_doc_docfn=U2FsdGVkX1/I84B+KabrOBV+vef+jo1gBHJpEOKyjPEcfkiZcvmxbF9i6y+MhpCBnrSEhTNpr8Nd2zPinFPkcuki6QN90fBOCDQSexPZXzGD4QBBD5X5oR9UD/iGYMjjoHSfYB4b6v0XLd6sIzSxFQ==&amp;_app_id=central_doc_viewer&amp;center_on_screen=true&amp;width=950&amp;height=800&amp;_dd2=%26os%3D231%257C404%26oe%3D220%257C427%26ov%3D88%26brh%3Dfalse" TargetMode="External"/><Relationship Id="rId111" Type="http://schemas.openxmlformats.org/officeDocument/2006/relationships/hyperlink" Target="fdsup://factset/Doc%20Viewer%20Single?float_window=true&amp;positioning_strategy=center_on_screen&amp;_doc_docfn=U2FsdGVkX1+PLQLQBuIy5l9RRtMUITjBdambWR5gCbKQ5RvZWWjp9zRXU5Bnsdmwy1rLy3BhoRX7JgpxUEC4jqBYArbcmdl1gzVUsgDxkQg=&amp;_app_id=central_doc_viewer&amp;center_on_screen=true&amp;width=950&amp;height=800&amp;_dd2=%26f%3Dsld%26c%3Dtrue%26os%3D123480%26oe%3D123485" TargetMode="External"/><Relationship Id="rId153" Type="http://schemas.openxmlformats.org/officeDocument/2006/relationships/hyperlink" Target="fdsup://factset/Doc%20Viewer%20Single?float_window=true&amp;positioning_strategy=center_on_screen&amp;_doc_docfn=U2FsdGVkX1/Ni3Xd1IrMSTp/EIAU9x0mWza+uFrtpdBjKmHljxvXVYbrU0YvIrwL0e0peX9RMCy34wEPsbJzpIi8K8QJUGYpL04+UXBSwHA=&amp;_app_id=central_doc_viewer&amp;center_on_screen=true&amp;width=950&amp;height=800&amp;_dd2=%26f%3Dsld%26c%3Dtrue%26os%3D124919%26oe%3D124925" TargetMode="External"/><Relationship Id="rId195" Type="http://schemas.openxmlformats.org/officeDocument/2006/relationships/hyperlink" Target="fdsup://factset/Doc%20Viewer%20Single?float_window=true&amp;positioning_strategy=center_on_screen&amp;_doc_docfn=U2FsdGVkX18kBXwBYHugJHCCHO4MPxqYV/683hvk0XW7gKOXOPZbdMs/DjxlespzxDYAF9e2jXH4QuPYSsi0JFP3RZR6L+hn/BcL11r89HQ=&amp;_app_id=central_doc_viewer&amp;center_on_screen=true&amp;width=950&amp;height=800&amp;_dd2=%26f%3Dsld%26c%3Dtrue%26os%3D903477%26oe%3D903484" TargetMode="External"/><Relationship Id="rId209" Type="http://schemas.openxmlformats.org/officeDocument/2006/relationships/hyperlink" Target="fdsup://factset/Doc%20Viewer%20Single?float_window=true&amp;positioning_strategy=center_on_screen&amp;_doc_docfn=U2FsdGVkX19MY1H7hNNcrZMONYbqrb2Y6K6cgU2nMh8BESvVnQ+jc/ZhAOcOkNq9TwaG0HRlIr4/MWciidu8eJ/vaJ/pAZxCDeGhK1O0NCc=&amp;_app_id=central_doc_viewer&amp;center_on_screen=true&amp;width=950&amp;height=800&amp;_dd2=%26f%3Dsld%26c%3Dtrue%26os%3D1143611%26oe%3D1143616" TargetMode="External"/><Relationship Id="rId360" Type="http://schemas.openxmlformats.org/officeDocument/2006/relationships/hyperlink" Target="fdsup://factset/Doc%20Viewer%20Single?float_window=true&amp;positioning_strategy=center_on_screen&amp;_doc_docfn=U2FsdGVkX1/rdGg+j6K5rcFEFUkQDcas+gpVgHKSUvY+1edO+wf1mzDm1O9IZvS6MhB9mM6y4G1iOOSvjnhgvme5mn53oThmMHZkeSvGVXU=&amp;_app_id=central_doc_viewer&amp;center_on_screen=true&amp;width=950&amp;height=800&amp;_dd2=%26f%3Dsld%26c%3Dtrue%26os%3D1124883%26oe%3D1124890" TargetMode="External"/><Relationship Id="rId220" Type="http://schemas.openxmlformats.org/officeDocument/2006/relationships/hyperlink" Target="fdsup://factset/Doc%20Viewer%20Single?float_window=true&amp;positioning_strategy=center_on_screen&amp;_doc_docfn=U2FsdGVkX1+fodZPwfgtZMO3HK3mhv1dm3Ld8U1IPIvaq2XScvf3c5Qnq4bqcGTqsfnBSuYULEENoHhtGiUTbfmEvhzOFmcKQWeVyRrMLQk=&amp;_app_id=central_doc_viewer&amp;center_on_screen=true&amp;width=950&amp;height=800&amp;_dd2=%26f%3Dsld%26c%3Dtrue%26os%3D1153861%26oe%3D1153866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fdsup://factset/Doc%20Viewer%20Single?float_window=true&amp;positioning_strategy=center_on_screen&amp;_doc_docfn=U2FsdGVkX1/U+rEC3xtqUqC9KXMT07haZv1SalWxV3INsMLBbmN9fuX/qEfDwqbgYpwGbiqJT/8jxNETINzx4T3ytsX8TVrQOdV4SDhzHbc=&amp;_app_id=central_doc_viewer&amp;center_on_screen=true&amp;width=950&amp;height=800&amp;_dd2=%26f%3Dsld%26c%3Dtrue%26os%3D186439%26oe%3D186445" TargetMode="External"/><Relationship Id="rId299" Type="http://schemas.openxmlformats.org/officeDocument/2006/relationships/hyperlink" Target="fdsup://factset/Doc%20Viewer%20Single?float_window=true&amp;positioning_strategy=center_on_screen&amp;_doc_docfn=U2FsdGVkX1+LpcDinVG96sN+GLqboNE68Y7sVlRjwU+vMkbG7nTSVnE9W1HqMjAgHbxaj7yJclklEV6WHzicVyDVb5t2SUklN6A1rbBUU+Q=&amp;_app_id=central_doc_viewer&amp;center_on_screen=true&amp;width=950&amp;height=800&amp;_dd2=%26f%3Dsld%26c%3Dtrue%26os%3D176503%26oe%3D176512" TargetMode="External"/><Relationship Id="rId21" Type="http://schemas.openxmlformats.org/officeDocument/2006/relationships/hyperlink" Target="fdsup://factset/Doc%20Viewer%20Single?float_window=true&amp;positioning_strategy=center_on_screen&amp;_doc_docfn=U2FsdGVkX19LK+QNSbnLQiFdVWskQB7YH6ERCQV2lZ9z8GW6M/QqQa9kuUHljNvRygdK63ozXF0zVMPDwWp5THIQuWsSGnXjMnl/4KnTbEo=&amp;_app_id=central_doc_viewer&amp;center_on_screen=true&amp;width=950&amp;height=800&amp;_dd2=%26f%3Dsld%26c%3Dtrue%26os%3D181573%26oe%3D181579" TargetMode="External"/><Relationship Id="rId63" Type="http://schemas.openxmlformats.org/officeDocument/2006/relationships/hyperlink" Target="fdsup://factset/Doc%20Viewer%20Single?float_window=true&amp;positioning_strategy=center_on_screen&amp;_doc_docfn=U2FsdGVkX19flfTnJMFOvY6p1sDtYcQwycWmLnDHg/TEBBMzPZBtIOzgAqSbQBxdTUC4CoINTXYyOiBJfo1bYzrB+a0kfitfO2cDOgw+IUg=&amp;_app_id=central_doc_viewer&amp;center_on_screen=true&amp;width=950&amp;height=800&amp;_dd2=%26f%3Dsld%26c%3Dtrue%26os%3D195506%26oe%3D195511" TargetMode="External"/><Relationship Id="rId159" Type="http://schemas.openxmlformats.org/officeDocument/2006/relationships/hyperlink" Target="fdsup://factset/Doc%20Viewer%20Single?float_window=true&amp;positioning_strategy=center_on_screen&amp;_doc_docfn=U2FsdGVkX1+4RJsYbkwE3rlOZVoDGVNyq6D5H9KgGHmzKY4sHdp8xGSzUXenmntaH/uYOp+iEGkmm4YxntjNwEq91ry0NYOHnUYtut1VXgQ=&amp;_app_id=central_doc_viewer&amp;center_on_screen=true&amp;width=950&amp;height=800&amp;_dd2=%26f%3Dsld%26c%3Dtrue%26os%3D171959%26oe%3D171964" TargetMode="External"/><Relationship Id="rId170" Type="http://schemas.openxmlformats.org/officeDocument/2006/relationships/hyperlink" Target="fdsup://factset/Doc%20Viewer%20Single?float_window=true&amp;positioning_strategy=center_on_screen&amp;_doc_docfn=U2FsdGVkX1/4/gU0CdzeNfx9sSGesIVy8bTaMc5N5Xp94DudjznVSn8Z1iwp3JUxm95E6/bG85kprGCgjn4Ka+Y1zbxYtB7uuSZb7Wm/lNU=&amp;_app_id=central_doc_viewer&amp;center_on_screen=true&amp;width=950&amp;height=800&amp;_dd2=%26f%3Dsld%26c%3Dtrue%26os%3D172548%26oe%3D172551" TargetMode="External"/><Relationship Id="rId226" Type="http://schemas.openxmlformats.org/officeDocument/2006/relationships/hyperlink" Target="fdsup://factset/Doc%20Viewer%20Single?float_window=true&amp;positioning_strategy=center_on_screen&amp;_doc_docfn=U2FsdGVkX1/Vz1mBqxcCWwKuWTDUc/dML5VeVaDVMuzi+h2dwumasYb6EWcjbjjDAvcLKqzv2dU08Axhd+3qTIlTn4C/N0Vwr1ZwB72gcLs=&amp;_app_id=central_doc_viewer&amp;center_on_screen=true&amp;width=950&amp;height=800&amp;_dd2=%26f%3Dsld%26c%3Dtrue%26os%3D157322%26oe%3D157325" TargetMode="External"/><Relationship Id="rId268" Type="http://schemas.openxmlformats.org/officeDocument/2006/relationships/hyperlink" Target="fdsup://factset/Doc%20Viewer%20Single?float_window=true&amp;positioning_strategy=center_on_screen&amp;_doc_docfn=U2FsdGVkX1+G1pAlMxNEnnjjYWDFHHcysdf8dYmWKaj6vmQw/I59XeSZNKPtstnf+buFvNQCkNWPrVz3Avk3Pxm5ojtxYU1N2OrVym7axd0=&amp;_app_id=central_doc_viewer&amp;center_on_screen=true&amp;width=950&amp;height=800&amp;_dd2=%26f%3Dsld%26c%3Dtrue%26os%3D164879%26oe%3D164889" TargetMode="External"/><Relationship Id="rId32" Type="http://schemas.openxmlformats.org/officeDocument/2006/relationships/hyperlink" Target="fdsup://factset/Doc%20Viewer%20Single?float_window=true&amp;positioning_strategy=center_on_screen&amp;_doc_docfn=U2FsdGVkX19azZFb6Zi8VOBqDz3y3jgl2yYOQJenQrR1dKqJlqv71GCDQ0vaHVX/lQlYjw1imw0lMiMZpfog7sAaET4INfbKb5j4ZigigmQ=&amp;_app_id=central_doc_viewer&amp;center_on_screen=true&amp;width=950&amp;height=800&amp;_dd2=%26f%3Dsld%26c%3Dtrue%26os%3D179022%26oe%3D179028" TargetMode="External"/><Relationship Id="rId74" Type="http://schemas.openxmlformats.org/officeDocument/2006/relationships/hyperlink" Target="fdsup://factset/Doc%20Viewer%20Single?float_window=true&amp;positioning_strategy=center_on_screen&amp;_doc_docfn=U2FsdGVkX181zezRHxlGw0o7fhSvAxC8jN9ohFDv8BtKk9qbqrQV8Ncc5cROojEC1vPyGB05f61ykXHgohXCJL7ocJHRb5LtREZmdbxYzi4=&amp;_app_id=central_doc_viewer&amp;center_on_screen=true&amp;width=950&amp;height=800&amp;_dd2=%26f%3Dsld%26c%3Dtrue%26os%3D193611%26oe%3D193617" TargetMode="External"/><Relationship Id="rId128" Type="http://schemas.openxmlformats.org/officeDocument/2006/relationships/hyperlink" Target="fdsup://factset/Doc%20Viewer%20Single?float_window=true&amp;positioning_strategy=center_on_screen&amp;_doc_docfn=U2FsdGVkX185VdweZTaPYKvUi9VJSeUDnPICtWwyFajZUFFLaChWuArnxqmYyFrxcDdLPWxOoSBNyNFB5zItI8N5OQEnoqf+xbrFsjgjt6E=&amp;_app_id=central_doc_viewer&amp;center_on_screen=true&amp;width=950&amp;height=800&amp;_dd2=%26f%3Dsld%26c%3Dtrue%26os%3D178517%26oe%3D178522" TargetMode="External"/><Relationship Id="rId5" Type="http://schemas.openxmlformats.org/officeDocument/2006/relationships/hyperlink" Target="fdsup://factset/Doc%20Viewer%20Single?float_window=true&amp;positioning_strategy=center_on_screen&amp;_doc_docfn=U2FsdGVkX19uowRm99Y5cXGZVgKOb4myN1keQ1UUvw46diz80k7bP55gRglLlY6ziRmR0VM+6OVWvlRj53bNoZ7NeHcMxg4uwg/Bq/jJQm0=&amp;_app_id=central_doc_viewer&amp;center_on_screen=true&amp;width=950&amp;height=800&amp;_dd2=%26f%3Dsld%26c%3Dtrue%26os%3D163358%26oe%3D163364" TargetMode="External"/><Relationship Id="rId181" Type="http://schemas.openxmlformats.org/officeDocument/2006/relationships/hyperlink" Target="fdsup://factset/Doc%20Viewer%20Single?float_window=true&amp;positioning_strategy=center_on_screen&amp;_doc_docfn=U2FsdGVkX1+j5MrEHAsP2v2iXNzDdsXbUpxOaSNvO7Jo0L7QPl9A8xOlE7S6bdVPKnfgXaoK5nhKabNTq4Ejp+mX+xFrk2h+mxOm7BbmIL4=&amp;_app_id=central_doc_viewer&amp;center_on_screen=true&amp;width=950&amp;height=800&amp;_dd2=%26f%3Dsld%26c%3Dtrue%26os%3D185777%26oe%3D185785" TargetMode="External"/><Relationship Id="rId237" Type="http://schemas.openxmlformats.org/officeDocument/2006/relationships/hyperlink" Target="fdsup://factset/Doc%20Viewer%20Single?float_window=true&amp;positioning_strategy=center_on_screen&amp;_doc_docfn=U2FsdGVkX19mRbwjvuFKXWEpkcDcLUYCNeavaeEhjGphefsID86/EL4vKfQUrcBCG90uCCg4wHbWJR+FDaV3PwlfUVj0aE8Bn7ot3NMjHuo=&amp;_app_id=central_doc_viewer&amp;center_on_screen=true&amp;width=950&amp;height=800&amp;_dd2=%26f%3Dsld%26c%3Dtrue%26os%3D164705%26oe%3D164711" TargetMode="External"/><Relationship Id="rId279" Type="http://schemas.openxmlformats.org/officeDocument/2006/relationships/hyperlink" Target="fdsup://factset/Doc%20Viewer%20Single?float_window=true&amp;positioning_strategy=center_on_screen&amp;_doc_docfn=U2FsdGVkX19ajwt2j9ehm/W3etN/CSTRA1u5DQ/oAPJoyoqW6GBvzs2LzxNIqGqAcGBbFHxisnFwOBfaPh7ZayXQxu5eNvPQEBD6pipbIjA=&amp;_app_id=central_doc_viewer&amp;center_on_screen=true&amp;width=950&amp;height=800&amp;_dd2=%26f%3Dsld%26c%3Dtrue%26os%3D175403%26oe%3D175410" TargetMode="External"/><Relationship Id="rId43" Type="http://schemas.openxmlformats.org/officeDocument/2006/relationships/hyperlink" Target="fdsup://factset/Doc%20Viewer%20Single?float_window=true&amp;positioning_strategy=center_on_screen&amp;_doc_docfn=U2FsdGVkX19JJdsq0FkSTl5XvSQHyj9naWNrnFWbb9/+xkUxRAzbL0Yhw6v/Y/3CYRZGPPMELTjz7AdXvymuhlgoK4Ekm4ct/B/KZxFb9cg=&amp;_app_id=central_doc_viewer&amp;center_on_screen=true&amp;width=950&amp;height=800&amp;_dd2=%26f%3Dsld%26c%3Dtrue%26os%3D167298%26oe%3D167303" TargetMode="External"/><Relationship Id="rId139" Type="http://schemas.openxmlformats.org/officeDocument/2006/relationships/hyperlink" Target="fdsup://factset/Doc%20Viewer%20Single?float_window=true&amp;positioning_strategy=center_on_screen&amp;_doc_docfn=U2FsdGVkX1/q/sPFNpktgUaDSVEt8qqSigZ6TIMoYPeoegk81BfaN0qQ7IJEopH4LbHM/Fi4cMdl3sSQOD46JZvYuE3DUCmg5XURjRiSVZE=&amp;_app_id=central_doc_viewer&amp;center_on_screen=true&amp;width=950&amp;height=800&amp;_dd2=%26f%3Dsld%26c%3Dtrue%26os%3D190305%26oe%3D190311" TargetMode="External"/><Relationship Id="rId290" Type="http://schemas.openxmlformats.org/officeDocument/2006/relationships/hyperlink" Target="fdsup://factset/Doc%20Viewer%20Single?float_window=true&amp;positioning_strategy=center_on_screen&amp;_doc_docfn=U2FsdGVkX19VkIVNL/JEqMwL++0WaPrcx10KKoixXI9q5CpGJfEc/F17l3Afrmo9MoCCB2SgeAA6JMEaN2rN+g==&amp;_app_id=central_doc_viewer&amp;center_on_screen=true&amp;width=950&amp;height=800&amp;_dd2=%26f%3Dsld%26c%3Dtrue%26os%3D11669%26oe%3D11673" TargetMode="External"/><Relationship Id="rId304" Type="http://schemas.openxmlformats.org/officeDocument/2006/relationships/hyperlink" Target="fdsup://factset/Doc%20Viewer%20Single?float_window=true&amp;positioning_strategy=center_on_screen&amp;_doc_docfn=U2FsdGVkX1+ab6/zfqnD3YOlhUmQTzo9q0NNb5Lx1bo/X2w8txWLrk2bKQDe/PNUd/c1rcxaqkpDlCHQcs8G6zUHp04Ec7wihbulpIaRKOI=&amp;_app_id=central_doc_viewer&amp;center_on_screen=true&amp;width=950&amp;height=800&amp;_dd2=%26f%3Dsld%26c%3Dtrue%26os%3D170472%26oe%3D170485" TargetMode="External"/><Relationship Id="rId85" Type="http://schemas.openxmlformats.org/officeDocument/2006/relationships/hyperlink" Target="fdsup://factset/Doc%20Viewer%20Single?float_window=true&amp;positioning_strategy=center_on_screen&amp;_doc_docfn=U2FsdGVkX1/xsJTM4oUWa31vreGIYOOVo2PPwXbefj/mohVShX1hsGa/YrEl04gSr/wnMMRXGwYvDOMQOxyHLQ==&amp;_app_id=central_doc_viewer&amp;center_on_screen=true&amp;width=950&amp;height=800&amp;_dd2=%26f%3Dsld%26c%3Dtrue%26os%3D9376%26oe%3D9382" TargetMode="External"/><Relationship Id="rId150" Type="http://schemas.openxmlformats.org/officeDocument/2006/relationships/hyperlink" Target="fdsup://factset/Doc%20Viewer%20Single?float_window=true&amp;positioning_strategy=center_on_screen&amp;_doc_docfn=U2FsdGVkX1/vL59cUgdFwJ6+Mv+hQG1eyvSpSi9ovjhhZZMB+xIUJot2Yk/ljAF5Y+6dJIMRycvwmFP6u7JxGirpD4qrc1ASUn55h7OzZ50=&amp;_app_id=central_doc_viewer&amp;center_on_screen=true&amp;width=950&amp;height=800&amp;_dd2=%26f%3Dsld%26c%3Dtrue%26os%3D187740%26oe%3D187745" TargetMode="External"/><Relationship Id="rId192" Type="http://schemas.openxmlformats.org/officeDocument/2006/relationships/hyperlink" Target="fdsup://factset/Doc%20Viewer%20Single?float_window=true&amp;positioning_strategy=center_on_screen&amp;_doc_docfn=U2FsdGVkX19ihO91sh8oX5+F+ipJxdbJoLMDyhMCgBi3JgO3ineZkE0BZ63xe6m0C53gicWUZFFY2YCqVsC/gspaqoJNXMu6Iv2fMT2HEQc=&amp;_app_id=central_doc_viewer&amp;center_on_screen=true&amp;width=950&amp;height=800&amp;_dd2=%26f%3Dsld%26c%3Dtrue%26os%3D193227%26oe%3D193232" TargetMode="External"/><Relationship Id="rId206" Type="http://schemas.openxmlformats.org/officeDocument/2006/relationships/hyperlink" Target="fdsup://factset/Doc%20Viewer%20Single?float_window=true&amp;positioning_strategy=center_on_screen&amp;_doc_docfn=U2FsdGVkX182tp4uUKrsx2KsJ9xPkvW1LH79dINrabac5oW87Fr322oBrEpJFWyle7N4/y2jebVu58AuvdG1ZYQSF8M8r6lcjukAvY6eaqI=&amp;_app_id=central_doc_viewer&amp;center_on_screen=true&amp;width=950&amp;height=800&amp;_dd2=%26f%3Dsld%26c%3Dtrue%26os%3D201950%26oe%3D201955" TargetMode="External"/><Relationship Id="rId248" Type="http://schemas.openxmlformats.org/officeDocument/2006/relationships/hyperlink" Target="fdsup://factset/Doc%20Viewer%20Single?float_window=true&amp;positioning_strategy=center_on_screen&amp;_doc_docfn=U2FsdGVkX1+wjyvfSUTB2ctg9gXo/TXaQpy3Dt3DxMMxsuZAIq7C9uM/L+YK7h+g6GcRXzOs/VqOCLo+rLLV/V0v6E6ZqTrNk0MePQMZ0Sk=&amp;_app_id=central_doc_viewer&amp;center_on_screen=true&amp;width=950&amp;height=800&amp;_dd2=%26f%3Dsld%26c%3Dtrue%26os%3D162249%26oe%3D162255" TargetMode="External"/><Relationship Id="rId12" Type="http://schemas.openxmlformats.org/officeDocument/2006/relationships/hyperlink" Target="fdsup://factset/Doc%20Viewer%20Single?float_window=true&amp;positioning_strategy=center_on_screen&amp;_doc_docfn=U2FsdGVkX1/hrsta6wmkWJsjW76K8ka7q5QT+HKzg8EnxX8En6scuvScAzPipt3j1pHbUU300SPnBcNJUQUp1IzZuQOoTZ0xe0oT7u2uAZA=&amp;_app_id=central_doc_viewer&amp;center_on_screen=true&amp;width=950&amp;height=800&amp;_dd2=%26f%3Dsld%26c%3Dtrue%26os%3D177048%26oe%3D177054" TargetMode="External"/><Relationship Id="rId108" Type="http://schemas.openxmlformats.org/officeDocument/2006/relationships/hyperlink" Target="fdsup://factset/Doc%20Viewer%20Single?float_window=true&amp;positioning_strategy=center_on_screen&amp;_doc_docfn=U2FsdGVkX19CSEMOHrpoPdAz3F3/4sCNzEHjukXWpc4PY1dpgq5HFwgoGwnBzUo/112GyoEN1kb0DmlN8hwnGmAOW0ybNqTgtEbQFt/Dn2Q=&amp;_app_id=central_doc_viewer&amp;center_on_screen=true&amp;width=950&amp;height=800&amp;_dd2=%26f%3Dsld%26c%3Dtrue%26os%3D179608%26oe%3D179614" TargetMode="External"/><Relationship Id="rId54" Type="http://schemas.openxmlformats.org/officeDocument/2006/relationships/hyperlink" Target="fdsup://factset/Doc%20Viewer%20Single?float_window=true&amp;positioning_strategy=center_on_screen&amp;_doc_docfn=U2FsdGVkX19f2jkClTrygzjsR/WB0+xGz/YeyHYHrYmRuNswwjt/OEhwkevTtqsuHX9McV6yYnF6Jrgof/xJ7NaNWiRud2rI3O3iBePQ4hA=&amp;_app_id=central_doc_viewer&amp;center_on_screen=true&amp;width=950&amp;height=800&amp;_dd2=%26f%3Dsld%26c%3Dtrue%26os%3D182600%26oe%3D182606" TargetMode="External"/><Relationship Id="rId96" Type="http://schemas.openxmlformats.org/officeDocument/2006/relationships/hyperlink" Target="fdsup://factset/Doc%20Viewer%20Single?float_window=true&amp;positioning_strategy=center_on_screen&amp;_doc_docfn=U2FsdGVkX1/+DXgxgXZCt6X3h4ZEDUdOhvJAstmJeS3ISVRr14IctEueIUa5c0rM6FeAn+/OYHTIvQeIvHtzYi1OKbTWj6EoUTSDqKmC83E=&amp;_app_id=central_doc_viewer&amp;center_on_screen=true&amp;width=950&amp;height=800&amp;_dd2=%26f%3Dsld%26c%3Dtrue%26os%3D156088%26oe%3D156094" TargetMode="External"/><Relationship Id="rId161" Type="http://schemas.openxmlformats.org/officeDocument/2006/relationships/hyperlink" Target="fdsup://factset/Doc%20Viewer%20Single?float_window=true&amp;positioning_strategy=center_on_screen&amp;_doc_docfn=U2FsdGVkX18HlPA0CpMwvbLtyA5JNc+Yo6Uo/crDVofuZ9fx+YQkvKdu6maGBGONei+ZOuTm7A7/Oz7BRMUpf7z3Ov9dJrHrXgrWac+yhRM=&amp;_app_id=central_doc_viewer&amp;center_on_screen=true&amp;width=950&amp;height=800&amp;_dd2=%26f%3Dsld%26c%3Dtrue%26os%3D192271%26oe%3D192276" TargetMode="External"/><Relationship Id="rId217" Type="http://schemas.openxmlformats.org/officeDocument/2006/relationships/hyperlink" Target="fdsup://factset/Doc%20Viewer%20Single?float_window=true&amp;positioning_strategy=center_on_screen&amp;_doc_docfn=U2FsdGVkX1+XncArzN2uF3K/lje1zQuzbG35M2fAgxOMJxgJgJqqIuyyVifWIPauak356XEfq2pNmX++HqHh7xXMNyPrBmwysVRZe7O6tFQ=&amp;_app_id=central_doc_viewer&amp;center_on_screen=true&amp;width=950&amp;height=800&amp;_dd2=%26f%3Dsld%26c%3Dtrue%26os%3D157148%26oe%3D157154" TargetMode="External"/><Relationship Id="rId259" Type="http://schemas.openxmlformats.org/officeDocument/2006/relationships/hyperlink" Target="fdsup://factset/Doc%20Viewer%20Single?float_window=true&amp;positioning_strategy=center_on_screen&amp;_doc_docfn=U2FsdGVkX184XMVe8udtYavSDgFs9ATfbdtfwWXj5+ECvrrq8uvuDU/4SsWP0lCaBGAnM0EnXactELnOXnTWxiYJSzYVN34TUi9sy3AtmTA=&amp;_app_id=central_doc_viewer&amp;center_on_screen=true&amp;width=950&amp;height=800&amp;_dd2=%26f%3Dsld%26c%3Dtrue%26os%3D163762%26oe%3D163765" TargetMode="External"/><Relationship Id="rId23" Type="http://schemas.openxmlformats.org/officeDocument/2006/relationships/hyperlink" Target="fdsup://factset/Doc%20Viewer%20Single?float_window=true&amp;positioning_strategy=center_on_screen&amp;_doc_docfn=U2FsdGVkX1/QPW2OwMdilrsFh5LC1hA433OjJ6k520erdYxs7HXin+j9ZoMNXcg/01Q/KksaevH7ytOUG0Eo4AQfl41Mh3ZRkKgjN9atz6M=&amp;_app_id=central_doc_viewer&amp;center_on_screen=true&amp;width=950&amp;height=800&amp;_dd2=%26f%3Dsld%26c%3Dtrue%26os%3D180979%26oe%3D180987" TargetMode="External"/><Relationship Id="rId119" Type="http://schemas.openxmlformats.org/officeDocument/2006/relationships/hyperlink" Target="fdsup://factset/Doc%20Viewer%20Single?float_window=true&amp;positioning_strategy=center_on_screen&amp;_doc_docfn=U2FsdGVkX1+13ZBYju6ca4GxWQ04ErReZNvjEHYUovP1+5+Ov9F5k+AekNJwnkIt1xhqSqKt3JXBHZVOnSxU0Qa3qZ9Qb06Z+cqFG6M9DCI=&amp;_app_id=central_doc_viewer&amp;center_on_screen=true&amp;width=950&amp;height=800&amp;_dd2=%26f%3Dsld%26c%3Dtrue%26os%3D179386%26oe%3D179391" TargetMode="External"/><Relationship Id="rId270" Type="http://schemas.openxmlformats.org/officeDocument/2006/relationships/hyperlink" Target="fdsup://factset/Doc%20Viewer%20Single?float_window=true&amp;positioning_strategy=center_on_screen&amp;_doc_docfn=U2FsdGVkX1/5h13nuelEHQrjCrwWIsbrUcp/5+cNaGx837rLrUIN4h8IsLvFiwNKaLHRujex7pdHkSLNk/Xu7Q==&amp;_app_id=central_doc_viewer&amp;center_on_screen=true&amp;width=950&amp;height=800&amp;_dd2=%26f%3Dsld%26c%3Dtrue%26os%3D3567%26oe%3D3573" TargetMode="External"/><Relationship Id="rId65" Type="http://schemas.openxmlformats.org/officeDocument/2006/relationships/hyperlink" Target="fdsup://factset/Doc%20Viewer%20Single?float_window=true&amp;positioning_strategy=center_on_screen&amp;_doc_docfn=U2FsdGVkX1+P5OcByQ2ZQ7wSLmbFqf49vXCjbplk6JYDyn0tDbWQliVzHFi5LdQC25Z/4ee5NE/y7Z2N2BUCGCCHYh/ZHUo0kcy/aGo6hdA=&amp;_app_id=central_doc_viewer&amp;center_on_screen=true&amp;width=950&amp;height=800&amp;_dd2=%26f%3Dsld%26c%3Dtrue%26os%3D191658%26oe%3D191663" TargetMode="External"/><Relationship Id="rId130" Type="http://schemas.openxmlformats.org/officeDocument/2006/relationships/hyperlink" Target="fdsup://factset/Doc%20Viewer%20Single?float_window=true&amp;positioning_strategy=center_on_screen&amp;_doc_docfn=U2FsdGVkX18pjCuZ8m+ciQzysFihyb8aG6c8YPXQvJinleuc+g/rUK9Swuo5iXLQd0d3ConjQSgMgfzP5/2biInicswWNXkJFWsYBMVwPEU=&amp;_app_id=central_doc_viewer&amp;center_on_screen=true&amp;width=950&amp;height=800&amp;_dd2=%26f%3Dsld%26c%3Dtrue%26os%3D180864%26oe%3D180869" TargetMode="External"/><Relationship Id="rId172" Type="http://schemas.openxmlformats.org/officeDocument/2006/relationships/hyperlink" Target="fdsup://factset/Doc%20Viewer%20Single?float_window=true&amp;positioning_strategy=center_on_screen&amp;_doc_docfn=U2FsdGVkX1/cOpJart4bXjGHUyyYDX7q+SAaGSO7mXM4EWs/klhlfGOmjzRi5b3zOzQSqaGsCw1BrcoM5sjsS+/LBT03fge6KFRKktlpGmc=&amp;_app_id=central_doc_viewer&amp;center_on_screen=true&amp;width=950&amp;height=800&amp;_dd2=%26f%3Dsld%26c%3Dtrue%26os%3D193288%26oe%3D193291" TargetMode="External"/><Relationship Id="rId193" Type="http://schemas.openxmlformats.org/officeDocument/2006/relationships/hyperlink" Target="fdsup://factset/Doc%20Viewer%20Single?float_window=true&amp;positioning_strategy=center_on_screen&amp;_doc_docfn=U2FsdGVkX19005bO4p2E7EjOuUd2ScUQ2K0XnTWjiJetGQeEHbDhrKYt6oOPS5H8Gcq7ZSeC+lpVQ2Z3DAs5dyi6c0V7b8CFIn14rprF4J0=&amp;_app_id=central_doc_viewer&amp;center_on_screen=true&amp;width=950&amp;height=800&amp;_dd2=%26f%3Dsld%26c%3Dtrue%26os%3D190325%26oe%3D190330" TargetMode="External"/><Relationship Id="rId207" Type="http://schemas.openxmlformats.org/officeDocument/2006/relationships/hyperlink" Target="fdsup://factset/Doc%20Viewer%20Single?float_window=true&amp;positioning_strategy=center_on_screen&amp;_doc_docfn=U2FsdGVkX18luUm4Ly2U1MteQfzAvfRTumLAkpXnSiQIpvQWiZy+h5nkLKJ+9aV3VBuO1d735z9PQCYKUE6XrtEAvRKg4DFubGcmU4SRHrk=&amp;_app_id=central_doc_viewer&amp;center_on_screen=true&amp;width=950&amp;height=800&amp;_dd2=%26f%3Dsld%26c%3Dtrue%26os%3D199026%26oe%3D199031" TargetMode="External"/><Relationship Id="rId228" Type="http://schemas.openxmlformats.org/officeDocument/2006/relationships/hyperlink" Target="fdsup://factset/Doc%20Viewer%20Single?float_window=true&amp;positioning_strategy=center_on_screen&amp;_doc_docfn=U2FsdGVkX194ry/2TG84sYpb8Qmwem4FhxFbM63BMpaAMZoGLGnktisq07DBd3pffMuxyqm7inzzaAhwokh/CrFytIvGVpRqSKO2JQClqYk=&amp;_app_id=central_doc_viewer&amp;center_on_screen=true&amp;width=950&amp;height=800&amp;_dd2=%26f%3Dsld%26c%3Dtrue%26os%3D168129%26oe%3D168132" TargetMode="External"/><Relationship Id="rId249" Type="http://schemas.openxmlformats.org/officeDocument/2006/relationships/hyperlink" Target="fdsup://factset/Doc%20Viewer%20Single?float_window=true&amp;positioning_strategy=center_on_screen&amp;_doc_docfn=U2FsdGVkX19GjaoV7vA8nrG7hBcS5ziydK7vDUzsEifCiaZbo4obKgxsJ5iTy3YAfrInLQY1Voa6c0UUFKzBt/D3etBLFlJDj0kUamVCI9w=&amp;_app_id=central_doc_viewer&amp;center_on_screen=true&amp;width=950&amp;height=800&amp;_dd2=%26f%3Dsld%26c%3Dtrue%26os%3D161517%26oe%3D161523" TargetMode="External"/><Relationship Id="rId13" Type="http://schemas.openxmlformats.org/officeDocument/2006/relationships/hyperlink" Target="fdsup://factset/Doc%20Viewer%20Single?float_window=true&amp;positioning_strategy=center_on_screen&amp;_doc_docfn=U2FsdGVkX1+4le6mf2oLDzjkyHsrfyCH2wTl52g6jg4pkeTObOJnVtGEr/doBg3NaZDWDyTDSmyjEm+OvHIz3zdk91jfkRq3MOoMW5W4Fcs=&amp;_app_id=central_doc_viewer&amp;center_on_screen=true&amp;width=950&amp;height=800&amp;_dd2=%26f%3Dsld%26c%3Dtrue%26os%3D185573%26oe%3D185579" TargetMode="External"/><Relationship Id="rId109" Type="http://schemas.openxmlformats.org/officeDocument/2006/relationships/hyperlink" Target="fdsup://factset/Doc%20Viewer%20Single?float_window=true&amp;positioning_strategy=center_on_screen&amp;_doc_docfn=U2FsdGVkX18Bkk1i9NJPc0nKh4pHYXOYY1y5vfkEFgIqnTD0Y8iSxxUIFePBOQnGBV9784xXzXdFy9GK9Au1ZM1p8hUgskXd/4tbpAKl57Y=&amp;_app_id=central_doc_viewer&amp;center_on_screen=true&amp;width=950&amp;height=800&amp;_dd2=%26f%3Dsld%26c%3Dtrue%26os%3D193615%26oe%3D193621" TargetMode="External"/><Relationship Id="rId260" Type="http://schemas.openxmlformats.org/officeDocument/2006/relationships/hyperlink" Target="fdsup://factset/Doc%20Viewer%20Single?float_window=true&amp;positioning_strategy=center_on_screen&amp;_doc_docfn=U2FsdGVkX1+J0by6jv4u+APxZDyJn6wnBPPberPTDgIx8T7pRfVlYEEf8F8WTjXaUPRg9Dnb0t3kZp6E7jBg2U3FHYnzxBlhffvzLE5NpNU=&amp;_app_id=central_doc_viewer&amp;center_on_screen=true&amp;width=950&amp;height=800&amp;_dd2=%26f%3Dsld%26c%3Dtrue%26os%3D172413%26oe%3D172416" TargetMode="External"/><Relationship Id="rId281" Type="http://schemas.openxmlformats.org/officeDocument/2006/relationships/hyperlink" Target="fdsup://factset/Doc%20Viewer%20Single?float_window=true&amp;positioning_strategy=center_on_screen&amp;_doc_docfn=U2FsdGVkX1+Qd11vE77lRP8SXqDuKQVD3CcwPHdAk2vlV6lJKEjHJW+R6b33R9i445117zAEZAbsLxRJZrdoDr+bT+TmOqxeVu3yQvl/wzA=&amp;_app_id=central_doc_viewer&amp;center_on_screen=true&amp;width=950&amp;height=800&amp;_dd2=%26f%3Dsld%26c%3Dtrue%26os%3D168369%26oe%3D168377" TargetMode="External"/><Relationship Id="rId34" Type="http://schemas.openxmlformats.org/officeDocument/2006/relationships/hyperlink" Target="fdsup://factset/Doc%20Viewer%20Single?float_window=true&amp;positioning_strategy=center_on_screen&amp;_doc_docfn=U2FsdGVkX1/2LAmf6K1WyBwJqOGQc08kjDdBZH20ctAAEEpnA4tzD1NfPO83AYr92Dm9E8qnbBFOa2QSG+y53JOtKnaVeBLpS2Xd6Hw43q8=&amp;_app_id=central_doc_viewer&amp;center_on_screen=true&amp;width=950&amp;height=800&amp;_dd2=%26f%3Dsld%26c%3Dtrue%26os%3D172968%26oe%3D172973" TargetMode="External"/><Relationship Id="rId55" Type="http://schemas.openxmlformats.org/officeDocument/2006/relationships/hyperlink" Target="fdsup://factset/Doc%20Viewer%20Single?float_window=true&amp;positioning_strategy=center_on_screen&amp;_doc_docfn=U2FsdGVkX1+/IJyi+kmTN7neh91zqMNnmg5lU5TBtR0+fzsm/zxIPVvj4Sf5Z2keVrDaQeAqVc8yuq054dEjjJZ1AiaFxV+jABvufvs5ekc=&amp;_app_id=central_doc_viewer&amp;center_on_screen=true&amp;width=950&amp;height=800&amp;_dd2=%26f%3Dsld%26c%3Dtrue%26os%3D198541%26oe%3D198547" TargetMode="External"/><Relationship Id="rId76" Type="http://schemas.openxmlformats.org/officeDocument/2006/relationships/hyperlink" Target="fdsup://factset/Doc%20Viewer%20Single?float_window=true&amp;positioning_strategy=center_on_screen&amp;_doc_docfn=U2FsdGVkX1/tfIpLKYgcLrcTC+OOzJjOhnhjHx9Pp4/JTT931bJ8RxLZ8LJE/+3sKXbOnHgdSy/+iRPKh5fDedTxyiSrmI/edjcGegPycFs=&amp;_app_id=central_doc_viewer&amp;center_on_screen=true&amp;width=950&amp;height=800&amp;_dd2=%26f%3Dsld%26c%3Dtrue%26os%3D192096%26oe%3D192101" TargetMode="External"/><Relationship Id="rId97" Type="http://schemas.openxmlformats.org/officeDocument/2006/relationships/hyperlink" Target="fdsup://factset/Doc%20Viewer%20Single?float_window=true&amp;positioning_strategy=center_on_screen&amp;_doc_docfn=U2FsdGVkX19H2XshGhVrQkZUhc7oknG1ZpDUZWA3zBxugy0uMTPLA7bD4pkgGLlXxPJsXkIgynu9H3BNHiKSX9v+DLJYCvPTLZMVVUkpJ+Q=&amp;_app_id=central_doc_viewer&amp;center_on_screen=true&amp;width=950&amp;height=800&amp;_dd2=%26f%3Dsld%26c%3Dtrue%26os%3D155931%26oe%3D155937" TargetMode="External"/><Relationship Id="rId120" Type="http://schemas.openxmlformats.org/officeDocument/2006/relationships/hyperlink" Target="fdsup://factset/Doc%20Viewer%20Single?float_window=true&amp;positioning_strategy=center_on_screen&amp;_doc_docfn=U2FsdGVkX18JWR7oK5OtRjdnD/UeQRwR2bajSaejJ1kAz0BPwHhmF8EhlS0lkxvxHzWRVsufQM5xTwWeA4N46JazuTwRxbi+0f7GSk3JjcU=&amp;_app_id=central_doc_viewer&amp;center_on_screen=true&amp;width=950&amp;height=800&amp;_dd2=%26f%3Dsld%26c%3Dtrue%26os%3D177455%26oe%3D177460" TargetMode="External"/><Relationship Id="rId141" Type="http://schemas.openxmlformats.org/officeDocument/2006/relationships/hyperlink" Target="fdsup://factset/Doc%20Viewer%20Single?float_window=true&amp;positioning_strategy=center_on_screen&amp;_doc_docfn=U2FsdGVkX18aRGA4W1nz7fxxTfye+/r/W6HxfAFWTaFTkgSSBiyDFeoTr0LkWmyMctynEHK1GWUxNneDjpUd6dqnOlSniZH9gGeryf0KLtY=&amp;_app_id=central_doc_viewer&amp;center_on_screen=true&amp;width=950&amp;height=800&amp;_dd2=%26f%3Dsld%26c%3Dtrue%26os%3D189689%26oe%3D189695" TargetMode="External"/><Relationship Id="rId7" Type="http://schemas.openxmlformats.org/officeDocument/2006/relationships/hyperlink" Target="fdsup://factset/Doc%20Viewer%20Single?float_window=true&amp;positioning_strategy=center_on_screen&amp;_doc_docfn=U2FsdGVkX1+kHq1jlexdnid4rs9N/1TwUGypquvBMHZUt/DVjnOsjSUSTwyBcnNFiJakSTZAQiMxJYDjOHnC0Anw/h6M2HvGAcdCo1GumYE=&amp;_app_id=central_doc_viewer&amp;center_on_screen=true&amp;width=950&amp;height=800&amp;_dd2=%26f%3Dsld%26c%3Dtrue%26os%3D162744%26oe%3D162750" TargetMode="External"/><Relationship Id="rId162" Type="http://schemas.openxmlformats.org/officeDocument/2006/relationships/hyperlink" Target="fdsup://factset/Doc%20Viewer%20Single?float_window=true&amp;positioning_strategy=center_on_screen&amp;_doc_docfn=U2FsdGVkX1+dziFlTb6NGh0XHOFgmeuklKEyG3oaTowFCPNMb51Lart7hR955/3toZ/fQAN9iR1e0UM2BYOi8PY/+1rW/jXD/wkNwSxeT0M=&amp;_app_id=central_doc_viewer&amp;center_on_screen=true&amp;width=950&amp;height=800&amp;_dd2=%26f%3Dsld%26c%3Dtrue%26os%3D178474%26oe%3D178479" TargetMode="External"/><Relationship Id="rId183" Type="http://schemas.openxmlformats.org/officeDocument/2006/relationships/hyperlink" Target="fdsup://factset/Doc%20Viewer%20Single?float_window=true&amp;positioning_strategy=center_on_screen&amp;_doc_docfn=U2FsdGVkX18dJzjoF2dO9LGEfBan5Ugbem6FvA9sA6izNUl6XRHMYr+oPklHN3sk+tvTw4JH1MsyuQj2YDX4zHVT9rBCxv48YbTxMckv1T0=&amp;_app_id=central_doc_viewer&amp;center_on_screen=true&amp;width=950&amp;height=800&amp;_dd2=%26f%3Dsld%26c%3Dtrue%26os%3D200917%26oe%3D200925" TargetMode="External"/><Relationship Id="rId218" Type="http://schemas.openxmlformats.org/officeDocument/2006/relationships/hyperlink" Target="fdsup://factset/Doc%20Viewer%20Single?float_window=true&amp;positioning_strategy=center_on_screen&amp;_doc_docfn=U2FsdGVkX18XBOQNlBVMGHqox03ZOyLbEytXlxUN/QbW00UdmrOIDyp09Z/B7ZzCeZk8Mk+/ia4NWSgnamlx1EiqEzgPrZHHQl/wSFf8n38=&amp;_app_id=central_doc_viewer&amp;center_on_screen=true&amp;width=950&amp;height=800&amp;_dd2=%26f%3Dsld%26c%3Dtrue%26os%3D156634%26oe%3D156639" TargetMode="External"/><Relationship Id="rId239" Type="http://schemas.openxmlformats.org/officeDocument/2006/relationships/hyperlink" Target="fdsup://factset/Doc%20Viewer%20Single?float_window=true&amp;positioning_strategy=center_on_screen&amp;_doc_docfn=U2FsdGVkX1/KnqOOJKUXlq2ro+z+/UP98U0N2WJRtgCjJfj9Pq9dAdcC/D5BP2bRA6sQ7IHSR4IppEFdXEj2PSHSyrf8FcS3JuQVaT0gnCw=&amp;_app_id=central_doc_viewer&amp;center_on_screen=true&amp;width=950&amp;height=800&amp;_dd2=%26f%3Dsld%26c%3Dtrue%26os%3D165681%26oe%3D165689" TargetMode="External"/><Relationship Id="rId250" Type="http://schemas.openxmlformats.org/officeDocument/2006/relationships/hyperlink" Target="fdsup://factset/Doc%20Viewer%20Single?float_window=true&amp;positioning_strategy=center_on_screen&amp;_doc_docfn=U2FsdGVkX18JAZoqflC7Hfg2xmjcS2M5Q3Ryf8haUrfVK/VeLbscOmUfvKgo1+zwYU28U1UUjQbQtME6HPEzI5PAXzGTvaVnAifdcU/WWag=&amp;_app_id=central_doc_viewer&amp;center_on_screen=true&amp;width=950&amp;height=800&amp;_dd2=%26f%3Dsld%26c%3Dtrue%26os%3D159217%26oe%3D159222" TargetMode="External"/><Relationship Id="rId271" Type="http://schemas.openxmlformats.org/officeDocument/2006/relationships/hyperlink" Target="fdsup://factset/Doc%20Viewer%20Single?float_window=true&amp;positioning_strategy=center_on_screen&amp;_doc_docfn=U2FsdGVkX19cuGrFucr32yeESbcDlYHTSu9FvnHgPCVTnAjPBwTzhN2+aUlb9syISdxEI841HxpG2opnRco6ulxRQaGe/lBpmeci/Oi3GWM=&amp;_app_id=central_doc_viewer&amp;center_on_screen=true&amp;width=950&amp;height=800&amp;_dd2=%26f%3Dsld%26c%3Dtrue%26os%3D167142%26oe%3D167150" TargetMode="External"/><Relationship Id="rId292" Type="http://schemas.openxmlformats.org/officeDocument/2006/relationships/hyperlink" Target="fdsup://factset/Doc%20Viewer%20Single?float_window=true&amp;positioning_strategy=center_on_screen&amp;_doc_docfn=U2FsdGVkX19Pn5z5geSvyn5iKZ9lDkSBr7+B6mrQ3cvgkHdhxB/wvEgu9D4atO1m53a5WLGJv4b1/X5KCz8rsOvT7rCZzc5x4MylUGWyaGU=&amp;_app_id=central_doc_viewer&amp;center_on_screen=true&amp;width=950&amp;height=800&amp;_dd2=%26f%3Dsld%26c%3Dtrue%26os%3D177907%26oe%3D177914" TargetMode="External"/><Relationship Id="rId306" Type="http://schemas.openxmlformats.org/officeDocument/2006/relationships/hyperlink" Target="fdsup://factset/Doc%20Viewer%20Single?float_window=true&amp;positioning_strategy=center_on_screen&amp;_doc_docfn=U2FsdGVkX19sSOpeHFJqD8Pg8qdA/kJLhd0y2IiqI/lVBljcvF9ls3h5X7gXYrrLhZITAeLhQZJUvuzjkOLFeQ==&amp;_app_id=central_doc_viewer&amp;center_on_screen=true&amp;width=950&amp;height=800&amp;_dd2=%26f%3Dsld%26c%3Dtrue%26os%3D18743%26oe%3D18756" TargetMode="External"/><Relationship Id="rId24" Type="http://schemas.openxmlformats.org/officeDocument/2006/relationships/hyperlink" Target="fdsup://factset/Doc%20Viewer%20Single?float_window=true&amp;positioning_strategy=center_on_screen&amp;_doc_docfn=U2FsdGVkX1/ARo1xyCO02P50dOaqdUqTrUhPY0o1frqjIxBhFEEAOfWX7tztTdgPwE9HwxmCDK3n4Q40j7zc34WYeLLItG4CCPUHQDzF7Tw=&amp;_app_id=central_doc_viewer&amp;center_on_screen=true&amp;width=950&amp;height=800&amp;_dd2=%26f%3Dsld%26c%3Dtrue%26os%3D178037%26oe%3D178045" TargetMode="External"/><Relationship Id="rId45" Type="http://schemas.openxmlformats.org/officeDocument/2006/relationships/hyperlink" Target="fdsup://factset/Doc%20Viewer%20Single?float_window=true&amp;positioning_strategy=center_on_screen&amp;_doc_docfn=U2FsdGVkX1+t6N72QVM3ERIidXSyH0EQJf7ZA111U20M0chXABjqn6hp3Z6k+4ATIWcv8lXljhh+q6ZOlfdiBq97YRxNyvcdixwB88VvVec=&amp;_app_id=central_doc_viewer&amp;center_on_screen=true&amp;width=950&amp;height=800&amp;_dd2=%26f%3Dsld%26c%3Dtrue%26os%3D184569%26oe%3D184574" TargetMode="External"/><Relationship Id="rId66" Type="http://schemas.openxmlformats.org/officeDocument/2006/relationships/hyperlink" Target="fdsup://factset/Doc%20Viewer%20Single?float_window=true&amp;positioning_strategy=center_on_screen&amp;_doc_docfn=U2FsdGVkX19fR7Boaa+1c1eJRHCIyEG22ng/kUJuoKiuduhtCbkfP73L4+ks8DxtVYETgI7Zt+f4xnH4VajKRtQ1TT22s5/o+Q3bF8YEALo=&amp;_app_id=central_doc_viewer&amp;center_on_screen=true&amp;width=950&amp;height=800&amp;_dd2=%26f%3Dsld%26c%3Dtrue%26os%3D188872%26oe%3D188877" TargetMode="External"/><Relationship Id="rId87" Type="http://schemas.openxmlformats.org/officeDocument/2006/relationships/hyperlink" Target="fdsup://factset/Doc%20Viewer%20Single?float_window=true&amp;positioning_strategy=center_on_screen&amp;_doc_docfn=U2FsdGVkX1+9/v6tsp3HKuuZGg3XBc1W5OMJoIUAe5j6uzFI3ySUCLKj6A9JEEg1WHD7LZbYpyvV5rO/ubnDxvQ6/rSBtd1cQ17do9GcCi4=&amp;_app_id=central_doc_viewer&amp;center_on_screen=true&amp;width=950&amp;height=800&amp;_dd2=%26f%3Dsld%26c%3Dtrue%26os%3D155483%26oe%3D155491" TargetMode="External"/><Relationship Id="rId110" Type="http://schemas.openxmlformats.org/officeDocument/2006/relationships/hyperlink" Target="fdsup://factset/Doc%20Viewer%20Single?float_window=true&amp;positioning_strategy=center_on_screen&amp;_doc_docfn=U2FsdGVkX19URdCRowgPlmDyFFMeCd7DZxaIoWTP0zHy61wjxBMH1HUO2KkiEObsbUTkr9W0tcod7rkpKgC6l/nmpkwGdx5eiS4v4lH1qzo=&amp;_app_id=central_doc_viewer&amp;center_on_screen=true&amp;width=950&amp;height=800&amp;_dd2=%26f%3Dsld%26c%3Dtrue%26os%3D190683%26oe%3D190689" TargetMode="External"/><Relationship Id="rId131" Type="http://schemas.openxmlformats.org/officeDocument/2006/relationships/hyperlink" Target="fdsup://factset/Doc%20Viewer%20Single?float_window=true&amp;positioning_strategy=center_on_screen&amp;_doc_docfn=U2FsdGVkX18tSXQ6CLXZ/4ohU4/br0SOEYTlw7rJUld3Sik+y7U7PE64gYXyYx2WSKthcCh9BdJDXA5uY9PKyZIlDlTATuIeTHZsqnGaTB8=&amp;_app_id=central_doc_viewer&amp;center_on_screen=true&amp;width=950&amp;height=800&amp;_dd2=%26f%3Dsld%26c%3Dtrue%26os%3D189305%26oe%3D189310" TargetMode="External"/><Relationship Id="rId152" Type="http://schemas.openxmlformats.org/officeDocument/2006/relationships/hyperlink" Target="fdsup://factset/Doc%20Viewer%20Single?float_window=true&amp;positioning_strategy=center_on_screen&amp;_doc_docfn=U2FsdGVkX18B1UE18/auyT7x8QWTUa7O2ZuOyphv1BKX/cryxzDyjek09ll1DGPcltBNW9hHIX0UZi/ReoUwof9Yn7jzRs+P/DLv6ot4XR0=&amp;_app_id=central_doc_viewer&amp;center_on_screen=true&amp;width=950&amp;height=800&amp;_dd2=%26f%3Dsld%26c%3Dtrue%26os%3D183911%26oe%3D183916" TargetMode="External"/><Relationship Id="rId173" Type="http://schemas.openxmlformats.org/officeDocument/2006/relationships/hyperlink" Target="fdsup://factset/Doc%20Viewer%20Single?float_window=true&amp;positioning_strategy=center_on_screen&amp;_doc_docfn=U2FsdGVkX18kiJPPWFlW26FglDqWNBB6p3d+4wvsduieIELvJuU1aOh+VR6daiYZx50wwDAM3PXFga9NfEDC++6Sc5MTzKubnw2i//Qbi8Q=&amp;_app_id=central_doc_viewer&amp;center_on_screen=true&amp;width=950&amp;height=800&amp;_dd2=%26f%3Dsld%26c%3Dtrue%26os%3D179049%26oe%3D179052" TargetMode="External"/><Relationship Id="rId194" Type="http://schemas.openxmlformats.org/officeDocument/2006/relationships/hyperlink" Target="fdsup://factset/Doc%20Viewer%20Single?float_window=true&amp;positioning_strategy=center_on_screen&amp;_doc_docfn=U2FsdGVkX18YKqZ3I/LAWsBi40enDRolRjdp/zvRS0RLZKshQZLBcGWuokUblLEc9CaOr583VQXggrJEzz1NMPXTZwTE6ehjP7xg+oRkFII=&amp;_app_id=central_doc_viewer&amp;center_on_screen=true&amp;width=950&amp;height=800&amp;_dd2=%26f%3Dsld%26c%3Dtrue%26os%3D177664%26oe%3D177669" TargetMode="External"/><Relationship Id="rId208" Type="http://schemas.openxmlformats.org/officeDocument/2006/relationships/hyperlink" Target="fdsup://factset/Doc%20Viewer%20Single?float_window=true&amp;positioning_strategy=center_on_screen&amp;_doc_docfn=U2FsdGVkX19V8NnaB6+aEXPrjfvOZaxOoqC0ANVZHyKPjt+zXouJ9j4VaOWGuzmF/NUJKwxBB7kbPHX4pmW9TvMLOH2MtlVqKyL+xb3oN94=&amp;_app_id=central_doc_viewer&amp;center_on_screen=true&amp;width=950&amp;height=800&amp;_dd2=%26f%3Dsld%26c%3Dtrue%26os%3D198543%26oe%3D198546" TargetMode="External"/><Relationship Id="rId229" Type="http://schemas.openxmlformats.org/officeDocument/2006/relationships/hyperlink" Target="fdsup://factset/Doc%20Viewer%20Single?float_window=true&amp;positioning_strategy=center_on_screen&amp;_doc_docfn=U2FsdGVkX1/4tcE/d0yTnud/5AdQ16HpbuQCpyKaaJyEQe9mPOKHLZK66zo/gI8YZDfnfyq4/FlvjABlGRPCd3VPGbBcI48TZWaogNMMlCQ=&amp;_app_id=central_doc_viewer&amp;center_on_screen=true&amp;width=950&amp;height=800&amp;_dd2=%26f%3Dsld%26c%3Dtrue%26os%3D164045%26oe%3D164048" TargetMode="External"/><Relationship Id="rId240" Type="http://schemas.openxmlformats.org/officeDocument/2006/relationships/hyperlink" Target="fdsup://factset/Doc%20Viewer%20Single?float_window=true&amp;positioning_strategy=center_on_screen&amp;_doc_docfn=U2FsdGVkX1/bVpOZnkVm+dPbjIY9vhVzafcncAQ8J8Kpeog+6kRlc4I+lXFMGaPg1MhUDZYD/hoo+hEa12WRtLvb47adurP+T8KouCz1G8U=&amp;_app_id=central_doc_viewer&amp;center_on_screen=true&amp;width=950&amp;height=800&amp;_dd2=%26f%3Dsld%26c%3Dtrue%26os%3D161250%26oe%3D161255" TargetMode="External"/><Relationship Id="rId261" Type="http://schemas.openxmlformats.org/officeDocument/2006/relationships/hyperlink" Target="fdsup://factset/Doc%20Viewer%20Single?float_window=true&amp;positioning_strategy=center_on_screen&amp;_doc_docfn=U2FsdGVkX19RIYao056pUyGifLtbkxMREzftR6keIM5XBRBEKqb6GpscAzCJ4q9AJc/9LbmqUwK1wTgxKfUUPs05TsnRkPO9SHVPorvAAcU=&amp;_app_id=central_doc_viewer&amp;center_on_screen=true&amp;width=950&amp;height=800&amp;_dd2=%26f%3Dsld%26c%3Dtrue%26os%3D166514%26oe%3D166517" TargetMode="External"/><Relationship Id="rId14" Type="http://schemas.openxmlformats.org/officeDocument/2006/relationships/hyperlink" Target="fdsup://factset/Doc%20Viewer%20Single?float_window=true&amp;positioning_strategy=center_on_screen&amp;_doc_docfn=U2FsdGVkX1/D2tk/bhfwblIrTau8txNQqGHLdJm0Rnc47mfFWVzvOO7+X6KrEo8j8g0M6eTMuVKxVG30QiUxbnWhv82pVBos7cVt6YKf1+0=&amp;_app_id=central_doc_viewer&amp;center_on_screen=true&amp;width=950&amp;height=800&amp;_dd2=%26f%3Dsld%26c%3Dtrue%26os%3D174479%26oe%3D174485" TargetMode="External"/><Relationship Id="rId35" Type="http://schemas.openxmlformats.org/officeDocument/2006/relationships/hyperlink" Target="fdsup://factset/Doc%20Viewer%20Single?float_window=true&amp;positioning_strategy=center_on_screen&amp;_doc_docfn=U2FsdGVkX1+kTConBbSskGLeEq0yAVVOUIqSrNuabNIGQnt5hPEwOXCigvT05pDH4Hi95wgHtT+9EpcOUId6QG7G6YdA24ljMZt17HHJ2FI=&amp;_app_id=central_doc_viewer&amp;center_on_screen=true&amp;width=950&amp;height=800&amp;_dd2=%26f%3Dsld%26c%3Dtrue%26os%3D166663%26oe%3D166668" TargetMode="External"/><Relationship Id="rId56" Type="http://schemas.openxmlformats.org/officeDocument/2006/relationships/hyperlink" Target="fdsup://factset/Doc%20Viewer%20Single?float_window=true&amp;positioning_strategy=center_on_screen&amp;_doc_docfn=U2FsdGVkX18/ahSKA4Nujezyp4sE47bqtYekxgaE2TMLPIpEs3GQNUKHuf+fbXvi0u7AEtAAfaqUulD/9ijIrFwLgrMnSh/bDZ33gqOl1mY=&amp;_app_id=central_doc_viewer&amp;center_on_screen=true&amp;width=950&amp;height=800&amp;_dd2=%26f%3Dsld%26c%3Dtrue%26os%3D195611%26oe%3D195617" TargetMode="External"/><Relationship Id="rId77" Type="http://schemas.openxmlformats.org/officeDocument/2006/relationships/hyperlink" Target="fdsup://factset/Doc%20Viewer%20Single?float_window=true&amp;positioning_strategy=center_on_screen&amp;_doc_docfn=U2FsdGVkX18fobSlUsKEEpAX2uP/8ibaVD3Hqyqo3bTQP/I/+CJV63fQHi3cPyu7h13+tdzP7XkQyBhjbR/jUk41t5znjw3iowgE61V2F78=&amp;_app_id=central_doc_viewer&amp;center_on_screen=true&amp;width=950&amp;height=800&amp;_dd2=%26f%3Dsld%26c%3Dtrue%26os%3D175564%26oe%3D175569" TargetMode="External"/><Relationship Id="rId100" Type="http://schemas.openxmlformats.org/officeDocument/2006/relationships/hyperlink" Target="fdsup://factset/Doc%20Viewer%20Single?float_window=true&amp;positioning_strategy=center_on_screen&amp;_doc_docfn=U2FsdGVkX18NmYbMDCeM16OTD9Izxo6P3fznRv0nySt1dklGxE4QyN0hUfIjKARrHUXMSe4MqfOcKN4AgofbMBtk8lEz+hHUCfThuSmnePU=&amp;_app_id=central_doc_viewer&amp;center_on_screen=true&amp;width=950&amp;height=800&amp;_dd2=%26f%3Dsld%26c%3Dtrue%26os%3D162682%26oe%3D162688" TargetMode="External"/><Relationship Id="rId282" Type="http://schemas.openxmlformats.org/officeDocument/2006/relationships/hyperlink" Target="fdsup://factset/Doc%20Viewer%20Single?float_window=true&amp;positioning_strategy=center_on_screen&amp;_doc_docfn=U2FsdGVkX18a7U75kAR6XNsfQhspv22wE57U40M5h2Yngxbdzh82wQ2lL/45Pa5ahY0EtHIz6hZtp9aRP9pG2UX71RxOigzcKmWoZ52+ees=&amp;_app_id=central_doc_viewer&amp;center_on_screen=true&amp;width=950&amp;height=800&amp;_dd2=%26f%3Dsld%26c%3Dtrue%26os%3D174802%26oe%3D174810" TargetMode="External"/><Relationship Id="rId8" Type="http://schemas.openxmlformats.org/officeDocument/2006/relationships/hyperlink" Target="fdsup://factset/Doc%20Viewer%20Single?float_window=true&amp;positioning_strategy=center_on_screen&amp;_doc_docfn=U2FsdGVkX19PTARdszFHkMCZx+cKavTKZAxx4i1KZPnrwRBteHlQmZFhiWWr9gcY4okkP/WG8rGhfydFh5PMmgckdJQh0ChS1F+kIJy8BQ4=&amp;_app_id=central_doc_viewer&amp;center_on_screen=true&amp;width=950&amp;height=800&amp;_dd2=%26f%3Dsld%26c%3Dtrue%26os%3D159804%26oe%3D159810" TargetMode="External"/><Relationship Id="rId98" Type="http://schemas.openxmlformats.org/officeDocument/2006/relationships/hyperlink" Target="fdsup://factset/Doc%20Viewer%20Single?float_window=true&amp;positioning_strategy=center_on_screen&amp;_doc_docfn=U2FsdGVkX197/vjgCmJm9w6ljZ15jd/wXgeQiWDf91QZvjY9rT+/KcY8sUYev8XGyGX2szgzEoi6A7W+QlArN1DyrwbRjDipafYB0gpjjyc=&amp;_app_id=central_doc_viewer&amp;center_on_screen=true&amp;width=950&amp;height=800&amp;_dd2=%26f%3Dsld%26c%3Dtrue%26os%3D156951%26oe%3D156957" TargetMode="External"/><Relationship Id="rId121" Type="http://schemas.openxmlformats.org/officeDocument/2006/relationships/hyperlink" Target="fdsup://factset/Doc%20Viewer%20Single?float_window=true&amp;positioning_strategy=center_on_screen&amp;_doc_docfn=U2FsdGVkX18d8FRq0c8te3cah8PgtSEHryD/cBGp/UnkLqaIJiv4fOuu44xWgIG6ZplZLdKQb4XiSIKTvLUmg9ewNSovtRcQt41GKww1tfA=&amp;_app_id=central_doc_viewer&amp;center_on_screen=true&amp;width=950&amp;height=800&amp;_dd2=%26f%3Dsld%26c%3Dtrue%26os%3D169530%26oe%3D169535" TargetMode="External"/><Relationship Id="rId142" Type="http://schemas.openxmlformats.org/officeDocument/2006/relationships/hyperlink" Target="fdsup://factset/Doc%20Viewer%20Single?float_window=true&amp;positioning_strategy=center_on_screen&amp;_doc_docfn=U2FsdGVkX19oDwR/FF5sIF2+dPO0OOo7IM3QXPk5lvwD79QCKGWtmJDKjxv3H187TJYF+jpFKwxAQn6yvA97CCl3XpjUaypguq8Pj65Ovy0=&amp;_app_id=central_doc_viewer&amp;center_on_screen=true&amp;width=950&amp;height=800&amp;_dd2=%26f%3Dsld%26c%3Dtrue%26os%3D186755%26oe%3D186761" TargetMode="External"/><Relationship Id="rId163" Type="http://schemas.openxmlformats.org/officeDocument/2006/relationships/hyperlink" Target="fdsup://factset/Doc%20Viewer%20Single?float_window=true&amp;positioning_strategy=center_on_screen&amp;_doc_docfn=U2FsdGVkX1/9YalsYB/5gGK4bfh+N0QiG+0Dl2CeYFbA9kjlL4FNAiIiACEDgkXXCzHo2GHxp9A4IMaq7NHTdAOS/IvKpuYZAhXq5B1Ob54=&amp;_app_id=central_doc_viewer&amp;center_on_screen=true&amp;width=950&amp;height=800&amp;_dd2=%26f%3Dsld%26c%3Dtrue%26os%3D191655%26oe%3D191660" TargetMode="External"/><Relationship Id="rId184" Type="http://schemas.openxmlformats.org/officeDocument/2006/relationships/hyperlink" Target="fdsup://factset/Doc%20Viewer%20Single?float_window=true&amp;positioning_strategy=center_on_screen&amp;_doc_docfn=U2FsdGVkX187lPDhlPVn1yawu1BgNaMeR/fWrQQ6HRlRfAJdRrCUU6I44V2KT1hWf5yF83FHmkFGPt/iFZ2JyXeXz2h9Hwpvn7eO/tTCKoc=&amp;_app_id=central_doc_viewer&amp;center_on_screen=true&amp;width=950&amp;height=800&amp;_dd2=%26f%3Dsld%26c%3Dtrue%26os%3D189752%26oe%3D189757" TargetMode="External"/><Relationship Id="rId219" Type="http://schemas.openxmlformats.org/officeDocument/2006/relationships/hyperlink" Target="fdsup://factset/Doc%20Viewer%20Single?float_window=true&amp;positioning_strategy=center_on_screen&amp;_doc_docfn=U2FsdGVkX18CU98S96GqkGe1lzX+7OKZoE/7Fbs6Zp1K3GT31lT4TR9o71KQn/ItBwqsp4+GlBmWx9Vy/zTYA+V35VUQD0yrikfUPKNLYCc=&amp;_app_id=central_doc_viewer&amp;center_on_screen=true&amp;width=950&amp;height=800&amp;_dd2=%26f%3Dsld%26c%3Dtrue%26os%3D158078%26oe%3D158086" TargetMode="External"/><Relationship Id="rId230" Type="http://schemas.openxmlformats.org/officeDocument/2006/relationships/hyperlink" Target="fdsup://factset/Doc%20Viewer%20Single?float_window=true&amp;positioning_strategy=center_on_screen&amp;_doc_docfn=U2FsdGVkX19hZfn1bb1UhdU0fxaTEfv37Va0lej0xr2bG/U68bLa0KsJt6s9mqh/qHtI1dUnhyMjNsCZs0hwNreq2bRi2u9XFBslzWWGZnA=&amp;_app_id=central_doc_viewer&amp;center_on_screen=true&amp;width=950&amp;height=800&amp;_dd2=%26f%3Dsld%26c%3Dtrue%26os%3D167519%26oe%3D167522" TargetMode="External"/><Relationship Id="rId251" Type="http://schemas.openxmlformats.org/officeDocument/2006/relationships/hyperlink" Target="fdsup://factset/Doc%20Viewer%20Single?float_window=true&amp;positioning_strategy=center_on_screen&amp;_doc_docfn=U2FsdGVkX19aYTTHmlqLHGcwRRERsBHAhOlFssdj1yHr1NblUG8/MGpvoaKsQh4Zj2clZ6THjn6XIUYJhgVkvc+mlonbKv7J1/ncwY2B4ks=&amp;_app_id=central_doc_viewer&amp;center_on_screen=true&amp;width=950&amp;height=800&amp;_dd2=%26f%3Dsld%26c%3Dtrue%26os%3D162727%26oe%3D162735" TargetMode="External"/><Relationship Id="rId25" Type="http://schemas.openxmlformats.org/officeDocument/2006/relationships/hyperlink" Target="fdsup://factset/Doc%20Viewer%20Single?float_window=true&amp;positioning_strategy=center_on_screen&amp;_doc_docfn=U2FsdGVkX19wx07D0IMcY977Xe5NDklmr0ae74nf3iRzgq3PNKdcO/RZgC/aXcO8o6UxNG8jBR6FX8E7kM/LdbFmZ+AgbpuxcPoYHLVt62o=&amp;_app_id=central_doc_viewer&amp;center_on_screen=true&amp;width=950&amp;height=800&amp;_dd2=%26f%3Dsld%26c%3Dtrue%26os%3D173503%26oe%3D173509" TargetMode="External"/><Relationship Id="rId46" Type="http://schemas.openxmlformats.org/officeDocument/2006/relationships/hyperlink" Target="fdsup://factset/Doc%20Viewer%20Single?float_window=true&amp;positioning_strategy=center_on_screen&amp;_doc_docfn=U2FsdGVkX1/TwHwx8waLuaKHBY5JUAUPrs5PmCbhip/b3EIt7N6Bpebe2q4OtZ0Qxg7Lon8pXyjrDBZNB81aIfy+iqBsXuWiPXpyEEDBLqQ=&amp;_app_id=central_doc_viewer&amp;center_on_screen=true&amp;width=950&amp;height=800&amp;_dd2=%26f%3Dsld%26c%3Dtrue%26os%3D173911%26oe%3D173916" TargetMode="External"/><Relationship Id="rId67" Type="http://schemas.openxmlformats.org/officeDocument/2006/relationships/hyperlink" Target="fdsup://factset/Doc%20Viewer%20Single?float_window=true&amp;positioning_strategy=center_on_screen&amp;_doc_docfn=U2FsdGVkX1/3rbISD4xVS9PcEGcu3bFs6lsYl24McV2rYb2F+QrOLiCbPCdWaYgnqsal+dI0aRS5RoTGIGV2IA==&amp;_app_id=central_doc_viewer&amp;center_on_screen=true&amp;width=950&amp;height=800&amp;_dd2=%26f%3Dsld%26c%3Dtrue%26os%3D12218%26oe%3D12223" TargetMode="External"/><Relationship Id="rId272" Type="http://schemas.openxmlformats.org/officeDocument/2006/relationships/hyperlink" Target="fdsup://factset/Doc%20Viewer%20Single?float_window=true&amp;positioning_strategy=center_on_screen&amp;_doc_docfn=U2FsdGVkX18UJqZ05fweKq35jcoNf0lYBuK+4wMu4QaAqn2uDOM6KIq6C92D3tbI3zR/Nwnp51gDrgOgFvaYuXsbUwNekJFeHdsj8O4obTs=&amp;_app_id=central_doc_viewer&amp;center_on_screen=true&amp;width=950&amp;height=800&amp;_dd2=%26f%3Dsld%26c%3Dtrue%26os%3D172898%26oe%3D172906" TargetMode="External"/><Relationship Id="rId293" Type="http://schemas.openxmlformats.org/officeDocument/2006/relationships/hyperlink" Target="fdsup://factset/Doc%20Viewer%20Single?float_window=true&amp;positioning_strategy=center_on_screen&amp;_doc_docfn=U2FsdGVkX18hu+OtiChO36VnLaSbvJTsHzPXkA90HpvNrpyMwbNXnIuqNDaE0pXHM2XM1rlwOUJ3CjSPFe+vrQxiFHfdpXFfe5joXzoeDrA=&amp;_app_id=central_doc_viewer&amp;center_on_screen=true&amp;width=950&amp;height=800&amp;_dd2=%26f%3Dsld%26c%3Dtrue%26os%3D174966%26oe%3D174974" TargetMode="External"/><Relationship Id="rId307" Type="http://schemas.openxmlformats.org/officeDocument/2006/relationships/hyperlink" Target="fdsup://factset/Doc%20Viewer%20Single?float_window=true&amp;positioning_strategy=center_on_screen&amp;_doc_docfn=U2FsdGVkX18f5z/OGCKzHjoeJj46u2riJ+i1DFja2HwQiEiDBMpZ4sCXkqv6eX2uw1QT7YddEqn0ffcDaemrTDLsTI9zCf7LAjd14++skQE=&amp;_app_id=central_doc_viewer&amp;center_on_screen=true&amp;width=950&amp;height=800&amp;_dd2=%26f%3Dsld%26c%3Dtrue%26os%3D164244%26oe%3D164257" TargetMode="External"/><Relationship Id="rId88" Type="http://schemas.openxmlformats.org/officeDocument/2006/relationships/hyperlink" Target="fdsup://factset/Doc%20Viewer%20Single?float_window=true&amp;positioning_strategy=center_on_screen&amp;_doc_docfn=U2FsdGVkX18yfKQEv13Ggi7qCdHP6rReabdqCgeRMHEEFf/oRWkgFsNX5YoLgj/ExogcpHvZKLDKLhdAgHZtY4BjoDiGj/OJRFx5EUACjOE=&amp;_app_id=central_doc_viewer&amp;center_on_screen=true&amp;width=950&amp;height=800&amp;_dd2=%26f%3Dsld%26c%3Dtrue%26os%3D164335%26oe%3D164343" TargetMode="External"/><Relationship Id="rId111" Type="http://schemas.openxmlformats.org/officeDocument/2006/relationships/hyperlink" Target="fdsup://factset/Doc%20Viewer%20Single?float_window=true&amp;positioning_strategy=center_on_screen&amp;_doc_docfn=U2FsdGVkX18KcLGEnx+0wt9va6OTTZ4RR6tpVfEvq5z4QGIjmSolzsdhWhroKWbE1kwFh5qFfIK0mfWlqyMvorkXDfI+RWyVDUrcUvJ6VJE=&amp;_app_id=central_doc_viewer&amp;center_on_screen=true&amp;width=950&amp;height=800&amp;_dd2=%26f%3Dsld%26c%3Dtrue%26os%3D178184%26oe%3D178190" TargetMode="External"/><Relationship Id="rId132" Type="http://schemas.openxmlformats.org/officeDocument/2006/relationships/hyperlink" Target="fdsup://factset/Doc%20Viewer%20Single?float_window=true&amp;positioning_strategy=center_on_screen&amp;_doc_docfn=U2FsdGVkX1+OP/5iEv1UGo2ku+anh1mPOGR+rjFf8kUxHfA7GyNuWUnKh0XQPM7EMMG/peh5NbGMDk/kWOL7LUYcFQQjoGyNmKuVZ8vD7Ag=&amp;_app_id=central_doc_viewer&amp;center_on_screen=true&amp;width=950&amp;height=800&amp;_dd2=%26f%3Dsld%26c%3Dtrue%26os%3D176722%26oe%3D176727" TargetMode="External"/><Relationship Id="rId153" Type="http://schemas.openxmlformats.org/officeDocument/2006/relationships/hyperlink" Target="fdsup://factset/Doc%20Viewer%20Single?float_window=true&amp;positioning_strategy=center_on_screen&amp;_doc_docfn=U2FsdGVkX1/HlLLz8VFd+bBjZH9LTDzR1eDyNnTJJX2w644/zBsSDP3BLydpRspt9oCQHHNgKxUQ/Y4fncURz6cKM8Ys2mkgaG/HHN24dyk=&amp;_app_id=central_doc_viewer&amp;center_on_screen=true&amp;width=950&amp;height=800&amp;_dd2=%26f%3Dsld%26c%3Dtrue%26os%3D192271%26oe%3D192276" TargetMode="External"/><Relationship Id="rId174" Type="http://schemas.openxmlformats.org/officeDocument/2006/relationships/hyperlink" Target="fdsup://factset/Doc%20Viewer%20Single?float_window=true&amp;positioning_strategy=center_on_screen&amp;_doc_docfn=U2FsdGVkX18mXNq60U4+c9BpcLZTwkEEb1D5tsl7/vnLsLiji3yk+FX6wHmZ8KZJ4s3XWWRTvAfPNifcWt9NSG4jJsrNEVHUBZG4iiv7lyo=&amp;_app_id=central_doc_viewer&amp;center_on_screen=true&amp;width=950&amp;height=800&amp;_dd2=%26f%3Dsld%26c%3Dtrue%26os%3D192670%26oe%3D192673" TargetMode="External"/><Relationship Id="rId195" Type="http://schemas.openxmlformats.org/officeDocument/2006/relationships/hyperlink" Target="fdsup://factset/Doc%20Viewer%20Single?float_window=true&amp;positioning_strategy=center_on_screen&amp;_doc_docfn=U2FsdGVkX1+dsQFymfle68DYSpgqHOhtoCsNVDf8CfxMdSm5q3ywHNLEGeyxHUL0UPyg7lzMPedl7/W/Vr6et5tTbTJfBKtPc5MnMoS7dUg=&amp;_app_id=central_doc_viewer&amp;center_on_screen=true&amp;width=950&amp;height=800&amp;_dd2=%26f%3Dsld%26c%3Dtrue%26os%3D193374%26oe%3D193379" TargetMode="External"/><Relationship Id="rId209" Type="http://schemas.openxmlformats.org/officeDocument/2006/relationships/hyperlink" Target="fdsup://factset/Doc%20Viewer%20Single?float_window=true&amp;positioning_strategy=center_on_screen&amp;_doc_docfn=U2FsdGVkX18g4zPdiSyZl85vsejHRGfH65tpYHWjUpso9cptW41+t9K6rh9GO9wiACaPbwTZ5hMFp/G+Ckh5NiJtbVuKMcH2wkj4BpCVuv8=&amp;_app_id=central_doc_viewer&amp;center_on_screen=true&amp;width=950&amp;height=800&amp;_dd2=%26f%3Dsld%26c%3Dtrue%26os%3D195225%26oe%3D195228" TargetMode="External"/><Relationship Id="rId220" Type="http://schemas.openxmlformats.org/officeDocument/2006/relationships/hyperlink" Target="fdsup://factset/Doc%20Viewer%20Single?float_window=true&amp;positioning_strategy=center_on_screen&amp;_doc_docfn=U2FsdGVkX1+BjIbw2fpVZtKJGlO/wrwPg5zJ6dkDz7o9GpXSQ7oQ3YphKKr76gBu8PqfX1xuBZPZe5irO5npyLTE78Sgsw/trv0abujKyrA=&amp;_app_id=central_doc_viewer&amp;center_on_screen=true&amp;width=950&amp;height=800&amp;_dd2=%26f%3Dsld%26c%3Dtrue%26os%3D166871%26oe%3D166878" TargetMode="External"/><Relationship Id="rId241" Type="http://schemas.openxmlformats.org/officeDocument/2006/relationships/hyperlink" Target="fdsup://factset/Doc%20Viewer%20Single?float_window=true&amp;positioning_strategy=center_on_screen&amp;_doc_docfn=U2FsdGVkX18PYFi33myUX/aCnHzI0d4ha8QKfSSuOhqtjUYBLdOrfLUK/lgfSmB+6lc6Ot6ArYGM8Ps9MlagNs88cDkNimadNzkXpneNoOk=&amp;_app_id=central_doc_viewer&amp;center_on_screen=true&amp;width=950&amp;height=800&amp;_dd2=%26f%3Dsld%26c%3Dtrue%26os%3D160585%26oe%3D160590" TargetMode="External"/><Relationship Id="rId15" Type="http://schemas.openxmlformats.org/officeDocument/2006/relationships/hyperlink" Target="fdsup://factset/Doc%20Viewer%20Single?float_window=true&amp;positioning_strategy=center_on_screen&amp;_doc_docfn=U2FsdGVkX19DYPwb9wnymVxPqF9V8kKJ/dtQi+EqUxMburLwbPV1JJnC6Lac9qGAczJmQZbuukEEU8b2NXoyiYokFm0B6tSnBnp8GVfakDk=&amp;_app_id=central_doc_viewer&amp;center_on_screen=true&amp;width=950&amp;height=800&amp;_dd2=%26f%3Dsld%26c%3Dtrue%26os%3D184975%26oe%3D184981" TargetMode="External"/><Relationship Id="rId36" Type="http://schemas.openxmlformats.org/officeDocument/2006/relationships/hyperlink" Target="fdsup://factset/Doc%20Viewer%20Single?float_window=true&amp;positioning_strategy=center_on_screen&amp;_doc_docfn=U2FsdGVkX193f/cSNIGlrLDJZH7bkbWCywLRD9iMQwliRWyYjBUJmw/dEr796DS9ONeUVpBWygi957KF/at4hxDFHv02jNjeWrtwOqziKWA=&amp;_app_id=central_doc_viewer&amp;center_on_screen=true&amp;width=950&amp;height=800&amp;_dd2=%26f%3Dsld%26c%3Dtrue%26os%3D174955%26oe%3D174960" TargetMode="External"/><Relationship Id="rId57" Type="http://schemas.openxmlformats.org/officeDocument/2006/relationships/hyperlink" Target="fdsup://factset/Doc%20Viewer%20Single?float_window=true&amp;positioning_strategy=center_on_screen&amp;_doc_docfn=U2FsdGVkX1+iJD2Iy0Pg0xJkHzftSGCb9Dsy6Mm0lzQNVQfZI7ohjfVwq3XQTHQOIHmGxSxFT/p4HP+e0/gnJwql8fiJLGADw26ouGa4EaA=&amp;_app_id=central_doc_viewer&amp;center_on_screen=true&amp;width=950&amp;height=800&amp;_dd2=%26f%3Dsld%26c%3Dtrue%26os%3D188355%26oe%3D188360" TargetMode="External"/><Relationship Id="rId262" Type="http://schemas.openxmlformats.org/officeDocument/2006/relationships/hyperlink" Target="fdsup://factset/Doc%20Viewer%20Single?float_window=true&amp;positioning_strategy=center_on_screen&amp;_doc_docfn=U2FsdGVkX18JpXka0ZddJlYvBMHBXmOKkaW/3jo+VYEwwFPiaG4SJiM2l8rmL/AqYdNgNPlfnWqBOhoDR8unLTOY+pjlGYeeBT01K5Dk2CY=&amp;_app_id=central_doc_viewer&amp;center_on_screen=true&amp;width=950&amp;height=800&amp;_dd2=%26f%3Dsld%26c%3Dtrue%26os%3D171809%26oe%3D171812" TargetMode="External"/><Relationship Id="rId283" Type="http://schemas.openxmlformats.org/officeDocument/2006/relationships/hyperlink" Target="fdsup://factset/Doc%20Viewer%20Single?float_window=true&amp;positioning_strategy=center_on_screen&amp;_doc_docfn=U2FsdGVkX1/eUrbhpa5LZktAkIFMEAAVMX5IyjB0GXiFbxtha3NbbYjHwZ+H3MF/DFWR1i1yMlyW+mkvmR0tHHdoD4uASh6hoOo2fEphXqw=&amp;_app_id=central_doc_viewer&amp;center_on_screen=true&amp;width=950&amp;height=800&amp;_dd2=%26f%3Dsld%26c%3Dtrue%26os%3D171863%26oe%3D171872" TargetMode="External"/><Relationship Id="rId78" Type="http://schemas.openxmlformats.org/officeDocument/2006/relationships/hyperlink" Target="fdsup://factset/Doc%20Viewer%20Single?float_window=true&amp;positioning_strategy=center_on_screen&amp;_doc_docfn=U2FsdGVkX19ElaincrBSk6XQdZvrrQrnAh+bPaafiukfRmQm25zRQ8HI/MeiT7pEV7nXx0sq8y2yOIS/2ariE1JqkzkOo0fE1jLaZOE4BEg=&amp;_app_id=central_doc_viewer&amp;center_on_screen=true&amp;width=950&amp;height=800&amp;_dd2=%26f%3Dsld%26c%3Dtrue%26os%3D189906%26oe%3D189911" TargetMode="External"/><Relationship Id="rId99" Type="http://schemas.openxmlformats.org/officeDocument/2006/relationships/hyperlink" Target="fdsup://factset/Doc%20Viewer%20Single?float_window=true&amp;positioning_strategy=center_on_screen&amp;_doc_docfn=U2FsdGVkX18utCmSkFgMtKQYkzMyI6FmYa+udo5+T6Q7ldjOhx5bRRB5KbHGrTvQ2DtwzhPlhccKOsEdc48Lsy0ZUbToykVRO6HgXCIByuk=&amp;_app_id=central_doc_viewer&amp;center_on_screen=true&amp;width=950&amp;height=800&amp;_dd2=%26f%3Dsld%26c%3Dtrue%26os%3D165773%26oe%3D165779" TargetMode="External"/><Relationship Id="rId101" Type="http://schemas.openxmlformats.org/officeDocument/2006/relationships/hyperlink" Target="fdsup://factset/Doc%20Viewer%20Single?float_window=true&amp;positioning_strategy=center_on_screen&amp;_doc_docfn=U2FsdGVkX19ZK8i40qbyrd/fNQjyeSVPv46QfLzBXHOE0xLpkBx2WWkmYsuuXkgdK+uV3c7G1mdwwTkKE+qu2wlR9Ja2Bm7934dKmGwf8qo=&amp;_app_id=central_doc_viewer&amp;center_on_screen=true&amp;width=950&amp;height=800&amp;_dd2=%26f%3Dsld%26c%3Dtrue%26os%3D165161%26oe%3D165167" TargetMode="External"/><Relationship Id="rId122" Type="http://schemas.openxmlformats.org/officeDocument/2006/relationships/hyperlink" Target="fdsup://factset/Doc%20Viewer%20Single?float_window=true&amp;positioning_strategy=center_on_screen&amp;_doc_docfn=U2FsdGVkX1/sKiBBhqUDfxIHxGHwdj6gAwOgDjoYrte/M852v5KgxPJfIfEtVK77W1WFBkcWgRoE4DyJO3UX6oETu9LbEnlLD50Gem4qsbA=&amp;_app_id=central_doc_viewer&amp;center_on_screen=true&amp;width=950&amp;height=800&amp;_dd2=%26f%3Dsld%26c%3Dtrue%26os%3D179742%26oe%3D179747" TargetMode="External"/><Relationship Id="rId143" Type="http://schemas.openxmlformats.org/officeDocument/2006/relationships/hyperlink" Target="fdsup://factset/Doc%20Viewer%20Single?float_window=true&amp;positioning_strategy=center_on_screen&amp;_doc_docfn=U2FsdGVkX1/JWk3lgOY0ykDVSYRyAvmn/8FaR0IqkzPXKY0JyI4SaqtM74XYa8nDY2j2LixB6e7XDT5sX1WqlMyROPl7chP2RUwjV7gdqVE=&amp;_app_id=central_doc_viewer&amp;center_on_screen=true&amp;width=950&amp;height=800&amp;_dd2=%26f%3Dsld%26c%3Dtrue%26os%3D182548%26oe%3D182551" TargetMode="External"/><Relationship Id="rId164" Type="http://schemas.openxmlformats.org/officeDocument/2006/relationships/hyperlink" Target="fdsup://factset/Doc%20Viewer%20Single?float_window=true&amp;positioning_strategy=center_on_screen&amp;_doc_docfn=U2FsdGVkX18L3awLDZGe74+CzaCst5JQQj+dK2jtdheVjsQFbh88E9qw3+RcZ8Xboix3eP55kqX8iV5ejq0CRT7lhph1kFNaUvaR7Ojhm9s=&amp;_app_id=central_doc_viewer&amp;center_on_screen=true&amp;width=950&amp;height=800&amp;_dd2=%26f%3Dsld%26c%3Dtrue%26os%3D188721%26oe%3D188726" TargetMode="External"/><Relationship Id="rId185" Type="http://schemas.openxmlformats.org/officeDocument/2006/relationships/hyperlink" Target="fdsup://factset/Doc%20Viewer%20Single?float_window=true&amp;positioning_strategy=center_on_screen&amp;_doc_docfn=U2FsdGVkX198nAHv9Z0E0fSfnCm3/piISHOzJ2eFDT90e/Mq5QQqQjxqyMOf9idlRadSxcqGLZfyypxSv5nG1XCM29zb1pUhISQ8znCeXDQ=&amp;_app_id=central_doc_viewer&amp;center_on_screen=true&amp;width=950&amp;height=800&amp;_dd2=%26f%3Dsld%26c%3Dtrue%26os%3D187105%26oe%3D187110" TargetMode="External"/><Relationship Id="rId9" Type="http://schemas.openxmlformats.org/officeDocument/2006/relationships/hyperlink" Target="fdsup://factset/Doc%20Viewer%20Single?float_window=true&amp;positioning_strategy=center_on_screen&amp;_doc_docfn=U2FsdGVkX18XI3BWgN3RZ+vbGSs5ky3p2/V3FDZgMgGmlcxXuLpqktJlINddvQfrlovB27HPC3AnCHo3HxMP/kRmxKOlEcWi/D9UI+5kU78=&amp;_app_id=central_doc_viewer&amp;center_on_screen=true&amp;width=950&amp;height=800&amp;_dd2=%26f%3Dsld%26c%3Dtrue%26os%3D176694%26oe%3D176700" TargetMode="External"/><Relationship Id="rId210" Type="http://schemas.openxmlformats.org/officeDocument/2006/relationships/hyperlink" Target="fdsup://factset/Doc%20Viewer%20Single?float_window=true&amp;positioning_strategy=center_on_screen&amp;_doc_docfn=U2FsdGVkX1+RzT7d8ZMkKMzTYku6oEDJRIabQHPG/yH8FK1WjcoIuCFilMnGk+YmR9xjOeeDmafG4lFwtRSn6ejUtJCFuq+4TNaFXICshyg=&amp;_app_id=central_doc_viewer&amp;center_on_screen=true&amp;width=950&amp;height=800&amp;_dd2=%26f%3Dsld%26c%3Dtrue%26os%3D178808%26oe%3D178811" TargetMode="External"/><Relationship Id="rId26" Type="http://schemas.openxmlformats.org/officeDocument/2006/relationships/hyperlink" Target="fdsup://factset/Doc%20Viewer%20Single?float_window=true&amp;positioning_strategy=center_on_screen&amp;_doc_docfn=U2FsdGVkX18Ek37bi6yvMOrMprQtAi0WrubO0aag77Vbe9kdMz80800RWrhM1O98hTYEvTqFrtrvO6qlZRN8mqZCBQKEHVYD4i8CV4OCpik=&amp;_app_id=central_doc_viewer&amp;center_on_screen=true&amp;width=950&amp;height=800&amp;_dd2=%26f%3Dsld%26c%3Dtrue%26os%3D171928%26oe%3D171934" TargetMode="External"/><Relationship Id="rId231" Type="http://schemas.openxmlformats.org/officeDocument/2006/relationships/hyperlink" Target="fdsup://factset/Doc%20Viewer%20Single?float_window=true&amp;positioning_strategy=center_on_screen&amp;_doc_docfn=U2FsdGVkX199dFWaBn69LPZFc56QE/f82FXs6/eu+2G5pWHnAcO3HnIl0tROYGbiIMoCNLnfnhyagvcLM8bLSKkJj7XehuvzpSP+abrAtcc=&amp;_app_id=central_doc_viewer&amp;center_on_screen=true&amp;width=950&amp;height=800&amp;_dd2=%26f%3Dsld%26c%3Dtrue%26os%3D164581%26oe%3D164584" TargetMode="External"/><Relationship Id="rId252" Type="http://schemas.openxmlformats.org/officeDocument/2006/relationships/hyperlink" Target="fdsup://factset/Doc%20Viewer%20Single?float_window=true&amp;positioning_strategy=center_on_screen&amp;_doc_docfn=U2FsdGVkX19olyvwifUzaPb9D6cmnTBykwsXufz+05XwxpSxM1F7ODFK8wmZGYUy4f6zt1d9ATFh7twovW54KA58WIlUSOcqWrE60csmghU=&amp;_app_id=central_doc_viewer&amp;center_on_screen=true&amp;width=950&amp;height=800&amp;_dd2=%26f%3Dsld%26c%3Dtrue%26os%3D171407%26oe%3D171414" TargetMode="External"/><Relationship Id="rId273" Type="http://schemas.openxmlformats.org/officeDocument/2006/relationships/hyperlink" Target="fdsup://factset/Doc%20Viewer%20Single?float_window=true&amp;positioning_strategy=center_on_screen&amp;_doc_docfn=U2FsdGVkX19mTRWbqXUXSlRMYI4iTMqrILQuHPgmFf+sbstTbXmswEwh8xaaLZQOSGfDN6i3PjZYBO6C/cDoqVHrXwN7O71tV9Sc4kBix9M=&amp;_app_id=central_doc_viewer&amp;center_on_screen=true&amp;width=950&amp;height=800&amp;_dd2=%26f%3Dsld%26c%3Dtrue%26os%3D169960%26oe%3D169970" TargetMode="External"/><Relationship Id="rId294" Type="http://schemas.openxmlformats.org/officeDocument/2006/relationships/hyperlink" Target="fdsup://factset/Doc%20Viewer%20Single?float_window=true&amp;positioning_strategy=center_on_screen&amp;_doc_docfn=U2FsdGVkX18FG0CVQ0D6fFS9WfxUu3PfC4SCVVdiQx2sf9aO7MZv4uSjMd0oOq2yhGH8I2Tn7a/1qhhTWMjJraepfUgLysgVJ8d050RCKvY=&amp;_app_id=central_doc_viewer&amp;center_on_screen=true&amp;width=950&amp;height=800&amp;_dd2=%26f%3Dsld%26c%3Dtrue%26os%3D167390%26oe%3D167399" TargetMode="External"/><Relationship Id="rId308" Type="http://schemas.openxmlformats.org/officeDocument/2006/relationships/hyperlink" Target="fdsup://factset/Doc%20Viewer%20Single?float_window=true&amp;positioning_strategy=center_on_screen&amp;_doc_docfn=U2FsdGVkX1/5QiG3oILXUSgqbAsopjtdMedSmpcbHQezkzhsb5tzNHtEOrCt8irKelbmqOoRUnTkiqFptlp4N39L+X3E5s9Xfw9NDa1Sd90=&amp;_app_id=central_doc_viewer&amp;center_on_screen=true&amp;width=950&amp;height=800&amp;_dd2=%26f%3Dsld%26c%3Dtrue%26os%3D170948%26oe%3D170961" TargetMode="External"/><Relationship Id="rId47" Type="http://schemas.openxmlformats.org/officeDocument/2006/relationships/hyperlink" Target="fdsup://factset/Doc%20Viewer%20Single?float_window=true&amp;positioning_strategy=center_on_screen&amp;_doc_docfn=U2FsdGVkX1+yrQvfWHfkQe3yqJNf4oZKSRXHFqJ77C2Fu/T4kgHc06HtG9nUOWOO4kPDw4Hq1iPZe4gOg6HKDQOa+pTNQQKe2PiWGBwg6T8=&amp;_app_id=central_doc_viewer&amp;center_on_screen=true&amp;width=950&amp;height=800&amp;_dd2=%26f%3Dsld%26c%3Dtrue%26os%3D183971%26oe%3D183976" TargetMode="External"/><Relationship Id="rId68" Type="http://schemas.openxmlformats.org/officeDocument/2006/relationships/hyperlink" Target="fdsup://factset/Doc%20Viewer%20Single?float_window=true&amp;positioning_strategy=center_on_screen&amp;_doc_docfn=U2FsdGVkX1+WtC8Ff4C0fd6TnBBUTGxuGxs8iiMH5cSSMBogEvKhb3mmUtcsO21IFq6eE4+QjfeIAxr8jzjZFYDig0BZHYtKIuVk2AiS7LQ=&amp;_app_id=central_doc_viewer&amp;center_on_screen=true&amp;width=950&amp;height=800&amp;_dd2=%26f%3Dsld%26c%3Dtrue%26os%3D174958%26oe%3D174963" TargetMode="External"/><Relationship Id="rId89" Type="http://schemas.openxmlformats.org/officeDocument/2006/relationships/hyperlink" Target="fdsup://factset/Doc%20Viewer%20Single?float_window=true&amp;positioning_strategy=center_on_screen&amp;_doc_docfn=U2FsdGVkX182YnZQLVuJ8vObqUKcHAygc+cySg3DR8ZiLVNn9If+7AKP5mBMRGND8gILNurnU+RxrLOAiJ5ORA==&amp;_app_id=central_doc_viewer&amp;center_on_screen=true&amp;width=950&amp;height=800&amp;_dd2=%26f%3Dsld%26c%3Dtrue%26os%3D5614%26oe%3D5620" TargetMode="External"/><Relationship Id="rId112" Type="http://schemas.openxmlformats.org/officeDocument/2006/relationships/hyperlink" Target="fdsup://factset/Doc%20Viewer%20Single?float_window=true&amp;positioning_strategy=center_on_screen&amp;_doc_docfn=U2FsdGVkX1/MZe8OmDd2o2ePetdZyuL71dMTGTbb6+SDrfuWS4XCBOTcqCN6nYyw/epH1FtX+qmDxU0nkjIWrL8cLBNwsGo/TMxDFR12RR4=&amp;_app_id=central_doc_viewer&amp;center_on_screen=true&amp;width=950&amp;height=800&amp;_dd2=%26f%3Dsld%26c%3Dtrue%26os%3D176313%26oe%3D176319" TargetMode="External"/><Relationship Id="rId133" Type="http://schemas.openxmlformats.org/officeDocument/2006/relationships/hyperlink" Target="fdsup://factset/Doc%20Viewer%20Single?float_window=true&amp;positioning_strategy=center_on_screen&amp;_doc_docfn=U2FsdGVkX18pTFEfppw6hQCO5lBKhACtKW4xZcB0Xmvsb0HhRC0jH2leqZDYeM07iezHwZz+ASMqrDYh6wPakSd8aqAPrpGoKZZVKYkYwkk=&amp;_app_id=central_doc_viewer&amp;center_on_screen=true&amp;width=950&amp;height=800&amp;_dd2=%26f%3Dsld%26c%3Dtrue%26os%3D188689%26oe%3D188694" TargetMode="External"/><Relationship Id="rId154" Type="http://schemas.openxmlformats.org/officeDocument/2006/relationships/hyperlink" Target="fdsup://factset/Doc%20Viewer%20Single?float_window=true&amp;positioning_strategy=center_on_screen&amp;_doc_docfn=U2FsdGVkX1+IeEAJMnq1W6RX9Mdh1aBiCUU2LGCJmhZRgmVvdW9eXnrMdvXSVfA0foKm9KCrhlbbGORAzftHio5669EjhTVtB6/y/c29N8s=&amp;_app_id=central_doc_viewer&amp;center_on_screen=true&amp;width=950&amp;height=800&amp;_dd2=%26f%3Dsld%26c%3Dtrue%26os%3D178474%26oe%3D178479" TargetMode="External"/><Relationship Id="rId175" Type="http://schemas.openxmlformats.org/officeDocument/2006/relationships/hyperlink" Target="fdsup://factset/Doc%20Viewer%20Single?float_window=true&amp;positioning_strategy=center_on_screen&amp;_doc_docfn=U2FsdGVkX181mcT25EcTeVbKFfpkqUWmGDMv12s0Q/GttoN8GKF6ZxKeRYSzwMWOka9arRkBsfmLvjsXnwKm/Pf+oT3tL1OEhiaXoGkMTlo=&amp;_app_id=central_doc_viewer&amp;center_on_screen=true&amp;width=950&amp;height=800&amp;_dd2=%26f%3Dsld%26c%3Dtrue%26os%3D189738%26oe%3D189741" TargetMode="External"/><Relationship Id="rId196" Type="http://schemas.openxmlformats.org/officeDocument/2006/relationships/hyperlink" Target="fdsup://factset/Doc%20Viewer%20Single?float_window=true&amp;positioning_strategy=center_on_screen&amp;_doc_docfn=U2FsdGVkX1+dnpUltOlSMGVq8yM+SXachkEalJAvpcuVwu92QzAhyHftz2x0cRVheBxgn8jtiBw9LURomxqWo29bM3d/iEfZYSVKRIyeqQg=&amp;_app_id=central_doc_viewer&amp;center_on_screen=true&amp;width=950&amp;height=800&amp;_dd2=%26f%3Dsld%26c%3Dtrue%26os%3D201524%26oe%3D201529" TargetMode="External"/><Relationship Id="rId200" Type="http://schemas.openxmlformats.org/officeDocument/2006/relationships/hyperlink" Target="fdsup://factset/Doc%20Viewer%20Single?float_window=true&amp;positioning_strategy=center_on_screen&amp;_doc_docfn=U2FsdGVkX18BSysjX4iMLgveXFfm9+iBIViEuzvMuRz8HQPlbW600aspvHY6vn8WqIYaz+dZlcTTdhCukpu+eWyyuQipc6WpF1JtJ5WE8M4=&amp;_app_id=central_doc_viewer&amp;center_on_screen=true&amp;width=950&amp;height=800&amp;_dd2=%26f%3Dsld%26c%3Dtrue%26os%3D197577%26oe%3D197582" TargetMode="External"/><Relationship Id="rId16" Type="http://schemas.openxmlformats.org/officeDocument/2006/relationships/hyperlink" Target="fdsup://factset/Doc%20Viewer%20Single?float_window=true&amp;positioning_strategy=center_on_screen&amp;_doc_docfn=U2FsdGVkX19QMYum/rqvjSitnUs5bzPRgbd3lDfEdApjN5YdJIoJ+IpfOlaHJd7aZX1YINcAolPZ8runh7YWHAKVUXq5FdElg8Nnu6uXf2Q=&amp;_app_id=central_doc_viewer&amp;center_on_screen=true&amp;width=950&amp;height=800&amp;_dd2=%26f%3Dsld%26c%3Dtrue%26os%3D182039%26oe%3D182045" TargetMode="External"/><Relationship Id="rId221" Type="http://schemas.openxmlformats.org/officeDocument/2006/relationships/hyperlink" Target="fdsup://factset/Doc%20Viewer%20Single?float_window=true&amp;positioning_strategy=center_on_screen&amp;_doc_docfn=U2FsdGVkX18wLQgj0Kscv1wjBtZTB0V9MTrkpMGZXbzeWzEKKNLuug1fj/JsTis3/mZhjBHUGtrf7SiGPfkbR6cLDOhhnnQaMczn+7NszXA=&amp;_app_id=central_doc_viewer&amp;center_on_screen=true&amp;width=950&amp;height=800&amp;_dd2=%26f%3Dsld%26c%3Dtrue%26os%3D163372%26oe%3D163378" TargetMode="External"/><Relationship Id="rId242" Type="http://schemas.openxmlformats.org/officeDocument/2006/relationships/hyperlink" Target="fdsup://factset/Doc%20Viewer%20Single?float_window=true&amp;positioning_strategy=center_on_screen&amp;_doc_docfn=U2FsdGVkX19iLk2Sncpel1xRLWQAvibXYPJOCr6tw7O5gN3hhqfN/vaW6m3qz/GjIA+V0aOWu8D49aTj9gQ++Y30OUse0BvDKD+eTvTGPxc=&amp;_app_id=central_doc_viewer&amp;center_on_screen=true&amp;width=950&amp;height=800&amp;_dd2=%26f%3Dsld%26c%3Dtrue%26os%3D158650%26oe%3D158655" TargetMode="External"/><Relationship Id="rId263" Type="http://schemas.openxmlformats.org/officeDocument/2006/relationships/hyperlink" Target="fdsup://factset/Doc%20Viewer%20Single?float_window=true&amp;positioning_strategy=center_on_screen&amp;_doc_docfn=U2FsdGVkX19jprQ45+PYTGUvNIaD9iFcPNQ2lDD+MINOg/+KV4O0+WK9pqwpCacJ0vVhHgPcHvxXNmvUHlnBZjZqySNP3ri9cAuoiShlscM=&amp;_app_id=central_doc_viewer&amp;center_on_screen=true&amp;width=950&amp;height=800&amp;_dd2=%26f%3Dsld%26c%3Dtrue%26os%3D168871%26oe%3D168874" TargetMode="External"/><Relationship Id="rId284" Type="http://schemas.openxmlformats.org/officeDocument/2006/relationships/hyperlink" Target="fdsup://factset/Doc%20Viewer%20Single?float_window=true&amp;positioning_strategy=center_on_screen&amp;_doc_docfn=U2FsdGVkX1+arz4ouwj94squx6duqkB5iXPdQgjxhUL1ZKoZKiybNZNOGnrqHERTBKFNns2gNUSKbbYK2I/dKkpVa0otQy958eYL8+2Vt78=&amp;_app_id=central_doc_viewer&amp;center_on_screen=true&amp;width=950&amp;height=800&amp;_dd2=%26f%3Dsld%26c%3Dtrue%26os%3D169402%26oe%3D169407" TargetMode="External"/><Relationship Id="rId37" Type="http://schemas.openxmlformats.org/officeDocument/2006/relationships/hyperlink" Target="fdsup://factset/Doc%20Viewer%20Single?float_window=true&amp;positioning_strategy=center_on_screen&amp;_doc_docfn=U2FsdGVkX1/ZUkX8LQ0wPWo+RyWyKL5PVjkTmtN1em0xo1wxlt9hiyiOy+AjBIJ9B2yJeiZmTG2gq4stzBW/ZBSoUNFhOfpwOUZDK0RuVJQ=&amp;_app_id=central_doc_viewer&amp;center_on_screen=true&amp;width=950&amp;height=800&amp;_dd2=%26f%3Dsld%26c%3Dtrue%26os%3D183536%26oe%3D183541" TargetMode="External"/><Relationship Id="rId58" Type="http://schemas.openxmlformats.org/officeDocument/2006/relationships/hyperlink" Target="fdsup://factset/Doc%20Viewer%20Single?float_window=true&amp;positioning_strategy=center_on_screen&amp;_doc_docfn=U2FsdGVkX1/KvzWmRvKrmf4MupmKrsfQoW9XXbAr41khMThHIQreM+BCE/NCko3NIfZ5swOXTKVck4zKTKoAVDrI7R1D86TQ1tQ1L5t5I8k=&amp;_app_id=central_doc_viewer&amp;center_on_screen=true&amp;width=950&amp;height=800&amp;_dd2=%26f%3Dsld%26c%3Dtrue%26os%3D185826%26oe%3D185831" TargetMode="External"/><Relationship Id="rId79" Type="http://schemas.openxmlformats.org/officeDocument/2006/relationships/hyperlink" Target="fdsup://factset/Doc%20Viewer%20Single?float_window=true&amp;positioning_strategy=center_on_screen&amp;_doc_docfn=U2FsdGVkX19b7hXe7RDVqJALpMdOE9fx/9WKHHAywMkxM8MpmqSz3LlLQoReoFlgeZyz6NHQQsJALGOHOWiIVy+OzXNYIKMVC+4hpGoO+CQ=&amp;_app_id=central_doc_viewer&amp;center_on_screen=true&amp;width=950&amp;height=800&amp;_dd2=%26f%3Dsld%26c%3Dtrue%26os%3D198136%26oe%3D198141" TargetMode="External"/><Relationship Id="rId102" Type="http://schemas.openxmlformats.org/officeDocument/2006/relationships/hyperlink" Target="fdsup://factset/Doc%20Viewer%20Single?float_window=true&amp;positioning_strategy=center_on_screen&amp;_doc_docfn=U2FsdGVkX19HAUO/Br/dg9fEBgCKji2qJSRUqDPG9hIuKtWT0Nfdogw/2veGv2T4afzFXMDxN67LBKhi1iaWcETMJxWeDYDoJyqrx4JLG38=&amp;_app_id=central_doc_viewer&amp;center_on_screen=true&amp;width=950&amp;height=800&amp;_dd2=%26f%3Dsld%26c%3Dtrue%26os%3D162223%26oe%3D162229" TargetMode="External"/><Relationship Id="rId123" Type="http://schemas.openxmlformats.org/officeDocument/2006/relationships/hyperlink" Target="fdsup://factset/Doc%20Viewer%20Single?float_window=true&amp;positioning_strategy=center_on_screen&amp;_doc_docfn=U2FsdGVkX1/d+kzX57WNF4XtRsbd1m1rROBeJmBAolI24Kx+BHVYDvFjF+R4zzokV4gbw8X9WBKeDRJ1ELGJzQoev6qSa+t5S1/W8Hx4ZuA=&amp;_app_id=central_doc_viewer&amp;center_on_screen=true&amp;width=950&amp;height=800&amp;_dd2=%26f%3Dsld%26c%3Dtrue%26os%3D188211%26oe%3D188216" TargetMode="External"/><Relationship Id="rId144" Type="http://schemas.openxmlformats.org/officeDocument/2006/relationships/hyperlink" Target="fdsup://factset/Doc%20Viewer%20Single?float_window=true&amp;positioning_strategy=center_on_screen&amp;_doc_docfn=U2FsdGVkX1+DbznAkAAt3V0g7IaFul8JK5XezdgVxXcppF0uWL96TC2LO0OZt8kYlaoRsdUa8LvupRl4jeR+eAyT4o5VvwXJokpQd+umUMI=&amp;_app_id=central_doc_viewer&amp;center_on_screen=true&amp;width=950&amp;height=800&amp;_dd2=%26f%3Dsld%26c%3Dtrue%26os%3D180438%26oe%3D180443" TargetMode="External"/><Relationship Id="rId90" Type="http://schemas.openxmlformats.org/officeDocument/2006/relationships/hyperlink" Target="fdsup://factset/Doc%20Viewer%20Single?float_window=true&amp;positioning_strategy=center_on_screen&amp;_doc_docfn=U2FsdGVkX1/OUa1qxNiTafHHHht2oobvH4QY3eJRxF8m72pJZJrEO5YkexyrFim88fCXK8d6VDX7N566gqCpUdWGegstVJrj8n2t1vme3jA=&amp;_app_id=central_doc_viewer&amp;center_on_screen=true&amp;width=950&amp;height=800&amp;_dd2=%26f%3Dsld%26c%3Dtrue%26os%3D161792%26oe%3D161798" TargetMode="External"/><Relationship Id="rId165" Type="http://schemas.openxmlformats.org/officeDocument/2006/relationships/hyperlink" Target="fdsup://factset/Doc%20Viewer%20Single?float_window=true&amp;positioning_strategy=center_on_screen&amp;_doc_docfn=U2FsdGVkX19rTUkHRIOkCh+ZT7Aejq6GA31tCFr2ztfNbjHHF64BAnRkTo2hlBCqIaote1y5caa1ZnXajWZ+6KBds7UeXxvDMdgvxwVHXWM=&amp;_app_id=central_doc_viewer&amp;center_on_screen=true&amp;width=950&amp;height=800&amp;_dd2=%26f%3Dsld%26c%3Dtrue%26os%3D184545%26oe%3D184546" TargetMode="External"/><Relationship Id="rId186" Type="http://schemas.openxmlformats.org/officeDocument/2006/relationships/hyperlink" Target="fdsup://factset/Doc%20Viewer%20Single?float_window=true&amp;positioning_strategy=center_on_screen&amp;_doc_docfn=U2FsdGVkX19jyDIUMxp4qSQBdbmWv17TU4zQ3JDGNrRhRiQd6/xcy+bl3O++4N65Uryp4k2OT2AcTwl9hvmQfZ7B4AFw2COmcSyWahbUYCs=&amp;_app_id=central_doc_viewer&amp;center_on_screen=true&amp;width=950&amp;height=800&amp;_dd2=%26f%3Dsld%26c%3Dtrue%26os%3D177035%26oe%3D177040" TargetMode="External"/><Relationship Id="rId211" Type="http://schemas.openxmlformats.org/officeDocument/2006/relationships/hyperlink" Target="fdsup://factset/Doc%20Viewer%20Single?float_window=true&amp;positioning_strategy=center_on_screen&amp;_doc_docfn=U2FsdGVkX1+EpBgLA5WaVbjIf7EpHtsnh6WiF4Au10YIvt/FtibNtRtdWK1I/UaFhS7KdcFsarlteYRWSPaQyagpw8MZej+1KGAGl6Mfjvw=&amp;_app_id=central_doc_viewer&amp;center_on_screen=true&amp;width=950&amp;height=800&amp;_dd2=%26f%3Dsld%26c%3Dtrue%26os%3D195360%26oe%3D195363" TargetMode="External"/><Relationship Id="rId232" Type="http://schemas.openxmlformats.org/officeDocument/2006/relationships/hyperlink" Target="fdsup://factset/Doc%20Viewer%20Single?float_window=true&amp;positioning_strategy=center_on_screen&amp;_doc_docfn=U2FsdGVkX1+eAYLhR/WbpclaFzR2O+04ts2Q2UIIdSFh4stzMspSQd5Rqg2CQ8P5Yq9V/kIlNl6/UZNAhAhsyV/QTk0RmP9g6G67BGRnsao=&amp;_app_id=central_doc_viewer&amp;center_on_screen=true&amp;width=950&amp;height=800&amp;_dd2=%26f%3Dsld%26c%3Dtrue%26os%3D160020%26oe%3D160026" TargetMode="External"/><Relationship Id="rId253" Type="http://schemas.openxmlformats.org/officeDocument/2006/relationships/hyperlink" Target="fdsup://factset/Doc%20Viewer%20Single?float_window=true&amp;positioning_strategy=center_on_screen&amp;_doc_docfn=U2FsdGVkX1+2SKrcyRRV5L7HLMBALaOvIx7V8o1SZq22h3jNX4LvAKT0OftJ9Q+EX40sKtd8jx72UUbG0rkv5cOf0S0t0cLzpmT0crB5NWc=&amp;_app_id=central_doc_viewer&amp;center_on_screen=true&amp;width=950&amp;height=800&amp;_dd2=%26f%3Dsld%26c%3Dtrue%26os%3D165899%26oe%3D165905" TargetMode="External"/><Relationship Id="rId274" Type="http://schemas.openxmlformats.org/officeDocument/2006/relationships/hyperlink" Target="fdsup://factset/Doc%20Viewer%20Single?float_window=true&amp;positioning_strategy=center_on_screen&amp;_doc_docfn=U2FsdGVkX1/i6VI24ilFEkqNI7CmOm6/6bWJRw0HUJevzCqNbmbv+z1HFPNmeNVr6PlHLZCbqWesygowfIvhP6LnhM9hsAOVsxq2OdIgc5U=&amp;_app_id=central_doc_viewer&amp;center_on_screen=true&amp;width=950&amp;height=800&amp;_dd2=%26f%3Dsld%26c%3Dtrue%26os%3D166317%26oe%3D166323" TargetMode="External"/><Relationship Id="rId295" Type="http://schemas.openxmlformats.org/officeDocument/2006/relationships/hyperlink" Target="fdsup://factset/Doc%20Viewer%20Single?float_window=true&amp;positioning_strategy=center_on_screen&amp;_doc_docfn=U2FsdGVkX19afxJOZ6u6I6EmVlzIeDLuTwjPoV+6UH81f7romeeSNr83eCwxYsE5oaESDjgx/ZUDS9MLFV1vvFD7Cm7rtybdhqbGQMzkomA=&amp;_app_id=central_doc_viewer&amp;center_on_screen=true&amp;width=950&amp;height=800&amp;_dd2=%26f%3Dsld%26c%3Dtrue%26os%3D166270%26oe%3D166279" TargetMode="External"/><Relationship Id="rId309" Type="http://schemas.openxmlformats.org/officeDocument/2006/relationships/hyperlink" Target="fdsup://factset/Doc%20Viewer%20Single?float_window=true&amp;positioning_strategy=center_on_screen&amp;_doc_docfn=U2FsdGVkX18e2Uwfen0QDL8SJlmscibWEg0Y6jquEoaLhVaGhnplgcGkisyxk/chNoNTACIwXZ6w5s4GL+uohIDrnqAXpwOMqHw6b1zBDmc=&amp;_app_id=central_doc_viewer&amp;center_on_screen=true&amp;width=950&amp;height=800&amp;_dd2=%26f%3Dsld%26c%3Dtrue%26os%3D179603%26oe%3D179616" TargetMode="External"/><Relationship Id="rId27" Type="http://schemas.openxmlformats.org/officeDocument/2006/relationships/hyperlink" Target="fdsup://factset/Doc%20Viewer%20Single?float_window=true&amp;positioning_strategy=center_on_screen&amp;_doc_docfn=U2FsdGVkX1/XelV6VBxvCC3yX5YKKtvR2UBdO11ZT9uLijihW3BoXFqMqnZUc3TKpieLX3Fq56ZPaFiC5VQqSpxxBEJmB/W++m/XeGF2mqA=&amp;_app_id=central_doc_viewer&amp;center_on_screen=true&amp;width=950&amp;height=800&amp;_dd2=%26f%3Dsld%26c%3Dtrue%26os%3D166079%26oe%3D166085" TargetMode="External"/><Relationship Id="rId48" Type="http://schemas.openxmlformats.org/officeDocument/2006/relationships/hyperlink" Target="fdsup://factset/Doc%20Viewer%20Single?float_window=true&amp;positioning_strategy=center_on_screen&amp;_doc_docfn=U2FsdGVkX18U3CVaGkkdS85h7YvNxKbIucy34RFMUeyyoWILzbF/Dyg9XlG5Bq/wgz24uDaL3f88CEWfVGUiRQQSQRbA0gNdjWJfENbfCyA=&amp;_app_id=central_doc_viewer&amp;center_on_screen=true&amp;width=950&amp;height=800&amp;_dd2=%26f%3Dsld%26c%3Dtrue%26os%3D181033%26oe%3D181038" TargetMode="External"/><Relationship Id="rId69" Type="http://schemas.openxmlformats.org/officeDocument/2006/relationships/hyperlink" Target="fdsup://factset/Doc%20Viewer%20Single?float_window=true&amp;positioning_strategy=center_on_screen&amp;_doc_docfn=U2FsdGVkX1/rEcF+H5PdMKEWMAiRmnQfLvIdfJvoJzYOkXHnY2pT2hUHVa0hCtNOLpkVIIEJH6CZWAo5/Z5ZobgejFRSoAkz4gonPk/CEpQ=&amp;_app_id=central_doc_viewer&amp;center_on_screen=true&amp;width=950&amp;height=800&amp;_dd2=%26f%3Dsld%26c%3Dtrue%26os%3D188884%26oe%3D188889" TargetMode="External"/><Relationship Id="rId113" Type="http://schemas.openxmlformats.org/officeDocument/2006/relationships/hyperlink" Target="fdsup://factset/Doc%20Viewer%20Single?float_window=true&amp;positioning_strategy=center_on_screen&amp;_doc_docfn=U2FsdGVkX18+KIF7zcuFKjXpheVgnMtOsqtTiir23iQ///UwowqF/B96k7VVTBcH0UgeXI5cFQZMkjyb2yvIzXcWPpj3ppa9WFFmBmSM4Hs=&amp;_app_id=central_doc_viewer&amp;center_on_screen=true&amp;width=950&amp;height=800&amp;_dd2=%26f%3Dsld%26c%3Dtrue%26os%3D168838%26oe%3D168844" TargetMode="External"/><Relationship Id="rId134" Type="http://schemas.openxmlformats.org/officeDocument/2006/relationships/hyperlink" Target="fdsup://factset/Doc%20Viewer%20Single?float_window=true&amp;positioning_strategy=center_on_screen&amp;_doc_docfn=U2FsdGVkX1+jo6NXYCe31YF+/M9+J8awJlEQ+Ri1d2T9jpI73WreboUQQ82fOZa1U/Br8GCefRvX7OrwT2osLC5Mc+lCXG98EDqLdUtpQDI=&amp;_app_id=central_doc_viewer&amp;center_on_screen=true&amp;width=950&amp;height=800&amp;_dd2=%26f%3Dsld%26c%3Dtrue%26os%3D185753%26oe%3D185758" TargetMode="External"/><Relationship Id="rId80" Type="http://schemas.openxmlformats.org/officeDocument/2006/relationships/hyperlink" Target="fdsup://factset/Doc%20Viewer%20Single?float_window=true&amp;positioning_strategy=center_on_screen&amp;_doc_docfn=U2FsdGVkX1+YDef8Z+tSaIMY/xngImrL30NCyo3/pG7gpiQYvVLL9MBg7mqwbBTuEJI+HtPi/5jWrvQXfvB/AcgNoEG0W7eaN/iQSBUQ2PE=&amp;_app_id=central_doc_viewer&amp;center_on_screen=true&amp;width=950&amp;height=800&amp;_dd2=%26f%3Dsld%26c%3Dtrue%26os%3D182043%26oe%3D182048" TargetMode="External"/><Relationship Id="rId155" Type="http://schemas.openxmlformats.org/officeDocument/2006/relationships/hyperlink" Target="fdsup://factset/Doc%20Viewer%20Single?float_window=true&amp;positioning_strategy=center_on_screen&amp;_doc_docfn=U2FsdGVkX1+nGhSUDJXnpzo+juwZQJuKazMWWgRbhr6lCGZq6PoQJf06KgQiXVJT6cS75iBfH7+iTCC0qMDBtyTM8CfMLbk1u4DNhRUa1/I=&amp;_app_id=central_doc_viewer&amp;center_on_screen=true&amp;width=950&amp;height=800&amp;_dd2=%26f%3Dsld%26c%3Dtrue%26os%3D191655%26oe%3D191660" TargetMode="External"/><Relationship Id="rId176" Type="http://schemas.openxmlformats.org/officeDocument/2006/relationships/hyperlink" Target="fdsup://factset/Doc%20Viewer%20Single?float_window=true&amp;positioning_strategy=center_on_screen&amp;_doc_docfn=U2FsdGVkX19R1Kld620ixCbpQ65M3FRXM1U7FcOxKw9RX/tpRxhDz0R0ner7z7epMdi2aZEr62tAVHNpRfAxXmDaTtQWpaHYFdWZ2pFj0cg=&amp;_app_id=central_doc_viewer&amp;center_on_screen=true&amp;width=950&amp;height=800&amp;_dd2=%26f%3Dsld%26c%3Dtrue%26os%3D199523%26oe%3D199528" TargetMode="External"/><Relationship Id="rId197" Type="http://schemas.openxmlformats.org/officeDocument/2006/relationships/hyperlink" Target="fdsup://factset/Doc%20Viewer%20Single?float_window=true&amp;positioning_strategy=center_on_screen&amp;_doc_docfn=U2FsdGVkX19op8N1ejRk/yPEJcInaLAGMqJLwSlwbn9bnuJ/YVUR7XM1GMIKkkhjhZU61VVMBYI4D9go6Hu9PKMe3CrtiNmWCbhKdMN2/U8=&amp;_app_id=central_doc_viewer&amp;center_on_screen=true&amp;width=950&amp;height=800&amp;_dd2=%26f%3Dsld%26c%3Dtrue%26os%3D184102%26oe%3D184108" TargetMode="External"/><Relationship Id="rId201" Type="http://schemas.openxmlformats.org/officeDocument/2006/relationships/hyperlink" Target="fdsup://factset/Doc%20Viewer%20Single?float_window=true&amp;positioning_strategy=center_on_screen&amp;_doc_docfn=U2FsdGVkX1/MQL8/O2xqDbfT+UHdo4cEBrbMN0ugu+86a5aylqznxNFUvC72Mg5yGrHGVG4INnRp9RTe/Utgo5Ng2nzgwzypGa2HIdenvRY=&amp;_app_id=central_doc_viewer&amp;center_on_screen=true&amp;width=950&amp;height=800&amp;_dd2=%26f%3Dsld%26c%3Dtrue%26os%3D194319%26oe%3D194324" TargetMode="External"/><Relationship Id="rId222" Type="http://schemas.openxmlformats.org/officeDocument/2006/relationships/hyperlink" Target="fdsup://factset/Doc%20Viewer%20Single?float_window=true&amp;positioning_strategy=center_on_screen&amp;_doc_docfn=U2FsdGVkX18+rZACBiS8IqP4kkoLFpL8DZBRn8x5KBC9V/IrvPNLa4GZpdVV8bh3GTSphHLpYgbEB5bn/tlCkwmuyuRDr2WpNR7KAqLhpWs=&amp;_app_id=central_doc_viewer&amp;center_on_screen=true&amp;width=950&amp;height=800&amp;_dd2=%26f%3Dsld%26c%3Dtrue%26os%3D166260%26oe%3D166266" TargetMode="External"/><Relationship Id="rId243" Type="http://schemas.openxmlformats.org/officeDocument/2006/relationships/hyperlink" Target="fdsup://factset/Doc%20Viewer%20Single?float_window=true&amp;positioning_strategy=center_on_screen&amp;_doc_docfn=U2FsdGVkX1+M0YudnRRMUb87GWjPoH+Yfx7/yUovERSv9/2TLj3GTXyX9QZtiXCaHW47YqPD89vaDhRW32gRs9SttEL6NKJoXDpOgEF8oEY=&amp;_app_id=central_doc_viewer&amp;center_on_screen=true&amp;width=950&amp;height=800&amp;_dd2=%26f%3Dsld%26c%3Dtrue%26os%3D161723%26oe%3D161731" TargetMode="External"/><Relationship Id="rId264" Type="http://schemas.openxmlformats.org/officeDocument/2006/relationships/hyperlink" Target="fdsup://factset/Doc%20Viewer%20Single?float_window=true&amp;positioning_strategy=center_on_screen&amp;_doc_docfn=U2FsdGVkX19UKIL1VAQdsdaRpzZbK+3jlfBmonDjZOFso9ql8iAW9Q/CfgX0EvCSJeeXf6oYM1r50x6XnLLcen77zRLRdkZ4UiholNnbafo=&amp;_app_id=central_doc_viewer&amp;center_on_screen=true&amp;width=950&amp;height=800&amp;_dd2=%26f%3Dsld%26c%3Dtrue%26os%3D164399%26oe%3D164405" TargetMode="External"/><Relationship Id="rId285" Type="http://schemas.openxmlformats.org/officeDocument/2006/relationships/hyperlink" Target="fdsup://factset/Doc%20Viewer%20Single?float_window=true&amp;positioning_strategy=center_on_screen&amp;_doc_docfn=U2FsdGVkX18ogplvPp/rgVU9AEq0Ppajxyl4JNBU7eqlgqCJjNat53aPNIkOOxtES8bNDDyB+NHNhO5h80w9LCZNCz85St82QtRo5MrFg00=&amp;_app_id=central_doc_viewer&amp;center_on_screen=true&amp;width=950&amp;height=800&amp;_dd2=%26f%3Dsld%26c%3Dtrue%26os%3D168091%26oe%3D168097" TargetMode="External"/><Relationship Id="rId17" Type="http://schemas.openxmlformats.org/officeDocument/2006/relationships/hyperlink" Target="fdsup://factset/Doc%20Viewer%20Single?float_window=true&amp;positioning_strategy=center_on_screen&amp;_doc_docfn=U2FsdGVkX1+DPoDnBNiBgEjT9Gj0feEEjaVa2APxabwQFxJscjnJypeeQgN2j1UOQYD4oYvCLkY5GcYJFaEc74TZ0NqF7TNWC2xhRRf6f1I=&amp;_app_id=central_doc_viewer&amp;center_on_screen=true&amp;width=950&amp;height=800&amp;_dd2=%26f%3Dsld%26c%3Dtrue%26os%3D172464%26oe%3D172470" TargetMode="External"/><Relationship Id="rId38" Type="http://schemas.openxmlformats.org/officeDocument/2006/relationships/hyperlink" Target="fdsup://factset/Doc%20Viewer%20Single?float_window=true&amp;positioning_strategy=center_on_screen&amp;_doc_docfn=U2FsdGVkX1/ypRP3ieVGK7Dw7jup2JLVwwzYtbdU/kcjpTkZw6Qlarx8ZdkjeGdiFa+vvCoBEMY+2Bd3fsHI1LKCBw/6YiKLGoT3Ho0bCxI=&amp;_app_id=central_doc_viewer&amp;center_on_screen=true&amp;width=950&amp;height=800&amp;_dd2=%26f%3Dsld%26c%3Dtrue%26os%3D173290%26oe%3D173295" TargetMode="External"/><Relationship Id="rId59" Type="http://schemas.openxmlformats.org/officeDocument/2006/relationships/hyperlink" Target="fdsup://factset/Doc%20Viewer%20Single?float_window=true&amp;positioning_strategy=center_on_screen&amp;_doc_docfn=U2FsdGVkX180M+IGAuOngny/c+fZxUsa//uCWEEiJ7kasmtlyPRicGY3RFnyM4v1A3NsG+XIZxR9dbDcigSSvDKxoBwhqvo7q2WN/Iev6/Q=&amp;_app_id=central_doc_viewer&amp;center_on_screen=true&amp;width=950&amp;height=800&amp;_dd2=%26f%3Dsld%26c%3Dtrue%26os%3D174356%26oe%3D174361" TargetMode="External"/><Relationship Id="rId103" Type="http://schemas.openxmlformats.org/officeDocument/2006/relationships/hyperlink" Target="fdsup://factset/Doc%20Viewer%20Single?float_window=true&amp;positioning_strategy=center_on_screen&amp;_doc_docfn=U2FsdGVkX1/AwpI6mBlVZrWgnq5Jr0BMglUXA0p6UAcQe0iV4G79Gifd/HNsx/BdsUnSXRN5xNJt+mhRhlbX9Mlxp3JLRanArQi1gowYrmg=&amp;_app_id=central_doc_viewer&amp;center_on_screen=true&amp;width=950&amp;height=800&amp;_dd2=%26f%3Dsld%26c%3Dtrue%26os%3D186490%26oe%3D186496" TargetMode="External"/><Relationship Id="rId124" Type="http://schemas.openxmlformats.org/officeDocument/2006/relationships/hyperlink" Target="fdsup://factset/Doc%20Viewer%20Single?float_window=true&amp;positioning_strategy=center_on_screen&amp;_doc_docfn=U2FsdGVkX18Mnoc8M2XNUJ1ilD7m5QSkWIWK4RjZfYNF62edLkAMNhVxiF1TlGw7HAbF8PQjKmgf7X+1uVWRegAv0Fo5o1ZL2IwO7SBLiT4=&amp;_app_id=central_doc_viewer&amp;center_on_screen=true&amp;width=950&amp;height=800&amp;_dd2=%26f%3Dsld%26c%3Dtrue%26os%3D176100%26oe%3D176103" TargetMode="External"/><Relationship Id="rId310" Type="http://schemas.openxmlformats.org/officeDocument/2006/relationships/hyperlink" Target="fdsup://factset/Doc%20Viewer%20Single?float_window=true&amp;positioning_strategy=center_on_screen&amp;_doc_docfn=U2FsdGVkX182uO9/CvFM06xSQBv2w1ZgY/tSVLuMwJGdHwgr4tQcTJY+BcXDprfSbtgoh+0q8/RrNv0eCogEAA==&amp;_app_id=central_doc_viewer&amp;center_on_screen=true&amp;width=950&amp;height=800&amp;_dd2=%26f%3Dsld%26c%3Dtrue%26os%3D13873%26oe%3D13886" TargetMode="External"/><Relationship Id="rId70" Type="http://schemas.openxmlformats.org/officeDocument/2006/relationships/hyperlink" Target="fdsup://factset/Doc%20Viewer%20Single?float_window=true&amp;positioning_strategy=center_on_screen&amp;_doc_docfn=U2FsdGVkX1/HmCAlulRzSYUmQeoYam1FXltqib+OElVZ2KaTckGPQ9uFtg7JGqqU05NMog3Tvm+xCEGrrKbSoqKmvlOnsdoB6043KkU7ubk=&amp;_app_id=central_doc_viewer&amp;center_on_screen=true&amp;width=950&amp;height=800&amp;_dd2=%26f%3Dsld%26c%3Dtrue%26os%3D197138%26oe%3D197143" TargetMode="External"/><Relationship Id="rId91" Type="http://schemas.openxmlformats.org/officeDocument/2006/relationships/hyperlink" Target="fdsup://factset/Doc%20Viewer%20Single?float_window=true&amp;positioning_strategy=center_on_screen&amp;_doc_docfn=U2FsdGVkX18+ciupxoGBEaGZjKfZujw4LeWKGtQAHX6oPu6nt8OKFooDxmal+hvbT7maraAaTb/YLljMF//yQXd26TXdPS3iPEidpIvS2UM=&amp;_app_id=central_doc_viewer&amp;center_on_screen=true&amp;width=950&amp;height=800&amp;_dd2=%26f%3Dsld%26c%3Dtrue%26os%3D163721%26oe%3D163727" TargetMode="External"/><Relationship Id="rId145" Type="http://schemas.openxmlformats.org/officeDocument/2006/relationships/hyperlink" Target="fdsup://factset/Doc%20Viewer%20Single?float_window=true&amp;positioning_strategy=center_on_screen&amp;_doc_docfn=U2FsdGVkX1/bRq3m1D3PRzuB/tfRYV6jd4Ha5FIevej2Yht4l2k9x6bc/hB27rfmbU04m7rK56n0dFZniH13p05RHnwvuBPKkI6Ttjkz9EA=&amp;_app_id=central_doc_viewer&amp;center_on_screen=true&amp;width=950&amp;height=800&amp;_dd2=%26f%3Dsld%26c%3Dtrue%26os%3D171349%26oe%3D171354" TargetMode="External"/><Relationship Id="rId166" Type="http://schemas.openxmlformats.org/officeDocument/2006/relationships/hyperlink" Target="fdsup://factset/Doc%20Viewer%20Single?float_window=true&amp;positioning_strategy=center_on_screen&amp;_doc_docfn=U2FsdGVkX1+I/YFRxRoR+94iNeFSiD5ec84vSn5Xyir/ju79T/p0iC0AGI3NhZF0tCrfLVyaBv3M48i0MRbmYfh6odmGL1jvd/XywXWKJcw=&amp;_app_id=central_doc_viewer&amp;center_on_screen=true&amp;width=950&amp;height=800&amp;_dd2=%26f%3Dsld%26c%3Dtrue%26os%3D182321%26oe%3D182322" TargetMode="External"/><Relationship Id="rId187" Type="http://schemas.openxmlformats.org/officeDocument/2006/relationships/hyperlink" Target="fdsup://factset/Doc%20Viewer%20Single?float_window=true&amp;positioning_strategy=center_on_screen&amp;_doc_docfn=U2FsdGVkX18sKi1xiqYblTAv7O8Fs2iuPg501lIL7/CqYgrJqRldp7OysU6/P0afhSuKr3SkcH11PvwZAMFC98x7PiGtgqWviyhMBFqihyY=&amp;_app_id=central_doc_viewer&amp;center_on_screen=true&amp;width=950&amp;height=800&amp;_dd2=%26f%3Dsld%26c%3Dtrue%26os%3D192335%26oe%3D192340" TargetMode="External"/><Relationship Id="rId1" Type="http://schemas.openxmlformats.org/officeDocument/2006/relationships/hyperlink" Target="fdsup://factset/Doc%20Viewer%20Single?float_window=true&amp;positioning_strategy=center_on_screen&amp;_doc_docfn=U2FsdGVkX1/2TIuxG+P5hqKx6cb7izCLs48zmiug7RnlcjXH5/9iJYX/dyouOVW8HEXWA57SNlr9ftrzj7qyE4ZKBM4wX074ksat6Z1AXJM=&amp;_app_id=central_doc_viewer&amp;center_on_screen=true&amp;width=950&amp;height=800&amp;_dd2=%26f%3Dsld%26c%3Dtrue%26os%3D154005%26oe%3D154011" TargetMode="External"/><Relationship Id="rId212" Type="http://schemas.openxmlformats.org/officeDocument/2006/relationships/hyperlink" Target="fdsup://factset/Doc%20Viewer%20Single?float_window=true&amp;positioning_strategy=center_on_screen&amp;_doc_docfn=U2FsdGVkX18QVYwxSkAIM907OVxx9I77eG7++3ZeV0HuEKI4sxIC7OTyA+OV/A36ERiLGmhLKFS0SMfzWKl/NaUAf/oo8Z+JglBnIc3NrwU=&amp;_app_id=central_doc_viewer&amp;center_on_screen=true&amp;width=950&amp;height=800&amp;_dd2=%26f%3Dsld%26c%3Dtrue%26os%3D203458%26oe%3D203461" TargetMode="External"/><Relationship Id="rId233" Type="http://schemas.openxmlformats.org/officeDocument/2006/relationships/hyperlink" Target="fdsup://factset/Doc%20Viewer%20Single?float_window=true&amp;positioning_strategy=center_on_screen&amp;_doc_docfn=U2FsdGVkX19bWoXT+alMQCd1ajMJZ8IrWiSLirZCEwGxXrSxiHGku4Eaxn/RfH0Tcyw0au+Tgu10oXQxzFfekCcCc6Ddk7oo0sy0D9y2cBA=&amp;_app_id=central_doc_viewer&amp;center_on_screen=true&amp;width=950&amp;height=800&amp;_dd2=%26f%3Dsld%26c%3Dtrue%26os%3D159427%26oe%3D159433" TargetMode="External"/><Relationship Id="rId254" Type="http://schemas.openxmlformats.org/officeDocument/2006/relationships/hyperlink" Target="fdsup://factset/Doc%20Viewer%20Single?float_window=true&amp;positioning_strategy=center_on_screen&amp;_doc_docfn=U2FsdGVkX1875d+iOLT7irOYGiG47pOxIvHZ8Rft+KYUYGPCzK+T3rb8/H2quJXeQfhZYToBhE49w9E/tUDrjc0Jrv/HHh0yqYvaSC0OcG8=&amp;_app_id=central_doc_viewer&amp;center_on_screen=true&amp;width=950&amp;height=800&amp;_dd2=%26f%3Dsld%26c%3Dtrue%26os%3D170802%26oe%3D170808" TargetMode="External"/><Relationship Id="rId28" Type="http://schemas.openxmlformats.org/officeDocument/2006/relationships/hyperlink" Target="fdsup://factset/Doc%20Viewer%20Single?float_window=true&amp;positioning_strategy=center_on_screen&amp;_doc_docfn=U2FsdGVkX1+0sUE/NwhMcAcr3HrupayOSa3pMat9FPhBEWFYjSWl2SdTRS8hfVrh4gQExFW2LVaoLmGC7AfBqjiZ57+UdCoX9l5X3D8nCBA=&amp;_app_id=central_doc_viewer&amp;center_on_screen=true&amp;width=950&amp;height=800&amp;_dd2=%26f%3Dsld%26c%3Dtrue%26os%3D173953%26oe%3D173959" TargetMode="External"/><Relationship Id="rId49" Type="http://schemas.openxmlformats.org/officeDocument/2006/relationships/hyperlink" Target="fdsup://factset/Doc%20Viewer%20Single?float_window=true&amp;positioning_strategy=center_on_screen&amp;_doc_docfn=U2FsdGVkX1/BcSQS+kQx0LP19wl1fuiZxdOkzrMYDWUcD2HYnP1bteW9yUuvgU/ncTTYDVfvb+CeFjIA2NWlFjDKeLu07TnZpD04Fxf7ovw=&amp;_app_id=central_doc_viewer&amp;center_on_screen=true&amp;width=950&amp;height=800&amp;_dd2=%26f%3Dsld%26c%3Dtrue%26os%3D196175%26oe%3D196181" TargetMode="External"/><Relationship Id="rId114" Type="http://schemas.openxmlformats.org/officeDocument/2006/relationships/hyperlink" Target="fdsup://factset/Doc%20Viewer%20Single?float_window=true&amp;positioning_strategy=center_on_screen&amp;_doc_docfn=U2FsdGVkX1/p8su7YKTy5KY++qXrhHRBp7Qlv9ZoU2APbbLj8NRUFfKxAFB+uui6TTtDkmdTMAo6/ZweIyNgUwaltbIPSG891Rs2drf7akg=&amp;_app_id=central_doc_viewer&amp;center_on_screen=true&amp;width=950&amp;height=800&amp;_dd2=%26f%3Dsld%26c%3Dtrue%26os%3D178540%26oe%3D178546" TargetMode="External"/><Relationship Id="rId275" Type="http://schemas.openxmlformats.org/officeDocument/2006/relationships/hyperlink" Target="fdsup://factset/Doc%20Viewer%20Single?float_window=true&amp;positioning_strategy=center_on_screen&amp;_doc_docfn=U2FsdGVkX188wcPddemjJE1Vbx6NJ4iQ7LrgeNVRM4RdoOzhuPKJPd3QeWHNmcf4UIuN6Fdu1HFPD7VEL7zjw7RTyZRhd3LB3TvR7m5BHc4=&amp;_app_id=central_doc_viewer&amp;center_on_screen=true&amp;width=950&amp;height=800&amp;_dd2=%26f%3Dsld%26c%3Dtrue%26os%3D165262%26oe%3D165269" TargetMode="External"/><Relationship Id="rId296" Type="http://schemas.openxmlformats.org/officeDocument/2006/relationships/hyperlink" Target="fdsup://factset/Doc%20Viewer%20Single?float_window=true&amp;positioning_strategy=center_on_screen&amp;_doc_docfn=U2FsdGVkX1+UUXMvJioy2X+tF2rAJJ4TOFCeIv3wwiV1pKVPFON+UUTQKxe//e2evlg20ETkQ/cdJapUlOmrNQ==&amp;_app_id=central_doc_viewer&amp;center_on_screen=true&amp;width=950&amp;height=800&amp;_dd2=%26f%3Dsld%26c%3Dtrue%26os%3D17870%26oe%3D17879" TargetMode="External"/><Relationship Id="rId300" Type="http://schemas.openxmlformats.org/officeDocument/2006/relationships/hyperlink" Target="fdsup://factset/Doc%20Viewer%20Single?float_window=true&amp;positioning_strategy=center_on_screen&amp;_doc_docfn=U2FsdGVkX19OmO63AE+kxwEHkvxQ9iRloiZl+r6z1XThmbatfWnnQ10pdxFcSN3hWe22xn72HuSnHJgIGcOaGA==&amp;_app_id=central_doc_viewer&amp;center_on_screen=true&amp;width=950&amp;height=800&amp;_dd2=%26f%3Dsld%26c%3Dtrue%26os%3D13047%26oe%3D13056" TargetMode="External"/><Relationship Id="rId60" Type="http://schemas.openxmlformats.org/officeDocument/2006/relationships/hyperlink" Target="fdsup://factset/Doc%20Viewer%20Single?float_window=true&amp;positioning_strategy=center_on_screen&amp;_doc_docfn=U2FsdGVkX18lstxXrOSOfXcoe3JGTz+dmbF6q3y3OUPL+1iXG5+dw7aWicUFFIBAg4nq60uEk/GW+LihUYWggm0sezShmB3AWb2PVEGnKS4=&amp;_app_id=central_doc_viewer&amp;center_on_screen=true&amp;width=950&amp;height=800&amp;_dd2=%26f%3Dsld%26c%3Dtrue%26os%3D187842%26oe%3D187847" TargetMode="External"/><Relationship Id="rId81" Type="http://schemas.openxmlformats.org/officeDocument/2006/relationships/hyperlink" Target="fdsup://factset/Doc%20Viewer%20Single?float_window=true&amp;positioning_strategy=center_on_screen&amp;_doc_docfn=U2FsdGVkX1+MQwW/slzBtXe9xy6xEgNWw91rSCPPjQWhZKwvFsD9M6yo4w/0Y7+yL4tqJo5K78Dqr7c4jatYXMIoDJDtI+F8MOq1ECcrYJ8=&amp;_app_id=central_doc_viewer&amp;center_on_screen=true&amp;width=950&amp;height=800&amp;_dd2=%26f%3Dsld%26c%3Dtrue%26os%3D197570%26oe%3D197575" TargetMode="External"/><Relationship Id="rId135" Type="http://schemas.openxmlformats.org/officeDocument/2006/relationships/hyperlink" Target="fdsup://factset/Doc%20Viewer%20Single?float_window=true&amp;positioning_strategy=center_on_screen&amp;_doc_docfn=U2FsdGVkX1/1E4rqfs7i5b9DNMi9VouLetPIvrhp1JJ8nupuveWiqT3U/B/OjEFfiGoaE+5gJLtXvkauQelXYBc/H92Xib3Tfld2v2tvhXs=&amp;_app_id=central_doc_viewer&amp;center_on_screen=true&amp;width=950&amp;height=800&amp;_dd2=%26f%3Dsld%26c%3Dtrue%26os%3D181536%26oe%3D181542" TargetMode="External"/><Relationship Id="rId156" Type="http://schemas.openxmlformats.org/officeDocument/2006/relationships/hyperlink" Target="fdsup://factset/Doc%20Viewer%20Single?float_window=true&amp;positioning_strategy=center_on_screen&amp;_doc_docfn=U2FsdGVkX1+JkQ1IvLrMxWYEo+ouNFm0tzTWIjArgVJI33+8u0H28FgsCY9ea5JqNh+vr9xMtoNXZUTPtkX3YiaATy+NDPKo/oeHFkdUE78=&amp;_app_id=central_doc_viewer&amp;center_on_screen=true&amp;width=950&amp;height=800&amp;_dd2=%26f%3Dsld%26c%3Dtrue%26os%3D188721%26oe%3D188726" TargetMode="External"/><Relationship Id="rId177" Type="http://schemas.openxmlformats.org/officeDocument/2006/relationships/hyperlink" Target="fdsup://factset/Doc%20Viewer%20Single?float_window=true&amp;positioning_strategy=center_on_screen&amp;_doc_docfn=U2FsdGVkX1+BX/ka3xpzrHQgY/rvMieVdkSA54UHnqISBmQhFppzn2chSvBeISMZewh5DvvZN7zKWV3vPoE4OIXEiksfgr4nkbwmzBrctCw=&amp;_app_id=central_doc_viewer&amp;center_on_screen=true&amp;width=950&amp;height=800&amp;_dd2=%26f%3Dsld%26c%3Dtrue%26os%3D196145%26oe%3D196152" TargetMode="External"/><Relationship Id="rId198" Type="http://schemas.openxmlformats.org/officeDocument/2006/relationships/hyperlink" Target="fdsup://factset/Doc%20Viewer%20Single?float_window=true&amp;positioning_strategy=center_on_screen&amp;_doc_docfn=U2FsdGVkX190m9XtvKVWH1D6V3dBXmFudA304d9AY7/6nlB0iYRQhVSeuqknHT4NaLb6987tCD7ClBnas/XTKuvmrTsNIH52xpmKMvF+f8k=&amp;_app_id=central_doc_viewer&amp;center_on_screen=true&amp;width=950&amp;height=800&amp;_dd2=%26f%3Dsld%26c%3Dtrue%26os%3D200955%26oe%3D200961" TargetMode="External"/><Relationship Id="rId202" Type="http://schemas.openxmlformats.org/officeDocument/2006/relationships/hyperlink" Target="fdsup://factset/Doc%20Viewer%20Single?float_window=true&amp;positioning_strategy=center_on_screen&amp;_doc_docfn=U2FsdGVkX19xlZipmD0Urv/T5e8Vcl6wQsZFrusovGiFqGNzRwci+lAJjHiKe2dxckA8NpD2XKXj82ZyuoYi2moJ8HqWPWBa7+FQhOWF52c=&amp;_app_id=central_doc_viewer&amp;center_on_screen=true&amp;width=950&amp;height=800&amp;_dd2=%26f%3Dsld%26c%3Dtrue%26os%3D178244%26oe%3D178249" TargetMode="External"/><Relationship Id="rId223" Type="http://schemas.openxmlformats.org/officeDocument/2006/relationships/hyperlink" Target="fdsup://factset/Doc%20Viewer%20Single?float_window=true&amp;positioning_strategy=center_on_screen&amp;_doc_docfn=U2FsdGVkX1+DOx3bkuacKYaf9n7vXusOigzPdK57gVEY28ogdIkKoZm9blIRJzTg+jzdUQqecm8CGv4mK0ye3K7xIRaO0fYutDpZw9ex03U=&amp;_app_id=central_doc_viewer&amp;center_on_screen=true&amp;width=950&amp;height=800&amp;_dd2=%26f%3Dsld%26c%3Dtrue%26os%3D163322%26oe%3D163330" TargetMode="External"/><Relationship Id="rId244" Type="http://schemas.openxmlformats.org/officeDocument/2006/relationships/hyperlink" Target="fdsup://factset/Doc%20Viewer%20Single?float_window=true&amp;positioning_strategy=center_on_screen&amp;_doc_docfn=U2FsdGVkX19Yg+EyIMq6U2JXprCCgJSlIE1EqN6CXhpofJy2exo7KetBsQpvzvkmZVZbBGds2VC9Jn2M7kxZuDIJys4gWPTkK/8zrd2kCTI=&amp;_app_id=central_doc_viewer&amp;center_on_screen=true&amp;width=950&amp;height=800&amp;_dd2=%26f%3Dsld%26c%3Dtrue%26os%3D170431%26oe%3D170438" TargetMode="External"/><Relationship Id="rId18" Type="http://schemas.openxmlformats.org/officeDocument/2006/relationships/hyperlink" Target="fdsup://factset/Doc%20Viewer%20Single?float_window=true&amp;positioning_strategy=center_on_screen&amp;_doc_docfn=U2FsdGVkX18ZZ0onlW2nWBfniocUOq3w4vUf5YF/ri3lc9LH6xEHzhf83rWWpGHkX+KUdsfCiUQ62Jdrk+0U6/vgXQdi2N580fh00y8fuDI=&amp;_app_id=central_doc_viewer&amp;center_on_screen=true&amp;width=950&amp;height=800&amp;_dd2=%26f%3Dsld%26c%3Dtrue%26os%3D170910%26oe%3D170918" TargetMode="External"/><Relationship Id="rId39" Type="http://schemas.openxmlformats.org/officeDocument/2006/relationships/hyperlink" Target="fdsup://factset/Doc%20Viewer%20Single?float_window=true&amp;positioning_strategy=center_on_screen&amp;_doc_docfn=U2FsdGVkX1/C2O1WheDoZaSoEiRnbV4dccRHjU6cedS3NgguZDvKLrLQg9k2jgv3VFN/tF1kwUmm8Q3oDehyxK16b1pJOsdaRGPKz5ymhUY=&amp;_app_id=central_doc_viewer&amp;center_on_screen=true&amp;width=950&amp;height=800&amp;_dd2=%26f%3Dsld%26c%3Dtrue%26os%3D182938%26oe%3D182943" TargetMode="External"/><Relationship Id="rId265" Type="http://schemas.openxmlformats.org/officeDocument/2006/relationships/hyperlink" Target="fdsup://factset/Doc%20Viewer%20Single?float_window=true&amp;positioning_strategy=center_on_screen&amp;_doc_docfn=U2FsdGVkX19UBFEwfdWuGtISAH4404Ad1t1DWF6O3F3mIxaN29HKk3EKWRFnxQE+mq6gm7XsjK43imeyaM/SFr96KLZnrZ5P9UnwHErazFg=&amp;_app_id=central_doc_viewer&amp;center_on_screen=true&amp;width=950&amp;height=800&amp;_dd2=%26f%3Dsld%26c%3Dtrue%26os%3D163536%26oe%3D163544" TargetMode="External"/><Relationship Id="rId286" Type="http://schemas.openxmlformats.org/officeDocument/2006/relationships/hyperlink" Target="fdsup://factset/Doc%20Viewer%20Single?float_window=true&amp;positioning_strategy=center_on_screen&amp;_doc_docfn=U2FsdGVkX1/5rV8f7bE5Q9HQiZmymNSdqMSNUuV3khmUzC2C+i9D7xvG7BvKg83vm7uJdNCdKPyQ/OmiOai48w==&amp;_app_id=central_doc_viewer&amp;center_on_screen=true&amp;width=950&amp;height=800&amp;_dd2=%26f%3Dsld%26c%3Dtrue%26os%3D16567%26oe%3D16572" TargetMode="External"/><Relationship Id="rId50" Type="http://schemas.openxmlformats.org/officeDocument/2006/relationships/hyperlink" Target="fdsup://factset/Doc%20Viewer%20Single?float_window=true&amp;positioning_strategy=center_on_screen&amp;_doc_docfn=U2FsdGVkX1/cN6Gpq6XTDJpMSK0WZpBpK2PUU6TM+xVJgh6/T0/Wp2uvRlvyxu7wdI10vScXGBObDomsIv5/z2vesm6ZhpgnQ6Ee7Kef5VM=&amp;_app_id=central_doc_viewer&amp;center_on_screen=true&amp;width=950&amp;height=800&amp;_dd2=%26f%3Dsld%26c%3Dtrue%26os%3D193035%26oe%3D193041" TargetMode="External"/><Relationship Id="rId104" Type="http://schemas.openxmlformats.org/officeDocument/2006/relationships/hyperlink" Target="fdsup://factset/Doc%20Viewer%20Single?float_window=true&amp;positioning_strategy=center_on_screen&amp;_doc_docfn=U2FsdGVkX1/FoHEuw+cZ/fesO1aXHW/Cw1fFvGXF4O9yZv8n70G9CPAAPTwdmfyzp7h8+F5MKPOeYdqZ8bnBsJZvO0qYQ44OlJivRDeJWsQ=&amp;_app_id=central_doc_viewer&amp;center_on_screen=true&amp;width=950&amp;height=800&amp;_dd2=%26f%3Dsld%26c%3Dtrue%26os%3D184139%26oe%3D184145" TargetMode="External"/><Relationship Id="rId125" Type="http://schemas.openxmlformats.org/officeDocument/2006/relationships/hyperlink" Target="fdsup://factset/Doc%20Viewer%20Single?float_window=true&amp;positioning_strategy=center_on_screen&amp;_doc_docfn=U2FsdGVkX1/Dk0/HAk5VYCJn3wssQ13RjxN/bDEJgiU7UXMwLPHvXqIAwA/K85tIEpVL4zcgRi3gsFeKCCq/YBDYg4FC5nmUpEH6HYWoudQ=&amp;_app_id=central_doc_viewer&amp;center_on_screen=true&amp;width=950&amp;height=800&amp;_dd2=%26f%3Dsld%26c%3Dtrue%26os%3D187604%26oe%3D187609" TargetMode="External"/><Relationship Id="rId146" Type="http://schemas.openxmlformats.org/officeDocument/2006/relationships/hyperlink" Target="fdsup://factset/Doc%20Viewer%20Single?float_window=true&amp;positioning_strategy=center_on_screen&amp;_doc_docfn=U2FsdGVkX1+/+1+O1afo9D9+MHPHvzSmDzuDj+Sr0SyRJ4aYooffbVl9sxfSiv3OpLhqb80azDLJgILjZ3XR0fpxOJoc1EQPkjC23eES3NE=&amp;_app_id=central_doc_viewer&amp;center_on_screen=true&amp;width=950&amp;height=800&amp;_dd2=%26f%3Dsld%26c%3Dtrue%26os%3D182905%26oe%3D182910" TargetMode="External"/><Relationship Id="rId167" Type="http://schemas.openxmlformats.org/officeDocument/2006/relationships/hyperlink" Target="fdsup://factset/Doc%20Viewer%20Single?float_window=true&amp;positioning_strategy=center_on_screen&amp;_doc_docfn=U2FsdGVkX1/LYpk28ri9XN++cjwkMpe6LI9rNAXE4eaGCbOufaP1ljxxY+MVQHdbcFGIsH0VTDtPSeL+5ZfyKA==&amp;_app_id=central_doc_viewer&amp;center_on_screen=true&amp;width=950&amp;height=800&amp;_dd2=%26f%3Dsld%26c%3Dtrue%26os%3D10726%26oe%3D10727" TargetMode="External"/><Relationship Id="rId188" Type="http://schemas.openxmlformats.org/officeDocument/2006/relationships/hyperlink" Target="fdsup://factset/Doc%20Viewer%20Single?float_window=true&amp;positioning_strategy=center_on_screen&amp;_doc_docfn=U2FsdGVkX19IRhSXMnQXeZJRXKwGe+6LNXQARSkPFj9tGL2QuCBDUDvmf/psat0rmndv+s2boobmaLwTZvSo0avaCjdnGlubGY4NFP7jAUc=&amp;_app_id=central_doc_viewer&amp;center_on_screen=true&amp;width=950&amp;height=800&amp;_dd2=%26f%3Dsld%26c%3Dtrue%26os%3D200509%26oe%3D200514" TargetMode="External"/><Relationship Id="rId311" Type="http://schemas.openxmlformats.org/officeDocument/2006/relationships/hyperlink" Target="fdsup://factset/Doc%20Viewer%20Single?float_window=true&amp;positioning_strategy=center_on_screen&amp;_doc_docfn=U2FsdGVkX1+xpGFZ/FnVV3dVhayVuVloa2ZgobFLRvEDZ2WRpNcgsDjmVsqGzEl+2pwqvnKJo0NTc7608ffccGJyKHQBuGRCp7fPk7kC3Eg=&amp;_app_id=central_doc_viewer&amp;center_on_screen=true&amp;width=950&amp;height=800&amp;_dd2=%26f%3Dsld%26c%3Dtrue%26os%3D170911%26oe%3D170924" TargetMode="External"/><Relationship Id="rId71" Type="http://schemas.openxmlformats.org/officeDocument/2006/relationships/hyperlink" Target="fdsup://factset/Doc%20Viewer%20Single?float_window=true&amp;positioning_strategy=center_on_screen&amp;_doc_docfn=U2FsdGVkX18eA0u11ZZAjnn5bLbwh3hrSRzphKoKrcmjhBGe3LUQlqXk1uh+1TpmQ5jRvQeVKEmrXHpDLtgmYg==&amp;_app_id=central_doc_viewer&amp;center_on_screen=true&amp;width=950&amp;height=800&amp;_dd2=%26f%3Dsld%26c%3Dtrue%26os%3D7042%26oe%3D7047" TargetMode="External"/><Relationship Id="rId92" Type="http://schemas.openxmlformats.org/officeDocument/2006/relationships/hyperlink" Target="fdsup://factset/Doc%20Viewer%20Single?float_window=true&amp;positioning_strategy=center_on_screen&amp;_doc_docfn=U2FsdGVkX18YTcWriJ2m5PJfEofqTHpOuA8zhroOP4yaNykH0ul805tSO+V7Y5msGV/QHAnwz3DR3LAS1y6EHb/ZznJPrEu3IaFhlIX8Ns4=&amp;_app_id=central_doc_viewer&amp;center_on_screen=true&amp;width=950&amp;height=800&amp;_dd2=%26f%3Dsld%26c%3Dtrue%26os%3D160781%26oe%3D160789" TargetMode="External"/><Relationship Id="rId213" Type="http://schemas.openxmlformats.org/officeDocument/2006/relationships/hyperlink" Target="fdsup://factset/Doc%20Viewer%20Single?float_window=true&amp;positioning_strategy=center_on_screen&amp;_doc_docfn=U2FsdGVkX1+b8gkwaWM6Km1fMxS6tVozFUKrQiE/3Wc98bHj+S/8nfOJo3CSYV84Li5NvkY8zgKqb7GeCET9QQrEn23tSV5YBs34Xejdj7s=&amp;_app_id=central_doc_viewer&amp;center_on_screen=true&amp;width=950&amp;height=800&amp;_dd2=%26f%3Dsld%26c%3Dtrue%26os%3D185216%26oe%3D185219" TargetMode="External"/><Relationship Id="rId234" Type="http://schemas.openxmlformats.org/officeDocument/2006/relationships/hyperlink" Target="fdsup://factset/Doc%20Viewer%20Single?float_window=true&amp;positioning_strategy=center_on_screen&amp;_doc_docfn=U2FsdGVkX1/AizmlPms6r2mnRX366h1JXaLhhlB7b5ZqpoVwQtz7NoK0go5gRVq3F8p5D6aThbKpuNwYS8iZA3hIUlIoYYd4hTihcLbNCOQ=&amp;_app_id=central_doc_viewer&amp;center_on_screen=true&amp;width=950&amp;height=800&amp;_dd2=%26f%3Dsld%26c%3Dtrue%26os%3D157995%26oe%3D158000" TargetMode="External"/><Relationship Id="rId2" Type="http://schemas.openxmlformats.org/officeDocument/2006/relationships/hyperlink" Target="fdsup://factset/Doc%20Viewer%20Single?float_window=true&amp;positioning_strategy=center_on_screen&amp;_doc_docfn=U2FsdGVkX1/NZg8XdWKaS/VfTfXOb/oK41s74+DcBAjA3g15HjcEq3rDenFy3sXtUPeMHlgyrDB6BruylgWIVtd6b6Zm4De50lzDAnjBbos=&amp;_app_id=central_doc_viewer&amp;center_on_screen=true&amp;width=950&amp;height=800&amp;_dd2=%26f%3Dsld%26c%3Dtrue%26os%3D153812%26oe%3D153818" TargetMode="External"/><Relationship Id="rId29" Type="http://schemas.openxmlformats.org/officeDocument/2006/relationships/hyperlink" Target="fdsup://factset/Doc%20Viewer%20Single?float_window=true&amp;positioning_strategy=center_on_screen&amp;_doc_docfn=U2FsdGVkX1/jmSbzP9AHOgo8jl85x1HD92sMNVe7/Lvms2sUL1uyNqzSz1LpMHQxEsfCoxNVQzKv72QKkeu6bO+HONKZbC6mU7vNTCcstXM=&amp;_app_id=central_doc_viewer&amp;center_on_screen=true&amp;width=950&amp;height=800&amp;_dd2=%26f%3Dsld%26c%3Dtrue%26os%3D182558%26oe%3D182564" TargetMode="External"/><Relationship Id="rId255" Type="http://schemas.openxmlformats.org/officeDocument/2006/relationships/hyperlink" Target="fdsup://factset/Doc%20Viewer%20Single?float_window=true&amp;positioning_strategy=center_on_screen&amp;_doc_docfn=U2FsdGVkX1+7xSWhxxaVN67CRteqCJNNI1qLMal99OAVaFlOFdqc0TJdHV7nJcDMunNjvHjrE+B5QAt+/31Zd6R1XYC6DoPuZFdsSKjDadI=&amp;_app_id=central_doc_viewer&amp;center_on_screen=true&amp;width=950&amp;height=800&amp;_dd2=%26f%3Dsld%26c%3Dtrue%26os%3D167864%26oe%3D167872" TargetMode="External"/><Relationship Id="rId276" Type="http://schemas.openxmlformats.org/officeDocument/2006/relationships/hyperlink" Target="fdsup://factset/Doc%20Viewer%20Single?float_window=true&amp;positioning_strategy=center_on_screen&amp;_doc_docfn=U2FsdGVkX18trF4Vp63d467F72X3diFT71ErzqLAKoRRk1fs+RKMEZtjg4+2NYUakf0E7OUaBLMKSRfhfUnrJA==&amp;_app_id=central_doc_viewer&amp;center_on_screen=true&amp;width=950&amp;height=800&amp;_dd2=%26f%3Dsld%26c%3Dtrue%26os%3D15214%26oe%3D15220" TargetMode="External"/><Relationship Id="rId297" Type="http://schemas.openxmlformats.org/officeDocument/2006/relationships/hyperlink" Target="fdsup://factset/Doc%20Viewer%20Single?float_window=true&amp;positioning_strategy=center_on_screen&amp;_doc_docfn=U2FsdGVkX19E+yTMTOI3AcJou04M+IPD9RH8J4aUQt2XdegCyNqr+qmQ4dVUhJuKbUE/2HzA0tH+rl3A/ic+JELtxPqNz78JULsnKOGMr8g=&amp;_app_id=central_doc_viewer&amp;center_on_screen=true&amp;width=950&amp;height=800&amp;_dd2=%26f%3Dsld%26c%3Dtrue%26os%3D162347%26oe%3D162356" TargetMode="External"/><Relationship Id="rId40" Type="http://schemas.openxmlformats.org/officeDocument/2006/relationships/hyperlink" Target="fdsup://factset/Doc%20Viewer%20Single?float_window=true&amp;positioning_strategy=center_on_screen&amp;_doc_docfn=U2FsdGVkX19DOaWyqsjaK3OKKwCGqIUsSYtlFrN7L5VBLqvLgFM9rWItizzR75UimCWpNwCghheat7SZi8Lm6vF5RBVhS6S2aX+Sz90BT98=&amp;_app_id=central_doc_viewer&amp;center_on_screen=true&amp;width=950&amp;height=800&amp;_dd2=%26f%3Dsld%26c%3Dtrue%26os%3D180000%26oe%3D180005" TargetMode="External"/><Relationship Id="rId115" Type="http://schemas.openxmlformats.org/officeDocument/2006/relationships/hyperlink" Target="fdsup://factset/Doc%20Viewer%20Single?float_window=true&amp;positioning_strategy=center_on_screen&amp;_doc_docfn=U2FsdGVkX1/05U5DJeaiO0ENqJqSsN/U6cR3/PssssN6RdTfnn/XMZXvUKIgWqTPMo7I+03aRwCfP541c9rn/cG9Kr0s7M7PMH8QjgfFeV0=&amp;_app_id=central_doc_viewer&amp;center_on_screen=true&amp;width=950&amp;height=800&amp;_dd2=%26f%3Dsld%26c%3Dtrue%26os%3D187037%26oe%3D187043" TargetMode="External"/><Relationship Id="rId136" Type="http://schemas.openxmlformats.org/officeDocument/2006/relationships/hyperlink" Target="fdsup://factset/Doc%20Viewer%20Single?float_window=true&amp;positioning_strategy=center_on_screen&amp;_doc_docfn=U2FsdGVkX19EXL9DBbqeVTQNcH3YOUDLd0PX8kmLvH+xdUwFEWdtZTL6no8aCGu2W32fhuw3zMfCIs2JOQIcgJPxCUVyYwuAQgb1SA6WzG8=&amp;_app_id=central_doc_viewer&amp;center_on_screen=true&amp;width=950&amp;height=800&amp;_dd2=%26f%3Dsld%26c%3Dtrue%26os%3D179485%26oe%3D179491" TargetMode="External"/><Relationship Id="rId157" Type="http://schemas.openxmlformats.org/officeDocument/2006/relationships/hyperlink" Target="fdsup://factset/Doc%20Viewer%20Single?float_window=true&amp;positioning_strategy=center_on_screen&amp;_doc_docfn=U2FsdGVkX19lSfNUjaGFFFZNTHTnSO5qp1K7FMMVKsQKIcLqcOKTbmz1T4+tW2MrgjhqXET9qZQzqDZgDqVwhMOOUormHfWSh91F4X2+G0Y=&amp;_app_id=central_doc_viewer&amp;center_on_screen=true&amp;width=950&amp;height=800&amp;_dd2=%26f%3Dsld%26c%3Dtrue%26os%3D183552%26oe%3D183557" TargetMode="External"/><Relationship Id="rId178" Type="http://schemas.openxmlformats.org/officeDocument/2006/relationships/hyperlink" Target="fdsup://factset/Doc%20Viewer%20Single?float_window=true&amp;positioning_strategy=center_on_screen&amp;_doc_docfn=U2FsdGVkX1+dAEoHw1XOdZFk/NjkgVRU8YOUZueyhCyUbbn+xi9PIaTWQ5S8RUXlbaUKn5khB/+9kwUDwNJGvGUKUypBIO43VZQgogYqzgw=&amp;_app_id=central_doc_viewer&amp;center_on_screen=true&amp;width=950&amp;height=800&amp;_dd2=%26f%3Dsld%26c%3Dtrue%26os%3D179382%26oe%3D179389" TargetMode="External"/><Relationship Id="rId301" Type="http://schemas.openxmlformats.org/officeDocument/2006/relationships/hyperlink" Target="fdsup://factset/Doc%20Viewer%20Single?float_window=true&amp;positioning_strategy=center_on_screen&amp;_doc_docfn=U2FsdGVkX1/KvCmlzSc1K6IhqO1NyPQ0ErTkvLIjw+sLuD4DKpn0h4y48ar7vqdspuk4eYIZldkXoZ3cTho5X5Ysk3P4EL8pNodH/0RrhcY=&amp;_app_id=central_doc_viewer&amp;center_on_screen=true&amp;width=950&amp;height=800&amp;_dd2=%26f%3Dsld%26c%3Dtrue%26os%3D169006%26oe%3D169015" TargetMode="External"/><Relationship Id="rId61" Type="http://schemas.openxmlformats.org/officeDocument/2006/relationships/hyperlink" Target="fdsup://factset/Doc%20Viewer%20Single?float_window=true&amp;positioning_strategy=center_on_screen&amp;_doc_docfn=U2FsdGVkX1/kkmg4BBBoTYmhEGkgTl3skrT9hDw7TvnM4vzwbapNzgZjy2JVOE70Nl5i/5toysA2SPVzRysn+m8FLNn6Y8WU4IIC3BCq0nI=&amp;_app_id=central_doc_viewer&amp;center_on_screen=true&amp;width=950&amp;height=800&amp;_dd2=%26f%3Dsld%26c%3Dtrue%26os%3D196124%26oe%3D196129" TargetMode="External"/><Relationship Id="rId82" Type="http://schemas.openxmlformats.org/officeDocument/2006/relationships/hyperlink" Target="fdsup://factset/Doc%20Viewer%20Single?float_window=true&amp;positioning_strategy=center_on_screen&amp;_doc_docfn=U2FsdGVkX1+FJL/6aYlGhIfq32R3iMA/t487zv180NatM+21Cm0CflT1CE1fsZOuVvD5IVQKenoMano9KLcXeIUmyjckaSTXIdAVnceWYyA=&amp;_app_id=central_doc_viewer&amp;center_on_screen=true&amp;width=950&amp;height=800&amp;_dd2=%26f%3Dsld%26c%3Dtrue%26os%3D194640%26oe%3D194645" TargetMode="External"/><Relationship Id="rId199" Type="http://schemas.openxmlformats.org/officeDocument/2006/relationships/hyperlink" Target="fdsup://factset/Doc%20Viewer%20Single?float_window=true&amp;positioning_strategy=center_on_screen&amp;_doc_docfn=U2FsdGVkX18MS2zanO85pyVwULtMK3jHMJNaqVXn+ZjsbR0O6IHiXl+3qoPDl/oYr8jFx5y3nUlzNtVtVYOzOagxNGWZ1RKryz7YZ+wN5A4=&amp;_app_id=central_doc_viewer&amp;center_on_screen=true&amp;width=950&amp;height=800&amp;_dd2=%26f%3Dsld%26c%3Dtrue%26os%3D198029%26oe%3D198035" TargetMode="External"/><Relationship Id="rId203" Type="http://schemas.openxmlformats.org/officeDocument/2006/relationships/hyperlink" Target="fdsup://factset/Doc%20Viewer%20Single?float_window=true&amp;positioning_strategy=center_on_screen&amp;_doc_docfn=U2FsdGVkX18OwQxHcUpt1KL+gzqnXsMSGJXE1VYiMibUBQNYSdmajWCtre78Fesb2sZF3ut4hDor5BOsxCmKCCWJaQO5LACR7umS0xFOJ+Y=&amp;_app_id=central_doc_viewer&amp;center_on_screen=true&amp;width=950&amp;height=800&amp;_dd2=%26f%3Dsld%26c%3Dtrue%26os%3D194394%26oe%3D194399" TargetMode="External"/><Relationship Id="rId19" Type="http://schemas.openxmlformats.org/officeDocument/2006/relationships/hyperlink" Target="fdsup://factset/Doc%20Viewer%20Single?float_window=true&amp;positioning_strategy=center_on_screen&amp;_doc_docfn=U2FsdGVkX194hgAArEGF5EQWoN4gA1wzhEH+7743w+6bmCQLpEER0zpHAeG0BBqf+Xh6YsfhZb0QA1lvwwK07h6SV/9Jghu38WaKBSfWaFY=&amp;_app_id=central_doc_viewer&amp;center_on_screen=true&amp;width=950&amp;height=800&amp;_dd2=%26f%3Dsld%26c%3Dtrue%26os%3D165484%26oe%3D165492" TargetMode="External"/><Relationship Id="rId224" Type="http://schemas.openxmlformats.org/officeDocument/2006/relationships/hyperlink" Target="fdsup://factset/Doc%20Viewer%20Single?float_window=true&amp;positioning_strategy=center_on_screen&amp;_doc_docfn=U2FsdGVkX1/s+lRTP3oEb28bBujkkLzsdK9m+OvQWY/oaEU2HbGlFlCErIDi8Zip/BsfXAYpAsbSWBr5a3xR2qgXm7gL+6EyCMzemxAY/Tg=&amp;_app_id=central_doc_viewer&amp;center_on_screen=true&amp;width=950&amp;height=800&amp;_dd2=%26f%3Dsld%26c%3Dtrue%26os%3D158895%26oe%3D158898" TargetMode="External"/><Relationship Id="rId245" Type="http://schemas.openxmlformats.org/officeDocument/2006/relationships/hyperlink" Target="fdsup://factset/Doc%20Viewer%20Single?float_window=true&amp;positioning_strategy=center_on_screen&amp;_doc_docfn=U2FsdGVkX19dRdmJZOxsT8ZGpAj0cI5KtZDLd+/TQiSW7jzmK+0ZIPIknuZ2deh2asN7eOpq5CwCN0oXT9a+VdhL1No86N8mAQEJ3yiOxF4=&amp;_app_id=central_doc_viewer&amp;center_on_screen=true&amp;width=950&amp;height=800&amp;_dd2=%26f%3Dsld%26c%3Dtrue%26os%3D165345%26oe%3D165350" TargetMode="External"/><Relationship Id="rId266" Type="http://schemas.openxmlformats.org/officeDocument/2006/relationships/hyperlink" Target="fdsup://factset/Doc%20Viewer%20Single?float_window=true&amp;positioning_strategy=center_on_screen&amp;_doc_docfn=U2FsdGVkX18g3PFY5NKp5Wr0qqQy5SIAbFXXLMXIet/6YBe2+qCKnvNmOfp9GDKxV4p6RL7QaLU1v4gOxRW26Q==&amp;_app_id=central_doc_viewer&amp;center_on_screen=true&amp;width=950&amp;height=800&amp;_dd2=%26f%3Dsld%26c%3Dtrue%26os%3D13691%26oe%3D13697" TargetMode="External"/><Relationship Id="rId287" Type="http://schemas.openxmlformats.org/officeDocument/2006/relationships/hyperlink" Target="fdsup://factset/Doc%20Viewer%20Single?float_window=true&amp;positioning_strategy=center_on_screen&amp;_doc_docfn=U2FsdGVkX1+6H/uKIW8qSM/Z4nVlAZ1rLyWdFOqEWEmkkOQMoko6FJfxZtu0Ba0jzwDSEgXxZZ/VDpcUep/jwR9IEwNI30laSmDRbclQ6fQ=&amp;_app_id=central_doc_viewer&amp;center_on_screen=true&amp;width=950&amp;height=800&amp;_dd2=%26f%3Dsld%26c%3Dtrue%26os%3D163613%26oe%3D163619" TargetMode="External"/><Relationship Id="rId30" Type="http://schemas.openxmlformats.org/officeDocument/2006/relationships/hyperlink" Target="fdsup://factset/Doc%20Viewer%20Single?float_window=true&amp;positioning_strategy=center_on_screen&amp;_doc_docfn=U2FsdGVkX18xR2QbusenaOpLUx5h+mpo7EyDLrHx8Q8PFwMgFVCcUsZqXTv9UR6lmtHZ+xBEoCsgP/d0Kl8NZdmpY1SVieFjKUnpq36TJlo=&amp;_app_id=central_doc_viewer&amp;center_on_screen=true&amp;width=950&amp;height=800&amp;_dd2=%26f%3Dsld%26c%3Dtrue%26os%3D172720%26oe%3D172726" TargetMode="External"/><Relationship Id="rId105" Type="http://schemas.openxmlformats.org/officeDocument/2006/relationships/hyperlink" Target="fdsup://factset/Doc%20Viewer%20Single?float_window=true&amp;positioning_strategy=center_on_screen&amp;_doc_docfn=U2FsdGVkX1/Vh3kfwea6IBqwAtELv2FFuKaPmwg9fumwHnFMLqikVck49q6l9iU6ycB4izpCmtLJkXeq/JWgsZTAKFkVXupTt16FSF0SvrY=&amp;_app_id=central_doc_viewer&amp;center_on_screen=true&amp;width=950&amp;height=800&amp;_dd2=%26f%3Dsld%26c%3Dtrue%26os%3D173121%26oe%3D173127" TargetMode="External"/><Relationship Id="rId126" Type="http://schemas.openxmlformats.org/officeDocument/2006/relationships/hyperlink" Target="fdsup://factset/Doc%20Viewer%20Single?float_window=true&amp;positioning_strategy=center_on_screen&amp;_doc_docfn=U2FsdGVkX181nChygr3uaC8CFITtfVyb6NPEbUvVDiwvUTL3Gw+aZBacbd9TlVde8DBgSMa5WVlnUBFMM2+2J1KeycBYTCIvL7GnBeGtrv8=&amp;_app_id=central_doc_viewer&amp;center_on_screen=true&amp;width=950&amp;height=800&amp;_dd2=%26f%3Dsld%26c%3Dtrue%26os%3D184668%26oe%3D184673" TargetMode="External"/><Relationship Id="rId147" Type="http://schemas.openxmlformats.org/officeDocument/2006/relationships/hyperlink" Target="fdsup://factset/Doc%20Viewer%20Single?float_window=true&amp;positioning_strategy=center_on_screen&amp;_doc_docfn=U2FsdGVkX1/GqyPmjxmnY5219Z/GIrqYqDhtYpjh2EqySOP4DR7NI0nmRSyVeV78eNcdvNRDk7rQJTvbL4WUL+nAZgFw0Nm0B1BJ96gF2I4=&amp;_app_id=central_doc_viewer&amp;center_on_screen=true&amp;width=950&amp;height=800&amp;_dd2=%26f%3Dsld%26c%3Dtrue%26os%3D191290%26oe%3D191295" TargetMode="External"/><Relationship Id="rId168" Type="http://schemas.openxmlformats.org/officeDocument/2006/relationships/hyperlink" Target="fdsup://factset/Doc%20Viewer%20Single?float_window=true&amp;positioning_strategy=center_on_screen&amp;_doc_docfn=U2FsdGVkX1+3SYSo86rAIlC3tn5o/taACJKG+utlavqG6wdONY3v277U189Lne2tpZJ9odJNv+TVOkVBMUPa3Dv4I+PTHVsmyBWOwt6FiGQ=&amp;_app_id=central_doc_viewer&amp;center_on_screen=true&amp;width=950&amp;height=800&amp;_dd2=%26f%3Dsld%26c%3Dtrue%26os%3D185517%26oe%3D185520" TargetMode="External"/><Relationship Id="rId312" Type="http://schemas.openxmlformats.org/officeDocument/2006/relationships/hyperlink" Target="fdsup://factset/Doc%20Viewer%20Single?float_window=true&amp;positioning_strategy=center_on_screen&amp;_doc_docfn=U2FsdGVkX1+5p7CkQbhd1Uf4ZGgCaj2v/Kg6JueR/rkZZvj/VcZ+7mdy/dywkaCKHIKz/KBGJpFcB2kzXvQeXSH7Fg+ZzEME0hJxNEBLCZY=&amp;_app_id=central_doc_viewer&amp;center_on_screen=true&amp;width=950&amp;height=800&amp;_dd2=%26f%3Dsld%26c%3Dtrue%26os%3D179009%26oe%3D179022" TargetMode="External"/><Relationship Id="rId51" Type="http://schemas.openxmlformats.org/officeDocument/2006/relationships/hyperlink" Target="fdsup://factset/Doc%20Viewer%20Single?float_window=true&amp;positioning_strategy=center_on_screen&amp;_doc_docfn=U2FsdGVkX1/f+Upv7IlNi/wxZcPggiNGcEFOx7uk4GPb6ca5mzdsp9c4hVN+Frhkdkb7ZxST5dMWcxwZG9jorbTjNsrTwft5klEh86RWZCI=&amp;_app_id=central_doc_viewer&amp;center_on_screen=true&amp;width=950&amp;height=800&amp;_dd2=%26f%3Dsld%26c%3Dtrue%26os%3D176135%26oe%3D176141" TargetMode="External"/><Relationship Id="rId72" Type="http://schemas.openxmlformats.org/officeDocument/2006/relationships/hyperlink" Target="fdsup://factset/Doc%20Viewer%20Single?float_window=true&amp;positioning_strategy=center_on_screen&amp;_doc_docfn=U2FsdGVkX1+YyGZZyNp4alabo9TEsyMhMDxSci2ZOsshp9KZqKzz3ZK4b/VwGXWyjM0S0MlN9staR985HYnDpMi7MfSSgwt9rKH7bZ73D38=&amp;_app_id=central_doc_viewer&amp;center_on_screen=true&amp;width=950&amp;height=800&amp;_dd2=%26f%3Dsld%26c%3Dtrue%26os%3D181440%26oe%3D181446" TargetMode="External"/><Relationship Id="rId93" Type="http://schemas.openxmlformats.org/officeDocument/2006/relationships/hyperlink" Target="fdsup://factset/Doc%20Viewer%20Single?float_window=true&amp;positioning_strategy=center_on_screen&amp;_doc_docfn=U2FsdGVkX19rh2s33ehKygrX+sDtOQP4+ZcRormpOG/Odg5rEUO8X6YIUJdn3oPvq9mGNLE+Rif2gKmfKL3f3w==&amp;_app_id=central_doc_viewer&amp;center_on_screen=true&amp;width=950&amp;height=800&amp;_dd2=%26f%3Dsld%26c%3Dtrue%26os%3D6571%26oe%3D6577" TargetMode="External"/><Relationship Id="rId189" Type="http://schemas.openxmlformats.org/officeDocument/2006/relationships/hyperlink" Target="fdsup://factset/Doc%20Viewer%20Single?float_window=true&amp;positioning_strategy=center_on_screen&amp;_doc_docfn=U2FsdGVkX18vcLOvPJNzGFki9iUl6un8RIZPKzfYdS5tdFFcou0g+TmJOKZO0+4tKbJsu59JEaLJBCCyTC1ijcC0xjt+hBQBgeVkSSKPlhI=&amp;_app_id=central_doc_viewer&amp;center_on_screen=true&amp;width=950&amp;height=800&amp;_dd2=%26f%3Dsld%26c%3Dtrue%26os%3D183486%26oe%3D183491" TargetMode="External"/><Relationship Id="rId3" Type="http://schemas.openxmlformats.org/officeDocument/2006/relationships/hyperlink" Target="fdsup://factset/Doc%20Viewer%20Single?float_window=true&amp;positioning_strategy=center_on_screen&amp;_doc_docfn=U2FsdGVkX19ptvoN1BfR4xCRaJZyG+iVOyb8lSmNDbWQr3aVBGdMl2+bq6YN+6cV7K6jOG9QzCIHKcBGeesi8QplNeR9X3rFmfGjcuekLuE=&amp;_app_id=central_doc_viewer&amp;center_on_screen=true&amp;width=950&amp;height=800&amp;_dd2=%26f%3Dsld%26c%3Dtrue%26os%3D154424%26oe%3D154430" TargetMode="External"/><Relationship Id="rId214" Type="http://schemas.openxmlformats.org/officeDocument/2006/relationships/hyperlink" Target="fdsup://factset/Doc%20Viewer%20Single?float_window=true&amp;positioning_strategy=center_on_screen&amp;_doc_docfn=U2FsdGVkX1+EKn21H3+cUZLz11mtBRWYXxPBHaP9OaYe8OOZDEblxGER0/rBmwEPHQRkMv9OMGZXrwbwZlbk3sZ/tuw1l0EaEQM2r22HUfY=&amp;_app_id=central_doc_viewer&amp;center_on_screen=true&amp;width=950&amp;height=800&amp;_dd2=%26f%3Dsld%26c%3Dtrue%26os%3D202888%26oe%3D202891" TargetMode="External"/><Relationship Id="rId235" Type="http://schemas.openxmlformats.org/officeDocument/2006/relationships/hyperlink" Target="fdsup://factset/Doc%20Viewer%20Single?float_window=true&amp;positioning_strategy=center_on_screen&amp;_doc_docfn=U2FsdGVkX18cCvkxTCPbM23DrbN0nvIVGNAUyt+4SlDnTdxTjmPE6opm5L7k1Hq7AVA1hdxLAwPz77sLEYyg9lKkk6XtNnsT81Ja83U4aQU=&amp;_app_id=central_doc_viewer&amp;center_on_screen=true&amp;width=950&amp;height=800&amp;_dd2=%26f%3Dsld%26c%3Dtrue%26os%3D160490%26oe%3D160498" TargetMode="External"/><Relationship Id="rId256" Type="http://schemas.openxmlformats.org/officeDocument/2006/relationships/hyperlink" Target="fdsup://factset/Doc%20Viewer%20Single?float_window=true&amp;positioning_strategy=center_on_screen&amp;_doc_docfn=U2FsdGVkX18Wlkcb35JK9wjGn+VmOmxMlEy1UkhPvTYWih1PSfXSB2jp+3MWNkPeFIz0OkgLeQAFM5PczSjhonF+uV0+gcEs2uRBOVG++fs=&amp;_app_id=central_doc_viewer&amp;center_on_screen=true&amp;width=950&amp;height=800&amp;_dd2=%26f%3Dsld%26c%3Dtrue%26os%3D163282%26oe%3D163285" TargetMode="External"/><Relationship Id="rId277" Type="http://schemas.openxmlformats.org/officeDocument/2006/relationships/hyperlink" Target="fdsup://factset/Doc%20Viewer%20Single?float_window=true&amp;positioning_strategy=center_on_screen&amp;_doc_docfn=U2FsdGVkX18u7kXmvDKaZfCdKAZeUZj5OXXPnwqMuhinvcNHfE0kTGxay5i5MHgDenvuL1fqjQfYd0puhFHjq8l4Ex29SarnEGwwqIVhLVI=&amp;_app_id=central_doc_viewer&amp;center_on_screen=true&amp;width=950&amp;height=800&amp;_dd2=%26f%3Dsld%26c%3Dtrue%26os%3D161717%26oe%3D161724" TargetMode="External"/><Relationship Id="rId298" Type="http://schemas.openxmlformats.org/officeDocument/2006/relationships/hyperlink" Target="fdsup://factset/Doc%20Viewer%20Single?float_window=true&amp;positioning_strategy=center_on_screen&amp;_doc_docfn=U2FsdGVkX19qRHV3ag28+MaIm4lRPLY0vffik2PARvb9rogNRcr1+kO5cW9iJrSvtxu8qBGI0MprQdQs/9eAl8bAPAuvYOmGrzcbc2hGlyU=&amp;_app_id=central_doc_viewer&amp;center_on_screen=true&amp;width=950&amp;height=800&amp;_dd2=%26f%3Dsld%26c%3Dtrue%26os%3D167868%26oe%3D167877" TargetMode="External"/><Relationship Id="rId116" Type="http://schemas.openxmlformats.org/officeDocument/2006/relationships/hyperlink" Target="fdsup://factset/Doc%20Viewer%20Single?float_window=true&amp;positioning_strategy=center_on_screen&amp;_doc_docfn=U2FsdGVkX1/jgYXj29GB61WZ0O0+MdpkLKgye51UnUxqXEJrBcCG631ruOGJnVoYgIRzB+9GjYo79xBKAnGVikC3cmMxoF207uxrKBaSoqc=&amp;_app_id=central_doc_viewer&amp;center_on_screen=true&amp;width=950&amp;height=800&amp;_dd2=%26f%3Dsld%26c%3Dtrue%26os%3D175423%26oe%3D175429" TargetMode="External"/><Relationship Id="rId137" Type="http://schemas.openxmlformats.org/officeDocument/2006/relationships/hyperlink" Target="fdsup://factset/Doc%20Viewer%20Single?float_window=true&amp;positioning_strategy=center_on_screen&amp;_doc_docfn=U2FsdGVkX19YN47Qi7J9zKza5Izqe4elVHyozc0Q5+lFBPgwRa+r4GqqBxEjB6VzxbQ2DbuupMT5u5JMq3bqfX3fODxGCj8/H9e5Q3vt2nM=&amp;_app_id=central_doc_viewer&amp;center_on_screen=true&amp;width=950&amp;height=800&amp;_dd2=%26f%3Dsld%26c%3Dtrue%26os%3D170768%26oe%3D170774" TargetMode="External"/><Relationship Id="rId158" Type="http://schemas.openxmlformats.org/officeDocument/2006/relationships/hyperlink" Target="fdsup://factset/Doc%20Viewer%20Single?float_window=true&amp;positioning_strategy=center_on_screen&amp;_doc_docfn=U2FsdGVkX1+zUlkGp++uffzedtxva5mNk0km6ORomKFxtIuysnNtOTHYIVhRSYuc7En1h1BexVFO6PuAC+HkLgBxfHpQMJQdqNV/T8PQFaw=&amp;_app_id=central_doc_viewer&amp;center_on_screen=true&amp;width=950&amp;height=800&amp;_dd2=%26f%3Dsld%26c%3Dtrue%26os%3D181384%26oe%3D181389" TargetMode="External"/><Relationship Id="rId302" Type="http://schemas.openxmlformats.org/officeDocument/2006/relationships/hyperlink" Target="fdsup://factset/Doc%20Viewer%20Single?float_window=true&amp;positioning_strategy=center_on_screen&amp;_doc_docfn=U2FsdGVkX18OyLF6t1F/pk4onz5mClJ2d/Pfs22tROOH9OFj2MZo0DgbCNqk1ZSFqsgOugTd9hdODNErvCjQf2AXtsPR3vAje7QmEzuECTQ=&amp;_app_id=central_doc_viewer&amp;center_on_screen=true&amp;width=950&amp;height=800&amp;_dd2=%26f%3Dsld%26c%3Dtrue%26os%3D175905%26oe%3D175914" TargetMode="External"/><Relationship Id="rId20" Type="http://schemas.openxmlformats.org/officeDocument/2006/relationships/hyperlink" Target="fdsup://factset/Doc%20Viewer%20Single?float_window=true&amp;positioning_strategy=center_on_screen&amp;_doc_docfn=U2FsdGVkX1+42W1I8WQN6eCS4RgfaU548bSwOwN5g9NGZa9sg0NYlhR7Gwfo7ubroBQYBjKVkwGFF+xqrMnignojGm03JCiYsnAtqeqWmRo=&amp;_app_id=central_doc_viewer&amp;center_on_screen=true&amp;width=950&amp;height=800&amp;_dd2=%26f%3Dsld%26c%3Dtrue%26os%3D172940%26oe%3D172948" TargetMode="External"/><Relationship Id="rId41" Type="http://schemas.openxmlformats.org/officeDocument/2006/relationships/hyperlink" Target="fdsup://factset/Doc%20Viewer%20Single?float_window=true&amp;positioning_strategy=center_on_screen&amp;_doc_docfn=U2FsdGVkX18Z3NLT94GvRjtGYyUrjZ1L2p1Xb9qP0VYTQLe7vDCXkEaEMlay4cScP6AzZl5U+ZjFiBsVyvG8/76uBgO4U181UEvklDQ/n+M=&amp;_app_id=central_doc_viewer&amp;center_on_screen=true&amp;width=950&amp;height=800&amp;_dd2=%26f%3Dsld%26c%3Dtrue%26os%3D175662%26oe%3D175667" TargetMode="External"/><Relationship Id="rId62" Type="http://schemas.openxmlformats.org/officeDocument/2006/relationships/hyperlink" Target="fdsup://factset/Doc%20Viewer%20Single?float_window=true&amp;positioning_strategy=center_on_screen&amp;_doc_docfn=U2FsdGVkX19h5Mw/cchkZK+0bAJUDQ8axE2rxcN3kA7yl43x8uxRDgvVVeb9xqMwP6mvf647RQIXPs7zVEUpNDU1tflEDUMEmJ0zrtq9SCw=&amp;_app_id=central_doc_viewer&amp;center_on_screen=true&amp;width=950&amp;height=800&amp;_dd2=%26f%3Dsld%26c%3Dtrue%26os%3D180829%26oe%3D180834" TargetMode="External"/><Relationship Id="rId83" Type="http://schemas.openxmlformats.org/officeDocument/2006/relationships/hyperlink" Target="fdsup://factset/Doc%20Viewer%20Single?float_window=true&amp;positioning_strategy=center_on_screen&amp;_doc_docfn=U2FsdGVkX1/DWDRcvTm8isvzNj4RCsTdUO1eqJ5nwQpbFa1s3orHh8iT2mRWKz83nO5Uxw5P4m+K+aCC+oTytMoLSedFzT9RKkW1NWa20mI=&amp;_app_id=central_doc_viewer&amp;center_on_screen=true&amp;width=950&amp;height=800&amp;_dd2=%26f%3Dsld%26c%3Dtrue%26os%3D155010%26oe%3D155016" TargetMode="External"/><Relationship Id="rId179" Type="http://schemas.openxmlformats.org/officeDocument/2006/relationships/hyperlink" Target="fdsup://factset/Doc%20Viewer%20Single?float_window=true&amp;positioning_strategy=center_on_screen&amp;_doc_docfn=U2FsdGVkX19iwDIEsTFR6/p/e0e1i/iMeF6Wx8JCU4SKEQ3UZ5q8PC/m+v5h9NRgVIAWZENIo49uDSy00YsE+FwSL/OindEuKLy7l2rxZfs=&amp;_app_id=central_doc_viewer&amp;center_on_screen=true&amp;width=950&amp;height=800&amp;_dd2=%26f%3Dsld%26c%3Dtrue%26os%3D196341%26oe%3D196349" TargetMode="External"/><Relationship Id="rId190" Type="http://schemas.openxmlformats.org/officeDocument/2006/relationships/hyperlink" Target="fdsup://factset/Doc%20Viewer%20Single?float_window=true&amp;positioning_strategy=center_on_screen&amp;_doc_docfn=U2FsdGVkX1+XMxJTOKcliwUpG8RJmH4QswWIo++KCWVzhBHvPJ6E1mpk2o4ydjqYQvaGb5/C+ktnXp3jtLQCPZviT7bKHjrZJD/zajFNrkM=&amp;_app_id=central_doc_viewer&amp;center_on_screen=true&amp;width=950&amp;height=800&amp;_dd2=%26f%3Dsld%26c%3Dtrue%26os%3D199943%26oe%3D199948" TargetMode="External"/><Relationship Id="rId204" Type="http://schemas.openxmlformats.org/officeDocument/2006/relationships/hyperlink" Target="fdsup://factset/Doc%20Viewer%20Single?float_window=true&amp;positioning_strategy=center_on_screen&amp;_doc_docfn=U2FsdGVkX1/XsHKxUcitw1nVEi9uSeTxA1QcRAiGkWmG9QJH1+QJoR3WC+RgJs5+wJpUrD0dDTBIY2Nryjf6TbcwO+N6mVe3T1znBWlVIX8=&amp;_app_id=central_doc_viewer&amp;center_on_screen=true&amp;width=950&amp;height=800&amp;_dd2=%26f%3Dsld%26c%3Dtrue%26os%3D202520%26oe%3D202525" TargetMode="External"/><Relationship Id="rId225" Type="http://schemas.openxmlformats.org/officeDocument/2006/relationships/hyperlink" Target="fdsup://factset/Doc%20Viewer%20Single?float_window=true&amp;positioning_strategy=center_on_screen&amp;_doc_docfn=U2FsdGVkX1+yZCivWoVRj86rGLM5rdWYkUPVWIR7d6umgf/Jk0Jre40YFBQNQN3ZRMX22LRTOrvQvfarBz2LnxlClXYXVqDYhBxVtHY38/c=&amp;_app_id=central_doc_viewer&amp;center_on_screen=true&amp;width=950&amp;height=800&amp;_dd2=%26f%3Dsld%26c%3Dtrue%26os%3D158369%26oe%3D158372" TargetMode="External"/><Relationship Id="rId246" Type="http://schemas.openxmlformats.org/officeDocument/2006/relationships/hyperlink" Target="fdsup://factset/Doc%20Viewer%20Single?float_window=true&amp;positioning_strategy=center_on_screen&amp;_doc_docfn=U2FsdGVkX19by1l6IJnuc7zHjLpWAPt5jYJ8Cuu8OQFPKC4fXi96OpBkGX8kZB1zQJCfeFLDEAqAlHWoB58y+EBITenPzjHbQuGmP3Td/ZE=&amp;_app_id=central_doc_viewer&amp;center_on_screen=true&amp;width=950&amp;height=800&amp;_dd2=%26f%3Dsld%26c%3Dtrue%26os%3D169823%26oe%3D169828" TargetMode="External"/><Relationship Id="rId267" Type="http://schemas.openxmlformats.org/officeDocument/2006/relationships/hyperlink" Target="fdsup://factset/Doc%20Viewer%20Single?float_window=true&amp;positioning_strategy=center_on_screen&amp;_doc_docfn=U2FsdGVkX18/1S2agd6wlNGwrgY6YqT/p3BgL4SBj34BxizHLor9zPvEZbBD0f/uiu2uTNRa25nk9SRM+wpfr5QTUPmDx8qR2JduyigViho=&amp;_app_id=central_doc_viewer&amp;center_on_screen=true&amp;width=950&amp;height=800&amp;_dd2=%26f%3Dsld%26c%3Dtrue%26os%3D160488%26oe%3D160495" TargetMode="External"/><Relationship Id="rId288" Type="http://schemas.openxmlformats.org/officeDocument/2006/relationships/hyperlink" Target="fdsup://factset/Doc%20Viewer%20Single?float_window=true&amp;positioning_strategy=center_on_screen&amp;_doc_docfn=U2FsdGVkX19DLL1ZXqtwOoRcPnuUfcex1Nzk+Dy56LBAOYNwxAYMo1ldExpQ1/S/WBMe18cL7THSbANPMhU0lKOfPLk6LSdddEcfBPUsHNI=&amp;_app_id=central_doc_viewer&amp;center_on_screen=true&amp;width=950&amp;height=800&amp;_dd2=%26f%3Dsld%26c%3Dtrue%26os%3D169874%26oe%3D169883" TargetMode="External"/><Relationship Id="rId106" Type="http://schemas.openxmlformats.org/officeDocument/2006/relationships/hyperlink" Target="fdsup://factset/Doc%20Viewer%20Single?float_window=true&amp;positioning_strategy=center_on_screen&amp;_doc_docfn=U2FsdGVkX1/goGvh60PrspXY2EFwP1ACG7JxcPbUdgT/q7tUwmO5BVZbhJKiWHGRR1e9cjH00Ana9CO8T7op5KaddQ6WxGSUrtXrPEEmXOM=&amp;_app_id=central_doc_viewer&amp;center_on_screen=true&amp;width=950&amp;height=800&amp;_dd2=%26f%3Dsld%26c%3Dtrue%26os%3D185925%26oe%3D185931" TargetMode="External"/><Relationship Id="rId127" Type="http://schemas.openxmlformats.org/officeDocument/2006/relationships/hyperlink" Target="fdsup://factset/Doc%20Viewer%20Single?float_window=true&amp;positioning_strategy=center_on_screen&amp;_doc_docfn=U2FsdGVkX1/TfCNWECiq7kB0VrCT3MSB/LtcMvL5qBAxM4tD9x7pFoLjoWDuf2nK6TNL6yoOU0uL7KgHm9LgjiPnm1mv+XwicmzMHDvdjn4=&amp;_app_id=central_doc_viewer&amp;center_on_screen=true&amp;width=950&amp;height=800&amp;_dd2=%26f%3Dsld%26c%3Dtrue%26os%3D180508%26oe%3D180513" TargetMode="External"/><Relationship Id="rId313" Type="http://schemas.openxmlformats.org/officeDocument/2006/relationships/hyperlink" Target="fdsup://factset/Doc%20Viewer%20Single?float_window=true&amp;positioning_strategy=center_on_screen&amp;_doc_docfn=U2FsdGVkX19qvCjWKedd/ayBJ2ZZuP9pLObgBAJ22BxUuCgZkbfo3yRjadrGNl9YscWbgJvzNooODBT5cuTDQIjGy2i+fsgG934i9JxdA9M=&amp;_app_id=central_doc_viewer&amp;center_on_screen=true&amp;width=950&amp;height=800&amp;_dd2=%26f%3Dsld%26c%3Dtrue%26os%3D176067%26oe%3D176080" TargetMode="External"/><Relationship Id="rId10" Type="http://schemas.openxmlformats.org/officeDocument/2006/relationships/hyperlink" Target="fdsup://factset/Doc%20Viewer%20Single?float_window=true&amp;positioning_strategy=center_on_screen&amp;_doc_docfn=U2FsdGVkX18FDQq1U7TpGEsOSf/awkFO3Yi3pbiCV/c9F79tYg0itTmF9/wuRLLke2XN0cFIGJMqX+xWkzPSJuCl9S9K+VUihF0tOfaxOWY=&amp;_app_id=central_doc_viewer&amp;center_on_screen=true&amp;width=950&amp;height=800&amp;_dd2=%26f%3Dsld%26c%3Dtrue%26os%3D174941%26oe%3D174947" TargetMode="External"/><Relationship Id="rId31" Type="http://schemas.openxmlformats.org/officeDocument/2006/relationships/hyperlink" Target="fdsup://factset/Doc%20Viewer%20Single?float_window=true&amp;positioning_strategy=center_on_screen&amp;_doc_docfn=U2FsdGVkX1/CaxBocTI5WI/pkNPFES3mVa06VSDGnxGNh8ZjazB0AR+dpI+alsOPaxN3FKsp9IHTnmHnSWbxKmUWiTYmo+pnTYYkLdnnM9g=&amp;_app_id=central_doc_viewer&amp;center_on_screen=true&amp;width=950&amp;height=800&amp;_dd2=%26f%3Dsld%26c%3Dtrue%26os%3D181964%26oe%3D181970" TargetMode="External"/><Relationship Id="rId52" Type="http://schemas.openxmlformats.org/officeDocument/2006/relationships/hyperlink" Target="fdsup://factset/Doc%20Viewer%20Single?float_window=true&amp;positioning_strategy=center_on_screen&amp;_doc_docfn=U2FsdGVkX1+OFFwLa1AHoBZlip3fc5x283JUP+ZpMFO1muQSNwrgckjrQ98vARnm+9VJUEhwcPxFkYD1XoNLVJoQuBWGkl9G8VgkneWgm4g=&amp;_app_id=central_doc_viewer&amp;center_on_screen=true&amp;width=950&amp;height=800&amp;_dd2=%26f%3Dsld%26c%3Dtrue%26os%3D190905%26oe%3D190911" TargetMode="External"/><Relationship Id="rId73" Type="http://schemas.openxmlformats.org/officeDocument/2006/relationships/hyperlink" Target="fdsup://factset/Doc%20Viewer%20Single?float_window=true&amp;positioning_strategy=center_on_screen&amp;_doc_docfn=U2FsdGVkX1+P86qRfac8s/+YpCbalmZOlqSNX1pM9EePuRpzIz9ZDjHLYhv3DuCvjLgYIPVY06w+4PnARswmEEQY0Lf1LhM4+rKUzTWrEMU=&amp;_app_id=central_doc_viewer&amp;center_on_screen=true&amp;width=950&amp;height=800&amp;_dd2=%26f%3Dsld%26c%3Dtrue%26os%3D196543%26oe%3D196549" TargetMode="External"/><Relationship Id="rId94" Type="http://schemas.openxmlformats.org/officeDocument/2006/relationships/hyperlink" Target="fdsup://factset/Doc%20Viewer%20Single?float_window=true&amp;positioning_strategy=center_on_screen&amp;_doc_docfn=U2FsdGVkX189lC0iGFd2+SumIWe7LJ2Sm2p9GhVi690OzPIPofxSPvZdPb05Az06dhd2W6R8p2MO3ZYHfh8gsQ==&amp;_app_id=central_doc_viewer&amp;center_on_screen=true&amp;width=950&amp;height=800&amp;_dd2=%26f%3Dsld%26c%3Dtrue%26os%3D7916%26oe%3D7919" TargetMode="External"/><Relationship Id="rId148" Type="http://schemas.openxmlformats.org/officeDocument/2006/relationships/hyperlink" Target="fdsup://factset/Doc%20Viewer%20Single?float_window=true&amp;positioning_strategy=center_on_screen&amp;_doc_docfn=U2FsdGVkX1+fneDSKrAt5oYaLlMJ3SKq5s1w9LVEjswQruYlt3GbcBgu5MSRN1VhKbSjhgZt5BfPNUqxrLcG+Vto180lZVRQCrtBLZctCh0=&amp;_app_id=central_doc_viewer&amp;center_on_screen=true&amp;width=950&amp;height=800&amp;_dd2=%26f%3Dsld%26c%3Dtrue%26os%3D177875%26oe%3D177880" TargetMode="External"/><Relationship Id="rId169" Type="http://schemas.openxmlformats.org/officeDocument/2006/relationships/hyperlink" Target="fdsup://factset/Doc%20Viewer%20Single?float_window=true&amp;positioning_strategy=center_on_screen&amp;_doc_docfn=U2FsdGVkX19Lml/ffB7NIVHbmrghUNmFLgRcwI3Dx+vvNuw990jVxkfS+UGYynaKgRICW9tiF+yll6DdIi7spLf9ZtR3leW0iWwbQVP8Tc8=&amp;_app_id=central_doc_viewer&amp;center_on_screen=true&amp;width=950&amp;height=800&amp;_dd2=%26f%3Dsld%26c%3Dtrue%26os%3D183226%26oe%3D183229" TargetMode="External"/><Relationship Id="rId4" Type="http://schemas.openxmlformats.org/officeDocument/2006/relationships/hyperlink" Target="fdsup://factset/Doc%20Viewer%20Single?float_window=true&amp;positioning_strategy=center_on_screen&amp;_doc_docfn=U2FsdGVkX195H+0CDAf5rGyLoBDvDUPkEVlHtcyxYJH7YNx+M4H9820VkIuUOp7GJgW1UU34tIANwKCpOdaiSKapTharrTY/CQ9vTyFMY5k=&amp;_app_id=central_doc_viewer&amp;center_on_screen=true&amp;width=950&amp;height=800&amp;_dd2=%26f%3Dsld%26c%3Dtrue%26os%3D154478%26oe%3D154484" TargetMode="External"/><Relationship Id="rId180" Type="http://schemas.openxmlformats.org/officeDocument/2006/relationships/hyperlink" Target="fdsup://factset/Doc%20Viewer%20Single?float_window=true&amp;positioning_strategy=center_on_screen&amp;_doc_docfn=U2FsdGVkX1/k6pFgadadCMF5NhG3erNW6rOfr4UX1YAX6uZF9Nc3zLAdxF2Hjm8BiPYcN5AljCyd2TpmbHHCujvERb+hm5BqejUXY4ERCVc=&amp;_app_id=central_doc_viewer&amp;center_on_screen=true&amp;width=950&amp;height=800&amp;_dd2=%26f%3Dsld%26c%3Dtrue%26os%3D204411%26oe%3D204417" TargetMode="External"/><Relationship Id="rId215" Type="http://schemas.openxmlformats.org/officeDocument/2006/relationships/hyperlink" Target="fdsup://factset/Doc%20Viewer%20Single?float_window=true&amp;positioning_strategy=center_on_screen&amp;_doc_docfn=U2FsdGVkX1+WWq5eWb+/M/jCUg1wxTzVo27XV0xP3kXzlM2A71MWeuiHOhfMuMwYwAhhri6PlqkUg3X4Y9P848+Kl7L8WZVmjIdukxNQo9c=&amp;_app_id=central_doc_viewer&amp;center_on_screen=true&amp;width=950&amp;height=800&amp;_dd2=%26f%3Dsld%26c%3Dtrue%26os%3D199964%26oe%3D199967" TargetMode="External"/><Relationship Id="rId236" Type="http://schemas.openxmlformats.org/officeDocument/2006/relationships/hyperlink" Target="fdsup://factset/Doc%20Viewer%20Single?float_window=true&amp;positioning_strategy=center_on_screen&amp;_doc_docfn=U2FsdGVkX1+KOwcYoC5AG0n/pG4U/U1HY79xVk3AfTAWemyVXsIuhhhiEb4qGQ6mAyM+rLbuPj6nMGRrZ8sqgGtV7N+mz5oA8a6RfhxOo50=&amp;_app_id=central_doc_viewer&amp;center_on_screen=true&amp;width=950&amp;height=800&amp;_dd2=%26f%3Dsld%26c%3Dtrue%26os%3D169228%26oe%3D169235" TargetMode="External"/><Relationship Id="rId257" Type="http://schemas.openxmlformats.org/officeDocument/2006/relationships/hyperlink" Target="fdsup://factset/Doc%20Viewer%20Single?float_window=true&amp;positioning_strategy=center_on_screen&amp;_doc_docfn=U2FsdGVkX19Jj52h8YRQRWlp2/LEKva6I2SwaORrSMFzABl4fJSY/ikd640ddluxRm5Iwl17/v3LrdzkOiDZ9UqNNSaWwKPe/PRrD5uwGEc=&amp;_app_id=central_doc_viewer&amp;center_on_screen=true&amp;width=950&amp;height=800&amp;_dd2=%26f%3Dsld%26c%3Dtrue%26os%3D162486%26oe%3D162489" TargetMode="External"/><Relationship Id="rId278" Type="http://schemas.openxmlformats.org/officeDocument/2006/relationships/hyperlink" Target="fdsup://factset/Doc%20Viewer%20Single?float_window=true&amp;positioning_strategy=center_on_screen&amp;_doc_docfn=U2FsdGVkX18UJbMJUtorszBFakxuYAFEaH5qpQqgKh/dxni38DMAPo3TzRm1MWsWAOycg669UGxIt6d3Ev4bClGybfibjCkUQisgNpgM3B8=&amp;_app_id=central_doc_viewer&amp;center_on_screen=true&amp;width=950&amp;height=800&amp;_dd2=%26f%3Dsld%26c%3Dtrue%26os%3D166793%26oe%3D166803" TargetMode="External"/><Relationship Id="rId303" Type="http://schemas.openxmlformats.org/officeDocument/2006/relationships/hyperlink" Target="fdsup://factset/Doc%20Viewer%20Single?float_window=true&amp;positioning_strategy=center_on_screen&amp;_doc_docfn=U2FsdGVkX18yBDHgtP3GMuElJDvGuQOlBYpZc01f2pYJuNj0k5GwP1kbuM9l4kf2ob7doee96JA8g7WgP5eXIA3jomIsWh67fCLxCNOr/Ow=&amp;_app_id=central_doc_viewer&amp;center_on_screen=true&amp;width=950&amp;height=800&amp;_dd2=%26f%3Dsld%26c%3Dtrue%26os%3D172965%26oe%3D172974" TargetMode="External"/><Relationship Id="rId42" Type="http://schemas.openxmlformats.org/officeDocument/2006/relationships/hyperlink" Target="fdsup://factset/Doc%20Viewer%20Single?float_window=true&amp;positioning_strategy=center_on_screen&amp;_doc_docfn=U2FsdGVkX195jql1D+2BC5kd7dZvv0GIpvU6beOkXkFTEZYUkNYkqEUq04pJ4H2bfi5n2krTgCoVKt+p99vqqwTez8oMpkUkkosCJZ3qlfc=&amp;_app_id=central_doc_viewer&amp;center_on_screen=true&amp;width=950&amp;height=800&amp;_dd2=%26f%3Dsld%26c%3Dtrue%26os%3D173969%26oe%3D173974" TargetMode="External"/><Relationship Id="rId84" Type="http://schemas.openxmlformats.org/officeDocument/2006/relationships/hyperlink" Target="fdsup://factset/Doc%20Viewer%20Single?float_window=true&amp;positioning_strategy=center_on_screen&amp;_doc_docfn=U2FsdGVkX18ZLB4dj9jAOQTxN9vxHnR2cTVaS854RJZT/EhDWZYjJQlBAl2g9DdKn3zzi50EeYIgbwABWPXnpJ9+KvM827G8JH8gxHXRKs4=&amp;_app_id=central_doc_viewer&amp;center_on_screen=true&amp;width=950&amp;height=800&amp;_dd2=%26f%3Dsld%26c%3Dtrue%26os%3D154747%26oe%3D154752" TargetMode="External"/><Relationship Id="rId138" Type="http://schemas.openxmlformats.org/officeDocument/2006/relationships/hyperlink" Target="fdsup://factset/Doc%20Viewer%20Single?float_window=true&amp;positioning_strategy=center_on_screen&amp;_doc_docfn=U2FsdGVkX1/7cnzPgSLm1OHkTJJwB7OXdAZYqJcF731aDGN52QLRWqsk30lJ/mPWDmmsn6WQTGZR25tB3ZAhsP2pADWESbvUiIjXehWcE+E=&amp;_app_id=central_doc_viewer&amp;center_on_screen=true&amp;width=950&amp;height=800&amp;_dd2=%26f%3Dsld%26c%3Dtrue%26os%3D181892%26oe%3D181898" TargetMode="External"/><Relationship Id="rId191" Type="http://schemas.openxmlformats.org/officeDocument/2006/relationships/hyperlink" Target="fdsup://factset/Doc%20Viewer%20Single?float_window=true&amp;positioning_strategy=center_on_screen&amp;_doc_docfn=U2FsdGVkX18fldMazNhcob4fAHNloO/miPqKvkE59LbSTyNGleQZyouyCOtVQIz48Qz/pnWH8FemS7JKz/XXudliIex/qAXW5yTZgppXOjw=&amp;_app_id=central_doc_viewer&amp;center_on_screen=true&amp;width=950&amp;height=800&amp;_dd2=%26f%3Dsld%26c%3Dtrue%26os%3D197013%26oe%3D197018" TargetMode="External"/><Relationship Id="rId205" Type="http://schemas.openxmlformats.org/officeDocument/2006/relationships/hyperlink" Target="fdsup://factset/Doc%20Viewer%20Single?float_window=true&amp;positioning_strategy=center_on_screen&amp;_doc_docfn=U2FsdGVkX1+kzbqEc37gqTCc6+AHP1I+ywLRnRCDN/ijB9gLG28/5djdhITqcHjsUcil7vgMkWATzQQURwKkLSpKkyPF1B8GO2r/2KngbKA=&amp;_app_id=central_doc_viewer&amp;center_on_screen=true&amp;width=950&amp;height=800&amp;_dd2=%26f%3Dsld%26c%3Dtrue%26os%3D184668%26oe%3D184671" TargetMode="External"/><Relationship Id="rId247" Type="http://schemas.openxmlformats.org/officeDocument/2006/relationships/hyperlink" Target="fdsup://factset/Doc%20Viewer%20Single?float_window=true&amp;positioning_strategy=center_on_screen&amp;_doc_docfn=U2FsdGVkX1+oM+AdbLGRJuWqTviLwKRbEohrKC3qi6R1+AsZvDZtykIuFmdFlezW6KCZ0KXdRus4y4qg8fDjljs5z4pOP5bmR+Zy6Qno7No=&amp;_app_id=central_doc_viewer&amp;center_on_screen=true&amp;width=950&amp;height=800&amp;_dd2=%26f%3Dsld%26c%3Dtrue%26os%3D166885%26oe%3D166892" TargetMode="External"/><Relationship Id="rId107" Type="http://schemas.openxmlformats.org/officeDocument/2006/relationships/hyperlink" Target="fdsup://factset/Doc%20Viewer%20Single?float_window=true&amp;positioning_strategy=center_on_screen&amp;_doc_docfn=U2FsdGVkX19ouefYYlwRH4Z6sdLSIJpchL6GTuhoWol0BAobZ/FbKYnmrRhJonj4396Vh+1+jLm7cCHPBGZ2cNgwPMl8eDyARJe4wrR2ldY=&amp;_app_id=central_doc_viewer&amp;center_on_screen=true&amp;width=950&amp;height=800&amp;_dd2=%26f%3Dsld%26c%3Dtrue%26os%3D194233%26oe%3D194239" TargetMode="External"/><Relationship Id="rId289" Type="http://schemas.openxmlformats.org/officeDocument/2006/relationships/hyperlink" Target="fdsup://factset/Doc%20Viewer%20Single?float_window=true&amp;positioning_strategy=center_on_screen&amp;_doc_docfn=U2FsdGVkX1889ub1jjuMycKZli/PA2+Ux+QPTbAF9aGRamjRRMNqOtfljAShT1B0EC0b2m05yUL0YyPh+UZuQUKnWy1LBcK9disY0XRBEPY=&amp;_app_id=central_doc_viewer&amp;center_on_screen=true&amp;width=950&amp;height=800&amp;_dd2=%26f%3Dsld%26c%3Dtrue%26os%3D178504%26oe%3D178510" TargetMode="External"/><Relationship Id="rId11" Type="http://schemas.openxmlformats.org/officeDocument/2006/relationships/hyperlink" Target="fdsup://factset/Doc%20Viewer%20Single?float_window=true&amp;positioning_strategy=center_on_screen&amp;_doc_docfn=U2FsdGVkX1+BOLZrgTD8vVaPnMl84RCLhb5O/6GCksYUqv9Bg8ilqt7dtb0Pw7wfESM6LXY65gWFv9Dn4KdRfJp36fYEt85aa28kIWqTyuk=&amp;_app_id=central_doc_viewer&amp;center_on_screen=true&amp;width=950&amp;height=800&amp;_dd2=%26f%3Dsld%26c%3Dtrue%26os%3D167880%26oe%3D167886" TargetMode="External"/><Relationship Id="rId53" Type="http://schemas.openxmlformats.org/officeDocument/2006/relationships/hyperlink" Target="fdsup://factset/Doc%20Viewer%20Single?float_window=true&amp;positioning_strategy=center_on_screen&amp;_doc_docfn=U2FsdGVkX19wXFLPJalh6YNiCvxi1Je+uIazE9NDO8cFvqzC2Y7OCcAKUZ/ziHhFDCsvtl6KdZxANC6WflYqTUwCKK7+/A4Stmor0FvRCrQ=&amp;_app_id=central_doc_viewer&amp;center_on_screen=true&amp;width=950&amp;height=800&amp;_dd2=%26f%3Dsld%26c%3Dtrue%26os%3D199107%26oe%3D199113" TargetMode="External"/><Relationship Id="rId149" Type="http://schemas.openxmlformats.org/officeDocument/2006/relationships/hyperlink" Target="fdsup://factset/Doc%20Viewer%20Single?float_window=true&amp;positioning_strategy=center_on_screen&amp;_doc_docfn=U2FsdGVkX1+3BrBD5MOMVHNREHPbkhUcCby4HEW/MTbXOvB5z2y6ekB2H31KUD4a/M0d5mxQvGlOKh87vVly4mV6ZjNCMCCC8UVGJM5DGV4=&amp;_app_id=central_doc_viewer&amp;center_on_screen=true&amp;width=950&amp;height=800&amp;_dd2=%26f%3Dsld%26c%3Dtrue%26os%3D190674%26oe%3D190679" TargetMode="External"/><Relationship Id="rId95" Type="http://schemas.openxmlformats.org/officeDocument/2006/relationships/hyperlink" Target="fdsup://factset/Doc%20Viewer%20Single?float_window=true&amp;positioning_strategy=center_on_screen&amp;_doc_docfn=U2FsdGVkX1+3VTQJFIiEQ9dhV6c2RKYwHtL0TtHWXkYXbHDIegkmVUUqa+sN7Q7AxDzABU/RukYPQBGlkgNyajLfggHFL80ffNqVLDayp3Y=&amp;_app_id=central_doc_viewer&amp;center_on_screen=true&amp;width=950&amp;height=800&amp;_dd2=%26f%3Dsld%26c%3Dtrue%26os%3D156476%26oe%3D156482" TargetMode="External"/><Relationship Id="rId160" Type="http://schemas.openxmlformats.org/officeDocument/2006/relationships/hyperlink" Target="fdsup://factset/Doc%20Viewer%20Single?float_window=true&amp;positioning_strategy=center_on_screen&amp;_doc_docfn=U2FsdGVkX185n4dFjP84bBiJiJpB83h1+zG9xV0duH2FuaVyQb46TmWk/aHqtuO7ZXvLB7BVTt/xV94LUdYE1HKSNrjjwF4ovn5HckMUOdQ=&amp;_app_id=central_doc_viewer&amp;center_on_screen=true&amp;width=950&amp;height=800&amp;_dd2=%26f%3Dsld%26c%3Dtrue%26os%3D183911%26oe%3D183916" TargetMode="External"/><Relationship Id="rId216" Type="http://schemas.openxmlformats.org/officeDocument/2006/relationships/hyperlink" Target="fdsup://factset/Doc%20Viewer%20Single?float_window=true&amp;positioning_strategy=center_on_screen&amp;_doc_docfn=U2FsdGVkX1+AWuglBU+YDaNrFDPEAusf3OF7BcZZdI4CFmt6/YcaS/AH/u3Bm9IYxC2FIDAGBSvFdoDEtOLIuzZgIsY/JZ4mlvHre4Uq6h4=&amp;_app_id=central_doc_viewer&amp;center_on_screen=true&amp;width=950&amp;height=800&amp;_dd2=%26f%3Dsld%26c%3Dtrue%26os%3D157603%26oe%3D157609" TargetMode="External"/><Relationship Id="rId258" Type="http://schemas.openxmlformats.org/officeDocument/2006/relationships/hyperlink" Target="fdsup://factset/Doc%20Viewer%20Single?float_window=true&amp;positioning_strategy=center_on_screen&amp;_doc_docfn=U2FsdGVkX19DhZKQTQ069tlulQKampRcIzV0tRkG0IfjoNFTiysWNwH9fL9c7Z7BvZa1XlUVbC1YiYNaZ1YFW4EstoKX6DbCd385eoTQTGA=&amp;_app_id=central_doc_viewer&amp;center_on_screen=true&amp;width=950&amp;height=800&amp;_dd2=%26f%3Dsld%26c%3Dtrue%26os%3D159847%26oe%3D159850" TargetMode="External"/><Relationship Id="rId22" Type="http://schemas.openxmlformats.org/officeDocument/2006/relationships/hyperlink" Target="fdsup://factset/Doc%20Viewer%20Single?float_window=true&amp;positioning_strategy=center_on_screen&amp;_doc_docfn=U2FsdGVkX19bxrnKcq9rEUA5hDfln/RmLzQ9DOU3j+VPOO4EKXLe6mPm8wddIeLhIlaFz+3E5F0Glh3NCuaVAUgc4dnD1G4LaqJYr8KqHa8=&amp;_app_id=central_doc_viewer&amp;center_on_screen=true&amp;width=950&amp;height=800&amp;_dd2=%26f%3Dsld%26c%3Dtrue%26os%3D172139%26oe%3D172147" TargetMode="External"/><Relationship Id="rId64" Type="http://schemas.openxmlformats.org/officeDocument/2006/relationships/hyperlink" Target="fdsup://factset/Doc%20Viewer%20Single?float_window=true&amp;positioning_strategy=center_on_screen&amp;_doc_docfn=U2FsdGVkX1+7i5vS7HFxBJ/bHrd7+/PANvTNoOoWkcu5r0n6Bg+pWFHleibOcYwuqfv0kUw0wsZHElg3NVNdPUorpVhEORovDy0b8AQVm4k=&amp;_app_id=central_doc_viewer&amp;center_on_screen=true&amp;width=950&amp;height=800&amp;_dd2=%26f%3Dsld%26c%3Dtrue%26os%3D192574%26oe%3D192579" TargetMode="External"/><Relationship Id="rId118" Type="http://schemas.openxmlformats.org/officeDocument/2006/relationships/hyperlink" Target="fdsup://factset/Doc%20Viewer%20Single?float_window=true&amp;positioning_strategy=center_on_screen&amp;_doc_docfn=U2FsdGVkX1+Mq6avv5zL8Uh1QtGJYmxAbyvBdV5mTQBkGDOnjQUYTDMkFfXWcuJNSNMgQ3o+pUEqsq9st2aqIg30andomnoHEw1seQGtfD8=&amp;_app_id=central_doc_viewer&amp;center_on_screen=true&amp;width=950&amp;height=800&amp;_dd2=%26f%3Dsld%26c%3Dtrue%26os%3D183503%26oe%3D183509" TargetMode="External"/><Relationship Id="rId171" Type="http://schemas.openxmlformats.org/officeDocument/2006/relationships/hyperlink" Target="fdsup://factset/Doc%20Viewer%20Single?float_window=true&amp;positioning_strategy=center_on_screen&amp;_doc_docfn=U2FsdGVkX19qCp7Zv+3BmVnbHMHPbL3XTuudMe/n5Xad+MuFX48ZtOMlaDWCSI5DFtOYPAXyjuo9HrN+87Z0eeYlIFKdJiELTta3DV/BWLw=&amp;_app_id=central_doc_viewer&amp;center_on_screen=true&amp;width=950&amp;height=800&amp;_dd2=%26f%3Dsld%26c%3Dtrue%26os%3D184952%26oe%3D184955" TargetMode="External"/><Relationship Id="rId227" Type="http://schemas.openxmlformats.org/officeDocument/2006/relationships/hyperlink" Target="fdsup://factset/Doc%20Viewer%20Single?float_window=true&amp;positioning_strategy=center_on_screen&amp;_doc_docfn=U2FsdGVkX18NIZ8Dr8WJcqlkO4YvCDwl0pKU/19Rs4JRwnuPOg9TvbQroXaTHhjx7yqK1QeZfj+lvalK+eJrdfuinY0MTMs+2P7EiHJO/98=&amp;_app_id=central_doc_viewer&amp;center_on_screen=true&amp;width=950&amp;height=800&amp;_dd2=%26f%3Dsld%26c%3Dtrue%26os%3D159365%26oe%3D159368" TargetMode="External"/><Relationship Id="rId269" Type="http://schemas.openxmlformats.org/officeDocument/2006/relationships/hyperlink" Target="fdsup://factset/Doc%20Viewer%20Single?float_window=true&amp;positioning_strategy=center_on_screen&amp;_doc_docfn=U2FsdGVkX19F9PZ637Dqh09Xk3KUxiCGrcb6Dg85tMMUjVyEjPJwST2J4XngWm3xyIsjt6C31b3t8PDPDdR5rqZlq12owqGVyKC3X2bhI3g=&amp;_app_id=central_doc_viewer&amp;center_on_screen=true&amp;width=950&amp;height=800&amp;_dd2=%26f%3Dsld%26c%3Dtrue%26os%3D173501%26oe%3D173508" TargetMode="External"/><Relationship Id="rId33" Type="http://schemas.openxmlformats.org/officeDocument/2006/relationships/hyperlink" Target="fdsup://factset/Doc%20Viewer%20Single?float_window=true&amp;positioning_strategy=center_on_screen&amp;_doc_docfn=U2FsdGVkX1/ZmJXqQKepf6FROx+Kzp+iyIIgqiw/fwrfyM03URvIZLhKdM4tZxq7HxO/cbZ97OntDXDddqxeXpuKsx5ZasAb+bFqOIYNNpw=&amp;_app_id=central_doc_viewer&amp;center_on_screen=true&amp;width=950&amp;height=800&amp;_dd2=%26f%3Dsld%26c%3Dtrue%26os%3D174601%26oe%3D174606" TargetMode="External"/><Relationship Id="rId129" Type="http://schemas.openxmlformats.org/officeDocument/2006/relationships/hyperlink" Target="fdsup://factset/Doc%20Viewer%20Single?float_window=true&amp;positioning_strategy=center_on_screen&amp;_doc_docfn=U2FsdGVkX1/RDME+akIJpZD2JkY8hBp2VEk7FhaKW3nCUHF0Xxl3HYlfumjKEasBG+v2Xj5bjnD2RCZ5J6CKZtL4O+D6D8JW+OMjIPDqOR4=&amp;_app_id=central_doc_viewer&amp;center_on_screen=true&amp;width=950&amp;height=800&amp;_dd2=%26f%3Dsld%26c%3Dtrue%26os%3D170168%26oe%3D170173" TargetMode="External"/><Relationship Id="rId280" Type="http://schemas.openxmlformats.org/officeDocument/2006/relationships/hyperlink" Target="fdsup://factset/Doc%20Viewer%20Single?float_window=true&amp;positioning_strategy=center_on_screen&amp;_doc_docfn=U2FsdGVkX19vomLotpk8ch9dQ2hijmg6tN1uOSltcH9OYtCedliyklVil/kWvObossEMYEKsJyYKpB9+fB/jHw==&amp;_app_id=central_doc_viewer&amp;center_on_screen=true&amp;width=950&amp;height=800&amp;_dd2=%26f%3Dsld%26c%3Dtrue%26os%3D10233%26oe%3D10239" TargetMode="External"/><Relationship Id="rId75" Type="http://schemas.openxmlformats.org/officeDocument/2006/relationships/hyperlink" Target="fdsup://factset/Doc%20Viewer%20Single?float_window=true&amp;positioning_strategy=center_on_screen&amp;_doc_docfn=U2FsdGVkX1/fOy9sd76Bkz3qipLQZ0zewlIMdGgtFxwC9a20GQKINWLduwZltkB7syEui+SwYU16XZH3hWweOlilEjBTrpctgwFY/wBpez0=&amp;_app_id=central_doc_viewer&amp;center_on_screen=true&amp;width=950&amp;height=800&amp;_dd2=%26f%3Dsld%26c%3Dtrue%26os%3D195176%26oe%3D195181" TargetMode="External"/><Relationship Id="rId140" Type="http://schemas.openxmlformats.org/officeDocument/2006/relationships/hyperlink" Target="fdsup://factset/Doc%20Viewer%20Single?float_window=true&amp;positioning_strategy=center_on_screen&amp;_doc_docfn=U2FsdGVkX18PEv9fCJ0sqqcl6z8BcrCUeQ5xH1uYok7in4Y+CvRSEyZijc7F1u5tjD9k99C1mCzcT3OOgJZ8W5c/CWxY/XOcY+l/cUTbx2o=&amp;_app_id=central_doc_viewer&amp;center_on_screen=true&amp;width=950&amp;height=800&amp;_dd2=%26f%3Dsld%26c%3Dtrue%26os%3D177308%26oe%3D177314" TargetMode="External"/><Relationship Id="rId182" Type="http://schemas.openxmlformats.org/officeDocument/2006/relationships/hyperlink" Target="fdsup://factset/Doc%20Viewer%20Single?float_window=true&amp;positioning_strategy=center_on_screen&amp;_doc_docfn=U2FsdGVkX18Nd4yHpGttMFiKZn3f3cpgIRTKoT7R7Tw11Li6UPdUnBzDoFvQonuQmVujyzhlX6j/LVY+xrl5D/3NgINvIJvZpHko4ICaK0Y=&amp;_app_id=central_doc_viewer&amp;center_on_screen=true&amp;width=950&amp;height=800&amp;_dd2=%26f%3Dsld%26c%3Dtrue%26os%3D203841%26oe%3D203849" TargetMode="External"/><Relationship Id="rId6" Type="http://schemas.openxmlformats.org/officeDocument/2006/relationships/hyperlink" Target="fdsup://factset/Doc%20Viewer%20Single?float_window=true&amp;positioning_strategy=center_on_screen&amp;_doc_docfn=U2FsdGVkX19iyYmxDjz0WW5bpEbFrjM5LKAc9g5LUZ4KMB2wMwzEsuYAMibBXlnNtjBvhAWsUN2UujRzWiHP6TWHFjMZOQ6OQLqXRu494jc=&amp;_app_id=central_doc_viewer&amp;center_on_screen=true&amp;width=950&amp;height=800&amp;_dd2=%26f%3Dsld%26c%3Dtrue%26os%3D161201%26oe%3D161207" TargetMode="External"/><Relationship Id="rId238" Type="http://schemas.openxmlformats.org/officeDocument/2006/relationships/hyperlink" Target="fdsup://factset/Doc%20Viewer%20Single?float_window=true&amp;positioning_strategy=center_on_screen&amp;_doc_docfn=U2FsdGVkX1+XFmDCn6THu2yQYqFMtom9Kdh3IUDKaYB4s5iqd2L5yKo6EevzqQtcCCpww0uA+Mzz/9HIKUC5IzKWAOAl/0ax5ARp8srwBJM=&amp;_app_id=central_doc_viewer&amp;center_on_screen=true&amp;width=950&amp;height=800&amp;_dd2=%26f%3Dsld%26c%3Dtrue%26os%3D168619%26oe%3D168625" TargetMode="External"/><Relationship Id="rId291" Type="http://schemas.openxmlformats.org/officeDocument/2006/relationships/hyperlink" Target="fdsup://factset/Doc%20Viewer%20Single?float_window=true&amp;positioning_strategy=center_on_screen&amp;_doc_docfn=U2FsdGVkX182aD1U7H2UPN/XfZg5ie/jptzPLK6slm1eyMIRZGf4TRIdOoQ3m/Zbdyh4rqTjM+Eq+a9KmbDdTR8m2ZAVB6S0euLpHvxsVtA=&amp;_app_id=central_doc_viewer&amp;center_on_screen=true&amp;width=950&amp;height=800&amp;_dd2=%26f%3Dsld%26c%3Dtrue%26os%3D170273%26oe%3D170280" TargetMode="External"/><Relationship Id="rId305" Type="http://schemas.openxmlformats.org/officeDocument/2006/relationships/hyperlink" Target="fdsup://factset/Doc%20Viewer%20Single?float_window=true&amp;positioning_strategy=center_on_screen&amp;_doc_docfn=U2FsdGVkX1+U5r7YSfOpRenItKINsjV/VhzHGNPx7A0NT7C3FMpJUSbPnxRd+DRDDGiNPu3swutgn7HrwIZSvhQu3wATJtcsR76M7wioZzM=&amp;_app_id=central_doc_viewer&amp;center_on_screen=true&amp;width=950&amp;height=800&amp;_dd2=%26f%3Dsld%26c%3Dtrue%26os%3D169098%26oe%3D169111" TargetMode="External"/><Relationship Id="rId44" Type="http://schemas.openxmlformats.org/officeDocument/2006/relationships/hyperlink" Target="fdsup://factset/Doc%20Viewer%20Single?float_window=true&amp;positioning_strategy=center_on_screen&amp;_doc_docfn=U2FsdGVkX19rO3kCOLqmJNxLF73PZJXYPGeIlkPRTUvSle2br4NliFYzam2oFkXJVwAKFYmeQyizjdIjFp1jt/pSfOw6C6qAph0GS+IiRsM=&amp;_app_id=central_doc_viewer&amp;center_on_screen=true&amp;width=950&amp;height=800&amp;_dd2=%26f%3Dsld%26c%3Dtrue%26os%3D176016%26oe%3D176021" TargetMode="External"/><Relationship Id="rId86" Type="http://schemas.openxmlformats.org/officeDocument/2006/relationships/hyperlink" Target="fdsup://factset/Doc%20Viewer%20Single?float_window=true&amp;positioning_strategy=center_on_screen&amp;_doc_docfn=U2FsdGVkX1+XYpz7IgTAF2hjwVA99te0tMTw2IQYFtkNx1DA0jLWpMMiJZ8YniR/OLBt1TLH3/QVbyDpfWsT4bRT0eJ99fekwVJZs2E07S0=&amp;_app_id=central_doc_viewer&amp;center_on_screen=true&amp;width=950&amp;height=800&amp;_dd2=%26f%3Dsld%26c%3Dtrue%26os%3D155028%26oe%3D155035" TargetMode="External"/><Relationship Id="rId151" Type="http://schemas.openxmlformats.org/officeDocument/2006/relationships/hyperlink" Target="fdsup://factset/Doc%20Viewer%20Single?float_window=true&amp;positioning_strategy=center_on_screen&amp;_doc_docfn=U2FsdGVkX1/3iFbtaHjAspvzqIFQaeWIxqPmKeJKHXCsdkj/c/SiDO79Xg3Vw2Jri/fjpOOlhhghd+HhuxkvdVk89zIrVSxVa85IcxV2OMs=&amp;_app_id=central_doc_viewer&amp;center_on_screen=true&amp;width=950&amp;height=800&amp;_dd2=%26f%3Dsld%26c%3Dtrue%26os%3D171959%26oe%3D171964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fdsup://factset/Doc%20Viewer%20Single?float_window=true&amp;positioning_strategy=center_on_screen&amp;_doc_docfn=U2FsdGVkX19yinUC6gzMcRbnL4uq1McSa0E/oNbpMG41jDzrZ1WaP/O3rFTBUCKLKoXHM9gzzaR54kDaG+ZAA3AM0uxCpI2iJupOhrHTwZw=&amp;_app_id=central_doc_viewer&amp;center_on_screen=true&amp;width=950&amp;height=800&amp;_dd2=%26f%3Dsld%26c%3Dtrue%26os%3D1265659%26oe%3D1265664" TargetMode="External"/><Relationship Id="rId299" Type="http://schemas.openxmlformats.org/officeDocument/2006/relationships/hyperlink" Target="fdsup://factset/Doc%20Viewer%20Single?float_window=true&amp;positioning_strategy=center_on_screen&amp;_doc_docfn=U2FsdGVkX1+LKWbiF4m4I55YlbNxIz/46BZVc8tDn4m+zTWPE6baHET3tf2gPZkvkcj6D8nCr0uO5g2elxWXiY002mO7Le0WLrYQHd2QWPE=&amp;_app_id=central_doc_viewer&amp;center_on_screen=true&amp;width=950&amp;height=800&amp;_dd2=%26f%3Dsld%26c%3Dtrue%26os%3D1303740%26oe%3D1303747" TargetMode="External"/><Relationship Id="rId21" Type="http://schemas.openxmlformats.org/officeDocument/2006/relationships/hyperlink" Target="fdsup://factset/Doc%20Viewer%20Single?float_window=true&amp;positioning_strategy=center_on_screen&amp;_doc_docfn=U2FsdGVkX19v8GqmWcm9nn45gQRLyRrjphDBoujW/qumOQpxWTTFQDUXQ1TvZres1ockp7gkbtXLQI+9iDaiMhdWs6piJI6hMy273YN8ofI=&amp;_app_id=central_doc_viewer&amp;center_on_screen=true&amp;width=950&amp;height=800&amp;_dd2=%26f%3Dsld%26c%3Dtrue%26os%3D1265185%26oe%3D1265192" TargetMode="External"/><Relationship Id="rId63" Type="http://schemas.openxmlformats.org/officeDocument/2006/relationships/hyperlink" Target="fdsup://factset/Doc%20Viewer%20Single?float_window=true&amp;positioning_strategy=center_on_screen&amp;_doc_docfn=U2FsdGVkX18VfRgwD7F/qJY/CrvzEaaPkfEW7LdRq5KSQtE5DCyQ7hCAohmt8EsWQGJY+NNLvCCa24f1Ul5rDYBPawCqL4/kbzvvycEeR5lb2ZTfxIIqYIDCNwKvtylP8bKduIUMa71GyVYxAN2F8Q==&amp;_app_id=central_doc_viewer&amp;center_on_screen=true&amp;width=950&amp;height=800&amp;_dd2=%26os%3D576%257C405%26oe%3D566%257C426%26ov%3D89%26brh%3Dfalse" TargetMode="External"/><Relationship Id="rId159" Type="http://schemas.openxmlformats.org/officeDocument/2006/relationships/hyperlink" Target="fdsup://factset/Doc%20Viewer%20Single?float_window=true&amp;positioning_strategy=center_on_screen&amp;_doc_docfn=U2FsdGVkX19H4PPhViBJOIyd7y0jGr0xlejjUmonKm1nyuplsCrB5ehoK/Zc6xUa5HGCFx1r83NXc0dxpFYMh1cnG5iJClo66nHXu1ZcsgLUtRM8Y2EOPSECV3oHlUL7AFkrUotLhwVcdHh0hlpA8w==&amp;_app_id=central_doc_viewer&amp;center_on_screen=true&amp;width=950&amp;height=800&amp;_dd2=%26os%3D459%257C400%26oe%3D449%257C426%26ov%3D89%26brh%3Dfalse" TargetMode="External"/><Relationship Id="rId324" Type="http://schemas.openxmlformats.org/officeDocument/2006/relationships/hyperlink" Target="fdsup://factset/Doc%20Viewer%20Single?float_window=true&amp;positioning_strategy=center_on_screen&amp;_doc_docfn=U2FsdGVkX18tXCy92nB2id/GFXkSod6T8sAAspWDtUAxKmM2FI8wW11VBe4U8c+SYIjbdtt9Bkcy9kShyvgGdgiWb09Xe5+r1XCUHuC9cpY=&amp;_app_id=central_doc_viewer&amp;center_on_screen=true&amp;width=950&amp;height=800&amp;_dd2=%26f%3Dsld%26c%3Dtrue%26os%3D1013758%26oe%3D1013764" TargetMode="External"/><Relationship Id="rId366" Type="http://schemas.openxmlformats.org/officeDocument/2006/relationships/hyperlink" Target="fdsup://factset/Doc%20Viewer%20Single?float_window=true&amp;positioning_strategy=center_on_screen&amp;_doc_docfn=U2FsdGVkX19zup+75SJdYqQAPc0z9bQcPBnNlOQpDkDsjFYcNgw7LqFn4vRX9eXKDi3fpJEB5hUqVUg+2sc9r/qPn7IjTnC1p5fTw19KxN8=&amp;_app_id=central_doc_viewer&amp;center_on_screen=true&amp;width=950&amp;height=800&amp;_dd2=%26f%3Dsld%26c%3Dtrue%26os%3D208773%26oe%3D208779" TargetMode="External"/><Relationship Id="rId170" Type="http://schemas.openxmlformats.org/officeDocument/2006/relationships/hyperlink" Target="fdsup://factset/Doc%20Viewer%20Single?float_window=true&amp;positioning_strategy=center_on_screen&amp;_doc_docfn=U2FsdGVkX183FdzH786SZNC314/eI4EGhWldDjlBEHN9LcjLoskEW0bMTn/2FCHvDXyVYhy42cCfayOaV6jkRkSktFVf6D9tOUFFITDSoNai4ZiBmR+Rivmu3VkDmT9L7Ls+jZmVijaC+gdCCNE0xg==&amp;_app_id=central_doc_viewer&amp;center_on_screen=true&amp;width=950&amp;height=800&amp;_dd2=%26os%3D453%257C357%26oe%3D440%257C394%26ov%3D90%26brh%3Dfalse" TargetMode="External"/><Relationship Id="rId226" Type="http://schemas.openxmlformats.org/officeDocument/2006/relationships/hyperlink" Target="fdsup://factset/Doc%20Viewer%20Single?float_window=true&amp;positioning_strategy=center_on_screen&amp;_doc_docfn=U2FsdGVkX1++45PLmnNCq6deNqkWszOLx7lkuY7wxvjy9usQGFzb/96jtJCXkYpie9MerQgx4DjLqSNP8M56Oidom6q2usY4nOVZG0aSbsU=&amp;_app_id=central_doc_viewer&amp;center_on_screen=true&amp;width=950&amp;height=800&amp;_dd2=%26f%3Dsld%26c%3Dtrue%26os%3D1003284%26oe%3D1003287" TargetMode="External"/><Relationship Id="rId268" Type="http://schemas.openxmlformats.org/officeDocument/2006/relationships/hyperlink" Target="fdsup://factset/Doc%20Viewer%20Single?float_window=true&amp;positioning_strategy=center_on_screen&amp;_doc_docfn=U2FsdGVkX1/gmgpkX7A+VIIRoT5fO3+IUKEYglvn4PLmm4oKU8bvG76OujPZC9MSwOVHfncgRbqDPXtQ8HmUVMfSUcOCT/PnmfIy6kfo6Nk=&amp;_app_id=central_doc_viewer&amp;center_on_screen=true&amp;width=950&amp;height=800&amp;_dd2=%26f%3Dsld%26c%3Dtrue%26os%3D221042%26oe%3D221047" TargetMode="External"/><Relationship Id="rId32" Type="http://schemas.openxmlformats.org/officeDocument/2006/relationships/hyperlink" Target="fdsup://factset/Doc%20Viewer%20Single?float_window=true&amp;positioning_strategy=center_on_screen&amp;_doc_docfn=U2FsdGVkX1/uOYWDzp1deASeevp3lq9J38NpZMoTtQ7coo7EH/O8tLqBk0KiXSWRiUuzDcKmxjq6kNc6P/2l8HkvC9ZGX6BIk+20SdAcAOU=&amp;_app_id=central_doc_viewer&amp;center_on_screen=true&amp;width=950&amp;height=800&amp;_dd2=%26f%3Dsld%26c%3Dtrue%26os%3D208521%26oe%3D208528" TargetMode="External"/><Relationship Id="rId74" Type="http://schemas.openxmlformats.org/officeDocument/2006/relationships/hyperlink" Target="fdsup://factset/Doc%20Viewer%20Single?float_window=true&amp;positioning_strategy=center_on_screen&amp;_doc_docfn=U2FsdGVkX1/mMcL31dd8/dOFIqcaIvyDZIuagR2lDHoF2Ja93wpaWEs+Q3VyGO2z+gWIhGdfkk7sUcn9h2ScxGUP5+ohw4/mKOhh/kUKtEA3BBrlOu/p36cDdacFmPNJ/WDonEqRipliCKK89DwTxA==&amp;_app_id=central_doc_viewer&amp;center_on_screen=true&amp;width=950&amp;height=800&amp;_dd2=%26os%3D574%257C377%26oe%3D561%257C391%26ov%3D90%26brh%3Dfalse" TargetMode="External"/><Relationship Id="rId128" Type="http://schemas.openxmlformats.org/officeDocument/2006/relationships/hyperlink" Target="fdsup://factset/Doc%20Viewer%20Single?float_window=true&amp;positioning_strategy=center_on_screen&amp;_doc_docfn=U2FsdGVkX19WOuSrCb2RBRQhn3uk7EDAyzNMuCDh89vbIno4RtcoXwWAICRdEjDYx4mCy3fD/ZMz0nbwR40v5txn31j8xQI8HYyYtK+MSKE=&amp;_app_id=central_doc_viewer&amp;center_on_screen=true&amp;width=950&amp;height=800&amp;_dd2=%26f%3Dsld%26c%3Dtrue%26os%3D192804%26oe%3D192812" TargetMode="External"/><Relationship Id="rId335" Type="http://schemas.openxmlformats.org/officeDocument/2006/relationships/hyperlink" Target="fdsup://factset/Doc%20Viewer%20Single?float_window=true&amp;positioning_strategy=center_on_screen&amp;_doc_docfn=U2FsdGVkX19sls9/5nF/io/fjFmLBiyT/7DMFbbbDd7qrKy49QZ244N/alFF0XWgZW+a1sE/2Nj3D4HIzC8JhRbTsDnhmKSwdmCttfaS0Ag=&amp;_app_id=central_doc_viewer&amp;center_on_screen=true&amp;width=950&amp;height=800&amp;_dd2=%26f%3Dsld%26c%3Dtrue%26os%3D1298648%26oe%3D1298650" TargetMode="External"/><Relationship Id="rId377" Type="http://schemas.openxmlformats.org/officeDocument/2006/relationships/hyperlink" Target="fdsup://factset/Doc%20Viewer%20Single?float_window=true&amp;positioning_strategy=center_on_screen&amp;_doc_docfn=U2FsdGVkX1+MdLZxckjA2eP9qkQvZ2UuNaIXoLwSQZmjeJ4ARQZgwUX33tfjr8CNDoesQPYR8aq+uC0VHb3FPmJFKrT1A3jb/RyC2NllRws=&amp;_app_id=central_doc_viewer&amp;center_on_screen=true&amp;width=950&amp;height=800&amp;_dd2=%26f%3Dsld%26c%3Dtrue%26os%3D219626%26oe%3D219631" TargetMode="External"/><Relationship Id="rId5" Type="http://schemas.openxmlformats.org/officeDocument/2006/relationships/hyperlink" Target="fdsup://factset/Doc%20Viewer%20Single?float_window=true&amp;positioning_strategy=center_on_screen&amp;_doc_docfn=U2FsdGVkX1++HRTXQVc9txQ8pJHQzVxzktAcItgCIbOnwt5tZBvvA3pEqwFtUJaJzuZplHwRuV/g0HJZ+Db1PsrxBdV0N0JNPmAVluK9TlQ=&amp;_app_id=central_doc_viewer&amp;center_on_screen=true&amp;width=950&amp;height=800&amp;_dd2=%26f%3Dsld%26c%3Dtrue%26os%3D189762%26oe%3D189768" TargetMode="External"/><Relationship Id="rId181" Type="http://schemas.openxmlformats.org/officeDocument/2006/relationships/hyperlink" Target="fdsup://factset/Doc%20Viewer%20Single?float_window=true&amp;positioning_strategy=center_on_screen&amp;_doc_docfn=U2FsdGVkX18406tuUAdf4yErBK5+yXpTssV12rOLudC5jOH0I69PDzatisFe40Gpt89u8PYtN8kWji1l2j3Qormqn6aK+biqMpZgdRD6gKg=&amp;_app_id=central_doc_viewer&amp;center_on_screen=true&amp;width=950&amp;height=800&amp;_dd2=%26f%3Dsld%26c%3Dtrue%26os%3D1286563%26oe%3D1286569" TargetMode="External"/><Relationship Id="rId237" Type="http://schemas.openxmlformats.org/officeDocument/2006/relationships/hyperlink" Target="fdsup://factset/Doc%20Viewer%20Single?float_window=true&amp;positioning_strategy=center_on_screen&amp;_doc_docfn=U2FsdGVkX1+ZF81IO8Zvl2qcNvz/ot2Fh3NQ2ph3TKraNtZ1o3F+4WpJJ2SU8qx0CPieR4UHDyh5dbt801fseM9GQMUdkJ+yGJWGtbkgwN0=&amp;_app_id=central_doc_viewer&amp;center_on_screen=true&amp;width=950&amp;height=800&amp;_dd2=%26f%3Dsld%26c%3Dtrue%26os%3D442811%26oe%3D442818" TargetMode="External"/><Relationship Id="rId402" Type="http://schemas.openxmlformats.org/officeDocument/2006/relationships/hyperlink" Target="fdsup://factset/Doc%20Viewer%20Single?float_window=true&amp;positioning_strategy=center_on_screen&amp;_doc_docfn=U2FsdGVkX1/1r6d4SxpYNTIeO2A1FGsv+DMzbmH5eT+IsatTLiiIwqGTdWSmOtYggOuu8OdCMNmDqyH0GIH2hB2O2dWg4+7rtuNwfE/AQZU=&amp;_app_id=central_doc_viewer&amp;center_on_screen=true&amp;width=950&amp;height=800&amp;_dd2=%26f%3Dsld%26c%3Dtrue%26os%3D455680%26oe%3D455686" TargetMode="External"/><Relationship Id="rId279" Type="http://schemas.openxmlformats.org/officeDocument/2006/relationships/hyperlink" Target="fdsup://factset/Doc%20Viewer%20Single?float_window=true&amp;positioning_strategy=center_on_screen&amp;_doc_docfn=U2FsdGVkX19IIHCFZQZFekkNUfQQOZ5TEW+yNuwzuyzQ9bITrtl4vuOxP5AjgZgzdMmzVKL+RNT5YXHJKsA/46XIJ9qSOQEyaTE6arvZ15s=&amp;_app_id=central_doc_viewer&amp;center_on_screen=true&amp;width=950&amp;height=800&amp;_dd2=%26f%3Dsld%26c%3Dtrue%26os%3D1011394%26oe%3D1011400" TargetMode="External"/><Relationship Id="rId43" Type="http://schemas.openxmlformats.org/officeDocument/2006/relationships/hyperlink" Target="fdsup://factset/Doc%20Viewer%20Single?float_window=true&amp;positioning_strategy=center_on_screen&amp;_doc_docfn=U2FsdGVkX1/EtHte34g7XWS2aeAbUqBu7FsasVo2YvG0zr7qyM+y757o8a7bSz+W0QLsq4Pex1Z+5kYNhl/CCJcoKWh7TyZ62+mRNKp2WnDXkd4dN8GEbPkOneZLW3ZPm3a4vS3AtxMUjm1ExY4ioQ==&amp;_app_id=central_doc_viewer&amp;center_on_screen=true&amp;width=950&amp;height=800&amp;_dd2=%26os%3D611%257C400%26oe%3D601%257C426%26ov%3D89%26brh%3Dfalse" TargetMode="External"/><Relationship Id="rId139" Type="http://schemas.openxmlformats.org/officeDocument/2006/relationships/hyperlink" Target="fdsup://factset/Doc%20Viewer%20Single?float_window=true&amp;positioning_strategy=center_on_screen&amp;_doc_docfn=U2FsdGVkX1+YXWIaIdP2kAgV5g5CZN/e6fUxWH9R99ZcUy9J3vNMXoC8BMM4tvNfp4lBr+kYcsfJHpro3Y4iEf0WqCCYHiFs0Vi8+H3pKnA=&amp;_app_id=central_doc_viewer&amp;center_on_screen=true&amp;width=950&amp;height=800&amp;_dd2=%26f%3Dsld%26c%3Dtrue%26os%3D194190%26oe%3D194198" TargetMode="External"/><Relationship Id="rId290" Type="http://schemas.openxmlformats.org/officeDocument/2006/relationships/hyperlink" Target="fdsup://factset/Doc%20Viewer%20Single?float_window=true&amp;positioning_strategy=center_on_screen&amp;_doc_docfn=U2FsdGVkX18ZZN5wEYmdkCqFnjU7oe4QToTaxsi47MAT4O0mnV5NvjKJN1PmhjLHBGldq/8QgPxyweNCzXnI2JcpYsxcva+4jKogWvAceo4=&amp;_app_id=central_doc_viewer&amp;center_on_screen=true&amp;width=950&amp;height=800&amp;_dd2=%26f%3Dsld%26c%3Dtrue%26os%3D1289815%26oe%3D1289820" TargetMode="External"/><Relationship Id="rId304" Type="http://schemas.openxmlformats.org/officeDocument/2006/relationships/hyperlink" Target="fdsup://factset/Doc%20Viewer%20Single?float_window=true&amp;positioning_strategy=center_on_screen&amp;_doc_docfn=U2FsdGVkX1+paG2T1CsZar+LYK1334vMAepinuyniYr00PWTQdgV449KitZqXw/6jxV/9Q4XDiPF8P+RHbbq6iK80VZPWO1blDr5/tOYkRk=&amp;_app_id=central_doc_viewer&amp;center_on_screen=true&amp;width=950&amp;height=800&amp;_dd2=%26f%3Dsld%26c%3Dtrue%26os%3D1012200%26oe%3D1012206" TargetMode="External"/><Relationship Id="rId346" Type="http://schemas.openxmlformats.org/officeDocument/2006/relationships/hyperlink" Target="fdsup://factset/Doc%20Viewer%20Single?float_window=true&amp;positioning_strategy=center_on_screen&amp;_doc_docfn=U2FsdGVkX18tm1hiKMueoyGl8SUC6J3zZwJRL9KPKwIOIXKOdv66qkbNaGci8K4AuHBVUUv1AVmZUdecjg0uT0ex8V359znnv6Uij0xOc1U=&amp;_app_id=central_doc_viewer&amp;center_on_screen=true&amp;width=950&amp;height=800&amp;_dd2=%26f%3Dsld%26c%3Dtrue%26os%3D206721%26oe%3D206726" TargetMode="External"/><Relationship Id="rId388" Type="http://schemas.openxmlformats.org/officeDocument/2006/relationships/hyperlink" Target="fdsup://factset/Doc%20Viewer%20Single?float_window=true&amp;positioning_strategy=center_on_screen&amp;_doc_docfn=U2FsdGVkX18zKNT2ztVpPwz2hboOyh0st8DJs2+uMstcaMADgT3BGoujz7rwUyf46/FjOOZsAhWRuu2z6Re00HStw+jDfd2oMk2dQTAV9tT0wejM9rpphHUFlKPthDVEg/3x44yG1q8ePpZi2H++cw==&amp;_app_id=central_doc_viewer&amp;center_on_screen=true&amp;width=950&amp;height=800&amp;_dd2=%26os%3D242%257C365%26oe%3D229%257C391%26ov%3D90%26brh%3Dfalse" TargetMode="External"/><Relationship Id="rId85" Type="http://schemas.openxmlformats.org/officeDocument/2006/relationships/hyperlink" Target="fdsup://factset/Doc%20Viewer%20Single?float_window=true&amp;positioning_strategy=center_on_screen&amp;_doc_docfn=U2FsdGVkX18B3uKRG06FrUYtyQdXDCrBa/NKvXpXsUADXkT7ViYQn1mbprgV4DJ/GK8cxXXXsr125XLZYEFgYdzphkMJRCIl6HmP38jXM2s=&amp;_app_id=central_doc_viewer&amp;center_on_screen=true&amp;width=950&amp;height=800&amp;_dd2=%26f%3Dsld%26c%3Dtrue%26os%3D1273299%26oe%3D1273304" TargetMode="External"/><Relationship Id="rId150" Type="http://schemas.openxmlformats.org/officeDocument/2006/relationships/hyperlink" Target="fdsup://factset/Doc%20Viewer%20Single?float_window=true&amp;positioning_strategy=center_on_screen&amp;_doc_docfn=U2FsdGVkX18ldWBljaAfhV5wa2wl+P4KHbTe53nxfN83ZDRWh7wFOzxNaIMDtmrjFN4OM6WRcFKw5RGJzxUU+HD+DZiYutWU2IbIO+f70vk=&amp;_app_id=central_doc_viewer&amp;center_on_screen=true&amp;width=950&amp;height=800&amp;_dd2=%26f%3Dsld%26c%3Dtrue%26os%3D192657%26oe%3D192658" TargetMode="External"/><Relationship Id="rId192" Type="http://schemas.openxmlformats.org/officeDocument/2006/relationships/hyperlink" Target="fdsup://factset/Doc%20Viewer%20Single?float_window=true&amp;positioning_strategy=center_on_screen&amp;_doc_docfn=U2FsdGVkX19fPMj4JzUH+zDquZ8ENQiid3Tz1HLqjeCY9bFLN7DuCYH/hPMDl0cO0rtMh+PxLDi/SgoOKN1DO7b7qRt2rDa3M6biAuH+gcg=&amp;_app_id=central_doc_viewer&amp;center_on_screen=true&amp;width=950&amp;height=800&amp;_dd2=%26f%3Dsld%26c%3Dtrue%26os%3D1281532%26oe%3D1281539" TargetMode="External"/><Relationship Id="rId206" Type="http://schemas.openxmlformats.org/officeDocument/2006/relationships/hyperlink" Target="fdsup://factset/Doc%20Viewer%20Single?float_window=true&amp;positioning_strategy=center_on_screen&amp;_doc_docfn=U2FsdGVkX1/33+7yTUxsiF3rZ+yQ0KvHenVVFN6vr+6pdxUISTR4fa8YVaboegginMSr+/EI9OtjOuwZBJUyU+dar80e00F+8I9G7FCqcbo=&amp;_app_id=central_doc_viewer&amp;center_on_screen=true&amp;width=950&amp;height=800&amp;_dd2=%26f%3Dsld%26c%3Dtrue%26os%3D1004892%26oe%3D1004899" TargetMode="External"/><Relationship Id="rId413" Type="http://schemas.openxmlformats.org/officeDocument/2006/relationships/hyperlink" Target="fdsup://factset/Doc%20Viewer%20Single?float_window=true&amp;positioning_strategy=center_on_screen&amp;_doc_docfn=U2FsdGVkX1/x1zOOyzVzrahefadvyJBnAgXxerCScZxAX4K7QsGxTJqzayB+ABXdW3AmVb5uv2dChCWs2ojkcBmOGvddXQw/UKrKjlqmVpg=&amp;_app_id=central_doc_viewer&amp;center_on_screen=true&amp;width=950&amp;height=800&amp;_dd2=%26f%3Dsld%26c%3Dtrue%26os%3D1025626%26oe%3D1025631" TargetMode="External"/><Relationship Id="rId248" Type="http://schemas.openxmlformats.org/officeDocument/2006/relationships/hyperlink" Target="fdsup://factset/Doc%20Viewer%20Single?float_window=true&amp;positioning_strategy=center_on_screen&amp;_doc_docfn=U2FsdGVkX18FyRSZcxd3R0AFthEVFK6L8YKvyI0YHE3tFTtBMNECtXekDgKB4FQitB202hm7h4DY34Fa11WAVpJJGA2NvsY70ki4g601A57C61Dm71BXkL6KQDd8I29wBg059cdr6bRCAKmWcZMDvQ==&amp;_app_id=central_doc_viewer&amp;center_on_screen=true&amp;width=950&amp;height=800&amp;_dd2=%26os%3D287%257C366%26oe%3D274%257C394%26ov%3D90%26brh%3Dfalse" TargetMode="External"/><Relationship Id="rId12" Type="http://schemas.openxmlformats.org/officeDocument/2006/relationships/hyperlink" Target="fdsup://factset/Doc%20Viewer%20Single?float_window=true&amp;positioning_strategy=center_on_screen&amp;_doc_docfn=U2FsdGVkX19LJEDRZPD4oCV+JKbaC56kW7jt6Qlit3eUE9wr8LgGwM0hFXzKRXS0UVKbFfybWktXdLMu9hPpu0uaCr1hb6WSlYLIJehspmQ=&amp;_app_id=central_doc_viewer&amp;center_on_screen=true&amp;width=950&amp;height=800&amp;_dd2=%26f%3Dsld%26c%3Dtrue%26os%3D1253183%26oe%3D1253189" TargetMode="External"/><Relationship Id="rId108" Type="http://schemas.openxmlformats.org/officeDocument/2006/relationships/hyperlink" Target="fdsup://factset/Doc%20Viewer%20Single?float_window=true&amp;positioning_strategy=center_on_screen&amp;_doc_docfn=U2FsdGVkX19YKiBCYuenAYjyiNbu6ZSrLWN0Ni3UetEybwOrr0MKCDsTHrAMiS4tMJR/lQd29rrJrF6/qCllz2XkVsmvENRssfuwrrHgJxU=&amp;_app_id=central_doc_viewer&amp;center_on_screen=true&amp;width=950&amp;height=800&amp;_dd2=%26f%3Dsld%26c%3Dtrue%26os%3D430277%26oe%3D430284" TargetMode="External"/><Relationship Id="rId315" Type="http://schemas.openxmlformats.org/officeDocument/2006/relationships/hyperlink" Target="fdsup://factset/Doc%20Viewer%20Single?float_window=true&amp;positioning_strategy=center_on_screen&amp;_doc_docfn=U2FsdGVkX1+9nD8NBPAD/4Omjj5yyyxTmZDCfw3ZsJaqoCENSLazalCmXvnrPytOlRGYdQrSWmL1ApLjh0i4V7TbirUoeBfpEl1LXIRHb5pBlph4kJ0jvqfU50QL29gSZXM/vc+r5PZ/ZZ/oZE2OXA==&amp;_app_id=central_doc_viewer&amp;center_on_screen=true&amp;width=950&amp;height=800&amp;_dd2=%26os%3D260%257C457%26oe%3D249%257C472%26ov%3D90%26brh%3Dfalse" TargetMode="External"/><Relationship Id="rId357" Type="http://schemas.openxmlformats.org/officeDocument/2006/relationships/hyperlink" Target="fdsup://factset/Doc%20Viewer%20Single?float_window=true&amp;positioning_strategy=center_on_screen&amp;_doc_docfn=U2FsdGVkX1+9JVech5Gk2C/iQoc33C/SQgW5cyFnApcFX368YkBVfPV0RMlj6fLdGxUy2+vNFeP/s5M51Wmfz8gMIrAlQxr0thE/AG+hT6I=&amp;_app_id=central_doc_viewer&amp;center_on_screen=true&amp;width=950&amp;height=800&amp;_dd2=%26f%3Dsld%26c%3Dtrue%26os%3D205027%26oe%3D205032" TargetMode="External"/><Relationship Id="rId54" Type="http://schemas.openxmlformats.org/officeDocument/2006/relationships/hyperlink" Target="fdsup://factset/Doc%20Viewer%20Single?float_window=true&amp;positioning_strategy=center_on_screen&amp;_doc_docfn=U2FsdGVkX197HXXWX/RzKtu+ScFZJjNyihjR6+3mYePxntzAEBN5Npqa/5VVFZf+UgCEP+TRBsToEpnM59F7MmC5zeXnAdkl9pwWdly9FLAfIdZ+Qw2v57SbGeDLcX618qvtW/v+xfwJI6oZYfPYVg==&amp;_app_id=central_doc_viewer&amp;center_on_screen=true&amp;width=950&amp;height=800&amp;_dd2=%26os%3D607%257C366%26oe%3D594%257C394%26ov%3D90%26brh%3Dfalse" TargetMode="External"/><Relationship Id="rId96" Type="http://schemas.openxmlformats.org/officeDocument/2006/relationships/hyperlink" Target="fdsup://factset/Doc%20Viewer%20Single?float_window=true&amp;positioning_strategy=center_on_screen&amp;_doc_docfn=U2FsdGVkX1+uD7zaDPgUvqBPFZowJtV/6wKEICdw4qib3ZjDLlLi37qvbtCwph6bxuUk5eY2O2vJ+vlpgcSoRBSQyMQG0Tf/6trML+N0rjs=&amp;_app_id=central_doc_viewer&amp;center_on_screen=true&amp;width=950&amp;height=800&amp;_dd2=%26f%3Dsld%26c%3Dtrue%26os%3D1264426%26oe%3D1264431" TargetMode="External"/><Relationship Id="rId161" Type="http://schemas.openxmlformats.org/officeDocument/2006/relationships/hyperlink" Target="fdsup://factset/Doc%20Viewer%20Single?float_window=true&amp;positioning_strategy=center_on_screen&amp;_doc_docfn=U2FsdGVkX198bvEuqZKaGOJtwbPxbFYE7phKwGa+Aw043FpZbL9Wmw3DLrdNILXUcrl68RywnDVDnNt4mxnV/poH7s/B7IrplSrx85/sLrw=&amp;_app_id=central_doc_viewer&amp;center_on_screen=true&amp;width=950&amp;height=800&amp;_dd2=%26f%3Dsld%26c%3Dtrue%26os%3D1281531%26oe%3D1281538" TargetMode="External"/><Relationship Id="rId217" Type="http://schemas.openxmlformats.org/officeDocument/2006/relationships/hyperlink" Target="fdsup://factset/Doc%20Viewer%20Single?float_window=true&amp;positioning_strategy=center_on_screen&amp;_doc_docfn=U2FsdGVkX1+ltMjWNWksB4TUO6xjPJ30ChIPLt5mlD6HMLRDOK42Auw6zPfHoBi/U8ZIf7Ez9f7MyZ0KuhKHZFxSo2DL5Ouam+g6WvQpR5M=&amp;_app_id=central_doc_viewer&amp;center_on_screen=true&amp;width=950&amp;height=800&amp;_dd2=%26f%3Dsld%26c%3Dtrue%26os%3D1002487%26oe%3D1002493" TargetMode="External"/><Relationship Id="rId399" Type="http://schemas.openxmlformats.org/officeDocument/2006/relationships/hyperlink" Target="fdsup://factset/Doc%20Viewer%20Single?float_window=true&amp;positioning_strategy=center_on_screen&amp;_doc_docfn=U2FsdGVkX18woQZ2N+7wRaFzE80Iqwemm0IEjLBdrPRw11q9wOMY9T52c1p69NoiJoVXYlAIO6Ghjcb/izXjCFMZYz4vDcmgF2s4FVNjHBw=&amp;_app_id=central_doc_viewer&amp;center_on_screen=true&amp;width=950&amp;height=800&amp;_dd2=%26f%3Dsld%26c%3Dtrue%26os%3D213034%26oe%3D213040" TargetMode="External"/><Relationship Id="rId259" Type="http://schemas.openxmlformats.org/officeDocument/2006/relationships/hyperlink" Target="fdsup://factset/Doc%20Viewer%20Single?float_window=true&amp;positioning_strategy=center_on_screen&amp;_doc_docfn=U2FsdGVkX19yc8R9jZCM9XpWu91HD3rAPoEfh5KsEPmwes0wnj+0Wu1FVtgg38ioaX9c4iCoTDRbRgsF6PYheBvbo7UpNKGtA+hMuKo/txM=&amp;_app_id=central_doc_viewer&amp;center_on_screen=true&amp;width=950&amp;height=800&amp;_dd2=%26f%3Dsld%26c%3Dtrue%26os%3D1009774%26oe%3D1009779" TargetMode="External"/><Relationship Id="rId23" Type="http://schemas.openxmlformats.org/officeDocument/2006/relationships/hyperlink" Target="fdsup://factset/Doc%20Viewer%20Single?float_window=true&amp;positioning_strategy=center_on_screen&amp;_doc_docfn=U2FsdGVkX18HJ9v/o1n1tCQcsC2IGXNjroVIJIz75dN0dVXXZj7nLwZe6ASig82F0xeuPIIrRrZJLJDyXaOq2LI7YpmXpxYYn+e4DC60B+0=&amp;_app_id=central_doc_viewer&amp;center_on_screen=true&amp;width=950&amp;height=800&amp;_dd2=%26f%3Dsld%26c%3Dtrue%26os%3D173383%26oe%3D173390" TargetMode="External"/><Relationship Id="rId119" Type="http://schemas.openxmlformats.org/officeDocument/2006/relationships/hyperlink" Target="fdsup://factset/Doc%20Viewer%20Single?float_window=true&amp;positioning_strategy=center_on_screen&amp;_doc_docfn=U2FsdGVkX191AcuOzo1itVG1tS5VWM0k7lZiLfYTrfNKqHjS/XwRtoJjJQ4qv60I/FkaPQ+mbYnnjyUmAlYTXA0QQMWgPHZzC9nOznfEP/0=&amp;_app_id=central_doc_viewer&amp;center_on_screen=true&amp;width=950&amp;height=800&amp;_dd2=%26f%3Dsld%26c%3Dtrue%26os%3D190383%26oe%3D190388" TargetMode="External"/><Relationship Id="rId270" Type="http://schemas.openxmlformats.org/officeDocument/2006/relationships/hyperlink" Target="fdsup://factset/Doc%20Viewer%20Single?float_window=true&amp;positioning_strategy=center_on_screen&amp;_doc_docfn=U2FsdGVkX1+F0uTI/Yik/W8WmpQzyqZh+8sZ4wsUSlEosaJPHEyMkSVDel234dLSQU//oL3V586rCHGsjJZ15iRaKEc5B/KqN7458WNY3rOkwCvAgU30XKn0WSd3MabqWnxGnxmS15QH7Pltq61xuQ==&amp;_app_id=central_doc_viewer&amp;center_on_screen=true&amp;width=950&amp;height=800&amp;_dd2=%26os%3D298%257C446%26oe%3D287%257C475%26ov%3D90%26brh%3Dfalse" TargetMode="External"/><Relationship Id="rId326" Type="http://schemas.openxmlformats.org/officeDocument/2006/relationships/hyperlink" Target="fdsup://factset/Doc%20Viewer%20Single?float_window=true&amp;positioning_strategy=center_on_screen&amp;_doc_docfn=U2FsdGVkX1+UJ2yseP1XRIT7hvnXsp3X6SF3RHhswAEdm24mwW6+Bsy/VoSzchDZt0YUO6qWh0SBBcfFND8+BmnJwTvRq+Rb8qhkUQTGNhg=&amp;_app_id=central_doc_viewer&amp;center_on_screen=true&amp;width=950&amp;height=800&amp;_dd2=%26f%3Dsld%26c%3Dtrue%26os%3D445975%26oe%3D445983" TargetMode="External"/><Relationship Id="rId65" Type="http://schemas.openxmlformats.org/officeDocument/2006/relationships/hyperlink" Target="fdsup://factset/Doc%20Viewer%20Single?float_window=true&amp;positioning_strategy=center_on_screen&amp;_doc_docfn=U2FsdGVkX1/Wi9hWLdMnj4dqN9hPDN8AC7pwZbaoYtQS7wdxk8l0pqGuqzkO6OLPP1OeMVam6kU3C4e9GPoJFadyiz+xXuTkKf4Ae6L59j8=&amp;_app_id=central_doc_viewer&amp;center_on_screen=true&amp;width=950&amp;height=800&amp;_dd2=%26f%3Dsld%26c%3Dtrue%26os%3D1270816%26oe%3D1270821" TargetMode="External"/><Relationship Id="rId130" Type="http://schemas.openxmlformats.org/officeDocument/2006/relationships/hyperlink" Target="fdsup://factset/Doc%20Viewer%20Single?float_window=true&amp;positioning_strategy=center_on_screen&amp;_doc_docfn=U2FsdGVkX19kvbJWC0L6RoBpkxpOyDTpfjZvXaWQAtw9VY48CZmxPlbgvIQH2a8nk8MtO5DglyMQIXEGKG9URmXtQBzy1hLED1COBDwzUzk=&amp;_app_id=central_doc_viewer&amp;center_on_screen=true&amp;width=950&amp;height=800&amp;_dd2=%26f%3Dsld%26c%3Dtrue%26os%3D200436%26oe%3D200444" TargetMode="External"/><Relationship Id="rId368" Type="http://schemas.openxmlformats.org/officeDocument/2006/relationships/hyperlink" Target="fdsup://factset/Doc%20Viewer%20Single?float_window=true&amp;positioning_strategy=center_on_screen&amp;_doc_docfn=U2FsdGVkX189sVh3YkVJvgijiSHu1SoIwPmkwcFjCGwZ7yI2+e/1aOgYbSXFt0TiMiQiuCroPkQkjgHtXzXiG6H6YWIWEzpzJ7q0T98RBNc=&amp;_app_id=central_doc_viewer&amp;center_on_screen=true&amp;width=950&amp;height=800&amp;_dd2=%26f%3Dsld%26c%3Dtrue%26os%3D1020565%26oe%3D1020571" TargetMode="External"/><Relationship Id="rId172" Type="http://schemas.openxmlformats.org/officeDocument/2006/relationships/hyperlink" Target="fdsup://factset/Doc%20Viewer%20Single?float_window=true&amp;positioning_strategy=center_on_screen&amp;_doc_docfn=U2FsdGVkX1+LSwBnZ+9h2AKBLcR/N+8qCVKSWoB0QE6rq6blhWwjkV/SRjEq7dqeYd8R+mnxA34U7Qm0eQiQDtNuE3DP92OgXf9nnSbCy0Y=&amp;_app_id=central_doc_viewer&amp;center_on_screen=true&amp;width=950&amp;height=800&amp;_dd2=%26f%3Dsld%26c%3Dtrue%26os%3D1275183%26oe%3D1275188" TargetMode="External"/><Relationship Id="rId228" Type="http://schemas.openxmlformats.org/officeDocument/2006/relationships/hyperlink" Target="fdsup://factset/Doc%20Viewer%20Single?float_window=true&amp;positioning_strategy=center_on_screen&amp;_doc_docfn=U2FsdGVkX18RvMDlIW4gfAzlJeKqgmfZ5XydbqkBD77G0MT87jVXNpXXmUxtWPEW+R/ToejjPqukNKJ79902yKgnd8ltD/N1oJ20/SsOwE4=&amp;_app_id=central_doc_viewer&amp;center_on_screen=true&amp;width=950&amp;height=800&amp;_dd2=%26f%3Dsld%26c%3Dtrue%26os%3D440053%26oe%3D440056" TargetMode="External"/><Relationship Id="rId281" Type="http://schemas.openxmlformats.org/officeDocument/2006/relationships/hyperlink" Target="fdsup://factset/Doc%20Viewer%20Single?float_window=true&amp;positioning_strategy=center_on_screen&amp;_doc_docfn=U2FsdGVkX1/TbQ7IeIrRC0I/3V31YVwDfz8w92pGIHoB3HYSlOgErIrdaKR6zoqzFtz2fsqlD8JsUE9A7poOqZlm5LXvqLSYvzrcH2Z7XEI=&amp;_app_id=central_doc_viewer&amp;center_on_screen=true&amp;width=950&amp;height=800&amp;_dd2=%26f%3Dsld%26c%3Dtrue%26os%3D454816%26oe%3D454823" TargetMode="External"/><Relationship Id="rId337" Type="http://schemas.openxmlformats.org/officeDocument/2006/relationships/hyperlink" Target="fdsup://factset/Doc%20Viewer%20Single?float_window=true&amp;positioning_strategy=center_on_screen&amp;_doc_docfn=U2FsdGVkX196bt0dBVS5EOOxQ7Fab2P3uoh2J0inQHsXAp4Htq+fwg2izXuq/+YGG8jibRe76hg5ZraUkI9HaG/Z06LeB8CW8h4gwBuAbtA=&amp;_app_id=central_doc_viewer&amp;center_on_screen=true&amp;width=950&amp;height=800&amp;_dd2=%26f%3Dsld%26c%3Dtrue%26os%3D202463%26oe%3D202468" TargetMode="External"/><Relationship Id="rId34" Type="http://schemas.openxmlformats.org/officeDocument/2006/relationships/hyperlink" Target="fdsup://factset/Doc%20Viewer%20Single?float_window=true&amp;positioning_strategy=center_on_screen&amp;_doc_docfn=U2FsdGVkX19YFbEdAdTzxfMIvWNyhwi3okt8eh4ZT4YcgqcOc3Zey6t8y9r6w8LnHPjo0brDUtgHAhBITFiDMB9gAVHcvMcnZvOE60XwYzM=&amp;_app_id=central_doc_viewer&amp;center_on_screen=true&amp;width=950&amp;height=800&amp;_dd2=%26f%3Dsld%26c%3Dtrue%26os%3D219677%26oe%3D219682" TargetMode="External"/><Relationship Id="rId76" Type="http://schemas.openxmlformats.org/officeDocument/2006/relationships/hyperlink" Target="fdsup://factset/Doc%20Viewer%20Single?float_window=true&amp;positioning_strategy=center_on_screen&amp;_doc_docfn=U2FsdGVkX19y/3a3jf6KrtomEc8RyqT2ceVnpBPDnDacwnX8rnxhjssi4jbHHEuIJ20N6/AROcs+XceygWGxJ+1f60PNhNw5IXFfo5QPc4U=&amp;_app_id=central_doc_viewer&amp;center_on_screen=true&amp;width=950&amp;height=800&amp;_dd2=%26f%3Dsld%26c%3Dtrue%26os%3D1261910%26oe%3D1261915" TargetMode="External"/><Relationship Id="rId141" Type="http://schemas.openxmlformats.org/officeDocument/2006/relationships/hyperlink" Target="fdsup://factset/Doc%20Viewer%20Single?float_window=true&amp;positioning_strategy=center_on_screen&amp;_doc_docfn=U2FsdGVkX18WOp9b6julaYKK+kLR4C+xQz9MndAfM82xA5YURO4WpG8E+jiOg2G+IY3LL+PIgaRXv8GlDzH1uxAujzlWJKKkl5lx6MYH7Ms=&amp;_app_id=central_doc_viewer&amp;center_on_screen=true&amp;width=950&amp;height=800&amp;_dd2=%26f%3Dsld%26c%3Dtrue%26os%3D999269%26oe%3D999276" TargetMode="External"/><Relationship Id="rId379" Type="http://schemas.openxmlformats.org/officeDocument/2006/relationships/hyperlink" Target="fdsup://factset/Doc%20Viewer%20Single?float_window=true&amp;positioning_strategy=center_on_screen&amp;_doc_docfn=U2FsdGVkX1/xnA8dXrpnEG/ppZb0lVbn3C8F8f8uWvlso1QH/fSa1N+oNWrFMm22PLCDcryFWF3GDG577IUbiMQWR8/1GhezEKs2zkTcXUg=&amp;_app_id=central_doc_viewer&amp;center_on_screen=true&amp;width=950&amp;height=800&amp;_dd2=%26f%3Dsld%26c%3Dtrue%26os%3D1317809%26oe%3D1317815" TargetMode="External"/><Relationship Id="rId7" Type="http://schemas.openxmlformats.org/officeDocument/2006/relationships/hyperlink" Target="fdsup://factset/Doc%20Viewer%20Single?float_window=true&amp;positioning_strategy=center_on_screen&amp;_doc_docfn=U2FsdGVkX18GQ5Tw25WBmkrYdWtsBbQ6rmgWjGy/zcbldr8PxMEZpL/HLHck9ihaUSP+4lpHjnBdSWWO3eQHpD+63aZ6J5PGL8pwlXdNoTX4tK2tieEDSidPRy8QoilCZXMYKFqcm9TH54gfG0ToWA==&amp;_app_id=central_doc_viewer&amp;center_on_screen=true&amp;width=950&amp;height=800&amp;_dd2=%26os%3D493%257C444%26oe%3D482%257C472%26ov%3D90%26brh%3Dfalse" TargetMode="External"/><Relationship Id="rId183" Type="http://schemas.openxmlformats.org/officeDocument/2006/relationships/hyperlink" Target="fdsup://factset/Doc%20Viewer%20Single?float_window=true&amp;positioning_strategy=center_on_screen&amp;_doc_docfn=U2FsdGVkX1/TBZab7BSHQL6+fNzdfCojxsH/xRxemIYO0B7HWG/fAXBPysNMMHdrAkExjrLylUUZu/k9zYEJLNWEf3bmkdMO0GvRKgHZDX4=&amp;_app_id=central_doc_viewer&amp;center_on_screen=true&amp;width=950&amp;height=800&amp;_dd2=%26f%3Dsld%26c%3Dtrue%26os%3D186753%26oe%3D186758" TargetMode="External"/><Relationship Id="rId239" Type="http://schemas.openxmlformats.org/officeDocument/2006/relationships/hyperlink" Target="fdsup://factset/Doc%20Viewer%20Single?float_window=true&amp;positioning_strategy=center_on_screen&amp;_doc_docfn=U2FsdGVkX19DARpimeuuAWCWi8ft0/X9+LlXUjrsglUYNJ7Msdnq7yqi8RyIiLqCaILWx9yFxfxvapcvI5IUzn0et3knitIRAn4v0YX23ds=&amp;_app_id=central_doc_viewer&amp;center_on_screen=true&amp;width=950&amp;height=800&amp;_dd2=%26f%3Dsld%26c%3Dtrue%26os%3D1310690%26oe%3D1310693" TargetMode="External"/><Relationship Id="rId390" Type="http://schemas.openxmlformats.org/officeDocument/2006/relationships/hyperlink" Target="fdsup://factset/Doc%20Viewer%20Single?float_window=true&amp;positioning_strategy=center_on_screen&amp;_doc_docfn=U2FsdGVkX1+7jIi3M5klhg9RgYGeNkLCTejhABYx1xyvGekpsbVnJ+tmSvdfq5k/bLqDoZlps/9D0ni4aG1M1dOjQN6ztAO/Jt2p8ju9wCz3vxhT7487NBYE65EiyohnvOSj7Lpkjgn/Gl8+A1UQiw==&amp;_app_id=central_doc_viewer&amp;center_on_screen=true&amp;width=950&amp;height=800&amp;_dd2=%26os%3D185%257C365%26oe%3D172%257C391%26ov%3D90%26brh%3Dfalse" TargetMode="External"/><Relationship Id="rId404" Type="http://schemas.openxmlformats.org/officeDocument/2006/relationships/hyperlink" Target="fdsup://factset/Doc%20Viewer%20Single?float_window=true&amp;positioning_strategy=center_on_screen&amp;_doc_docfn=U2FsdGVkX19G3Bq6pCfKRWfe9jOcCKsyuNNmQtdV2qdL9F8RWE7Te6O4TFgY107de0RwYtzLUW+lF0hD94OD7/omPq9VXykipqd2pOQexUaohDzgvl7yqr6zkMwgUGbYf0XqWAv+Mhrtj+CIhKVLmQ==&amp;_app_id=central_doc_viewer&amp;center_on_screen=true&amp;width=950&amp;height=800&amp;_dd2=%26os%3D218%257C365%26oe%3D205%257C391%26ov%3D90%26brh%3Dfalse" TargetMode="External"/><Relationship Id="rId250" Type="http://schemas.openxmlformats.org/officeDocument/2006/relationships/hyperlink" Target="fdsup://factset/Doc%20Viewer%20Single?float_window=true&amp;positioning_strategy=center_on_screen&amp;_doc_docfn=U2FsdGVkX19/iXsF3MvHz9fxctlMmGCIaVp1evoGzt4ygM/I0YAcjX9mPidsPOfFQ4liP//J9oWX7RC0f2WaX6R4wmGH9K4tgQvEph+sJ/9Xqln+A25xnNtcy1zT8QItoZcDMJqf4xa5F0nAn1AUNA==&amp;_app_id=central_doc_viewer&amp;center_on_screen=true&amp;width=950&amp;height=800&amp;_dd2=%26os%3D311%257C449%26oe%3D300%257C472%26ov%3D90%26brh%3Dfalse" TargetMode="External"/><Relationship Id="rId292" Type="http://schemas.openxmlformats.org/officeDocument/2006/relationships/hyperlink" Target="fdsup://factset/Doc%20Viewer%20Single?float_window=true&amp;positioning_strategy=center_on_screen&amp;_doc_docfn=U2FsdGVkX1/QC3eDt2uXsYkfWFhm7caW3JbcWtrlcq0df1FeKKEEHLxvV4OuH1+g8MN/dMkzME53xQO016QFpBebjTt6EfOECi6nPvI1gUg=&amp;_app_id=central_doc_viewer&amp;center_on_screen=true&amp;width=950&amp;height=800&amp;_dd2=%26f%3Dsld%26c%3Dtrue%26os%3D217270%26oe%3D217275" TargetMode="External"/><Relationship Id="rId306" Type="http://schemas.openxmlformats.org/officeDocument/2006/relationships/hyperlink" Target="fdsup://factset/Doc%20Viewer%20Single?float_window=true&amp;positioning_strategy=center_on_screen&amp;_doc_docfn=U2FsdGVkX1+Qq3RpdIQUQNjWQSnkbI5ZLVyKSZSdFzbSdWQsSpzMH1xbHXWZ1vSH4iTvQk+xvuEfJbCpkayXz22PTt1T0Pehcy/pShaAD7U=&amp;_app_id=central_doc_viewer&amp;center_on_screen=true&amp;width=950&amp;height=800&amp;_dd2=%26f%3Dsld%26c%3Dtrue%26os%3D458286%26oe%3D458293" TargetMode="External"/><Relationship Id="rId45" Type="http://schemas.openxmlformats.org/officeDocument/2006/relationships/hyperlink" Target="fdsup://factset/Doc%20Viewer%20Single?float_window=true&amp;positioning_strategy=center_on_screen&amp;_doc_docfn=U2FsdGVkX1+NMaE2qZIBuLU9MG2ukoZ5W0CmTTbRWPUa6fSJnxOgz0nIxAQY6mcsnwi/7iDrlmZ7IL6+0lye0SQQ+yKoXRq6Tl/AP3wmFHc=&amp;_app_id=central_doc_viewer&amp;center_on_screen=true&amp;width=950&amp;height=800&amp;_dd2=%26f%3Dsld%26c%3Dtrue%26os%3D1267659%26oe%3D1267662" TargetMode="External"/><Relationship Id="rId87" Type="http://schemas.openxmlformats.org/officeDocument/2006/relationships/hyperlink" Target="fdsup://factset/Doc%20Viewer%20Single?float_window=true&amp;positioning_strategy=center_on_screen&amp;_doc_docfn=U2FsdGVkX19cvFnJXRyXWox3S/gTJQxISaikTKr0eltKS1bRyiclbJlb5e08uxRLY2g/5tFpJbiD5qFkw7dy/UA/Z7O1stf+cMOG3TqLQrs=&amp;_app_id=central_doc_viewer&amp;center_on_screen=true&amp;width=950&amp;height=800&amp;_dd2=%26f%3Dsld%26c%3Dtrue%26os%3D178695%26oe%3D178702" TargetMode="External"/><Relationship Id="rId110" Type="http://schemas.openxmlformats.org/officeDocument/2006/relationships/hyperlink" Target="fdsup://factset/Doc%20Viewer%20Single?float_window=true&amp;positioning_strategy=center_on_screen&amp;_doc_docfn=U2FsdGVkX1/pWiwCjcZjDBOOzMn3bMZ/Lg7FgdPnv/g+PGyYydihWWF6iqhQZDrGoB7E8kLDPyJZmK6JSvJAFPCnF+6NJY0xEjmEMjeKcTaF4mG2sO7HbG9PxiD0UcvxQr5dPjPfC5wGec1Y4Rnn5A==&amp;_app_id=central_doc_viewer&amp;center_on_screen=true&amp;width=950&amp;height=800&amp;_dd2=%26os%3D530%257C373%26oe%3D517%257C394%26ov%3D90%26brh%3Dfalse" TargetMode="External"/><Relationship Id="rId348" Type="http://schemas.openxmlformats.org/officeDocument/2006/relationships/hyperlink" Target="fdsup://factset/Doc%20Viewer%20Single?float_window=true&amp;positioning_strategy=center_on_screen&amp;_doc_docfn=U2FsdGVkX19XuUur6GGVAdfZWn4euV7+QG0nxLbiwa0/nu6merRrrfUVDQkEVIewG5KjlCIuTAFD8Twe33UITmD9kiFjBgOUkJnUDngss9k=&amp;_app_id=central_doc_viewer&amp;center_on_screen=true&amp;width=950&amp;height=800&amp;_dd2=%26f%3Dsld%26c%3Dtrue%26os%3D1018010%26oe%3D1018014" TargetMode="External"/><Relationship Id="rId152" Type="http://schemas.openxmlformats.org/officeDocument/2006/relationships/hyperlink" Target="fdsup://factset/Doc%20Viewer%20Single?float_window=true&amp;positioning_strategy=center_on_screen&amp;_doc_docfn=U2FsdGVkX1+qtPaJ/P8PUI+Zu+Vr1ib6txNxa3NYctju6ig8nSovrVCbqw6NH9VqaZHUP725vM5wcBEohkUCRNkMplzMejJHehRZx0dfTB4=&amp;_app_id=central_doc_viewer&amp;center_on_screen=true&amp;width=950&amp;height=800&amp;_dd2=%26f%3Dsld%26c%3Dtrue%26os%3D1277733%26oe%3D1277738" TargetMode="External"/><Relationship Id="rId194" Type="http://schemas.openxmlformats.org/officeDocument/2006/relationships/hyperlink" Target="fdsup://factset/Doc%20Viewer%20Single?float_window=true&amp;positioning_strategy=center_on_screen&amp;_doc_docfn=U2FsdGVkX18zm3wr07gEIuf0WBDrZ3GsNeddnYgmeEKvBnebVOVrNsqWS0sQjpSK5HXDSIPLJgSFW6c6oDwI4r3ieTta78sPGhARWHKkEdM=&amp;_app_id=central_doc_viewer&amp;center_on_screen=true&amp;width=950&amp;height=800&amp;_dd2=%26f%3Dsld%26c%3Dtrue%26os%3D200194%26oe%3D200202" TargetMode="External"/><Relationship Id="rId208" Type="http://schemas.openxmlformats.org/officeDocument/2006/relationships/hyperlink" Target="fdsup://factset/Doc%20Viewer%20Single?float_window=true&amp;positioning_strategy=center_on_screen&amp;_doc_docfn=U2FsdGVkX1/Px816Uq1S3SpngKKShXvJqXWwgUbrh4asI3RbhfUAVZ/REQCGvg1BOqqQ1Qd7Dy2nuL17/bNgQiIPozdaeQhDIP7lWwxrsnM=&amp;_app_id=central_doc_viewer&amp;center_on_screen=true&amp;width=950&amp;height=800&amp;_dd2=%26f%3Dsld%26c%3Dtrue%26os%3D441917%26oe%3D441925" TargetMode="External"/><Relationship Id="rId415" Type="http://schemas.openxmlformats.org/officeDocument/2006/relationships/hyperlink" Target="fdsup://factset/Doc%20Viewer%20Single?float_window=true&amp;positioning_strategy=center_on_screen&amp;_doc_docfn=U2FsdGVkX1+5t3ZRWbYsEQ44I/Tec/KnKljJrDpkJhc9EIsT2cQF0AOJH/Mpsw1gE16a/+0+Io5RoUGt1TrvXxjySZWDLBrRap2uO7+Ziww=&amp;_app_id=central_doc_viewer&amp;center_on_screen=true&amp;width=950&amp;height=800&amp;_dd2=%26f%3Dsld%26c%3Dtrue%26os%3D459151%26oe%3D459156" TargetMode="External"/><Relationship Id="rId261" Type="http://schemas.openxmlformats.org/officeDocument/2006/relationships/hyperlink" Target="fdsup://factset/Doc%20Viewer%20Single?float_window=true&amp;positioning_strategy=center_on_screen&amp;_doc_docfn=U2FsdGVkX1+QA7PdZ75IFSWjxDExSGLY3jbMAsfGGuqgWvZIb90VsdedZq3IH5A4NUXu94yGVSM9t2jJGIoAeH4yyqo0LayWTyI3jkHiWPM=&amp;_app_id=central_doc_viewer&amp;center_on_screen=true&amp;width=950&amp;height=800&amp;_dd2=%26f%3Dsld%26c%3Dtrue%26os%3D453949%26oe%3D453954" TargetMode="External"/><Relationship Id="rId14" Type="http://schemas.openxmlformats.org/officeDocument/2006/relationships/hyperlink" Target="fdsup://factset/Doc%20Viewer%20Single?float_window=true&amp;positioning_strategy=center_on_screen&amp;_doc_docfn=U2FsdGVkX1+pHMgwW5TU412ub/AMH5j15lI8LmDSTD3WSl7gzAB4HceQENJoYX3haiBkCAg6hXEPNvsXl4kWoJ1/Zu91bpyg8dnaVUP4arU=&amp;_app_id=central_doc_viewer&amp;center_on_screen=true&amp;width=950&amp;height=800&amp;_dd2=%26f%3Dsld%26c%3Dtrue%26os%3D182244%26oe%3D182250" TargetMode="External"/><Relationship Id="rId56" Type="http://schemas.openxmlformats.org/officeDocument/2006/relationships/hyperlink" Target="fdsup://factset/Doc%20Viewer%20Single?float_window=true&amp;positioning_strategy=center_on_screen&amp;_doc_docfn=U2FsdGVkX18DWGyNTV+1+FWx4HcvV7mdbHxporVkNa4CZx2eubD2TGsSwmSeN2uthIXzW1PbSqELWuHIrJrSd44l0PV3li03ORdv+Se3ElM=&amp;_app_id=central_doc_viewer&amp;center_on_screen=true&amp;width=950&amp;height=800&amp;_dd2=%26f%3Dsld%26c%3Dtrue%26os%3D1259425%26oe%3D1259430" TargetMode="External"/><Relationship Id="rId317" Type="http://schemas.openxmlformats.org/officeDocument/2006/relationships/hyperlink" Target="fdsup://factset/Doc%20Viewer%20Single?float_window=true&amp;positioning_strategy=center_on_screen&amp;_doc_docfn=U2FsdGVkX19QJM/UztWc9PtDgw0IzgnM6/zU5oNUzxUQfj47Y1jgI0S/M3hfxsY1pHBzdBxy1w7ifWqdqMhGDG1nc6qB9vrvlK0x2EUQszPtHHKWyJxpM88PsdAU+Jzcj7UvBGeR1YjLdDbsoaM8Kw==&amp;_app_id=central_doc_viewer&amp;center_on_screen=true&amp;width=950&amp;height=800&amp;_dd2=%26os%3D284%257C409%26oe%3D273%257C430%26ov%3D89%26brh%3Dfalse" TargetMode="External"/><Relationship Id="rId359" Type="http://schemas.openxmlformats.org/officeDocument/2006/relationships/hyperlink" Target="fdsup://factset/Doc%20Viewer%20Single?float_window=true&amp;positioning_strategy=center_on_screen&amp;_doc_docfn=U2FsdGVkX1/P4Vh4knSmYsdDadObcfq15CsGXvBma5LD9oYMqJlNlutdcKkUk00Xpweo0udhTbsYCWP4GADRvqjyrArIRD/d3tfi16v8ZKdcRuh6lIZGvxIO+tt1W71gUIcs9HnE7owsj6R4zsndbw==&amp;_app_id=central_doc_viewer&amp;center_on_screen=true&amp;width=950&amp;height=800&amp;_dd2=%26os%3D193%257C444%26oe%3D182%257C472%26ov%3D90%26brh%3Dfalse" TargetMode="External"/><Relationship Id="rId98" Type="http://schemas.openxmlformats.org/officeDocument/2006/relationships/hyperlink" Target="fdsup://factset/Doc%20Viewer%20Single?float_window=true&amp;positioning_strategy=center_on_screen&amp;_doc_docfn=U2FsdGVkX1+1iCJgU3BHI9Q8K1S1OoKZgzg+IpYxA3vy/hNFQBAZ2dArW0lQCKQM3srpuIpeE3ZBP44iszcus7Ipw23B43CKe6z5U7laCbg=&amp;_app_id=central_doc_viewer&amp;center_on_screen=true&amp;width=950&amp;height=800&amp;_dd2=%26f%3Dsld%26c%3Dtrue%26os%3D189560%26oe%3D189565" TargetMode="External"/><Relationship Id="rId121" Type="http://schemas.openxmlformats.org/officeDocument/2006/relationships/hyperlink" Target="fdsup://factset/Doc%20Viewer%20Single?float_window=true&amp;positioning_strategy=center_on_screen&amp;_doc_docfn=U2FsdGVkX1+2TL77s2RUzyiTbT/mD6taGHPMzulVzuYWRieG7WM1hanqDYhLrQG2C+y+AkOUJ7bJmD2+LCBlVRn6akqDIbX6TQdFZqzlhyU=&amp;_app_id=central_doc_viewer&amp;center_on_screen=true&amp;width=950&amp;height=800&amp;_dd2=%26f%3Dsld%26c%3Dtrue%26os%3D994346%26oe%3D994352" TargetMode="External"/><Relationship Id="rId163" Type="http://schemas.openxmlformats.org/officeDocument/2006/relationships/hyperlink" Target="fdsup://factset/Doc%20Viewer%20Single?float_window=true&amp;positioning_strategy=center_on_screen&amp;_doc_docfn=U2FsdGVkX18gmVOfRyB1Z0V4H24z9cJkgTNgKonK34SKHT6FmJJxyfy2s0cwqdxsAi9ca8HRICsR6SdF+kE/Fqx5guU6333NBslJHW5K0lM=&amp;_app_id=central_doc_viewer&amp;center_on_screen=true&amp;width=950&amp;height=800&amp;_dd2=%26f%3Dsld%26c%3Dtrue%26os%3D183280%26oe%3D183287" TargetMode="External"/><Relationship Id="rId219" Type="http://schemas.openxmlformats.org/officeDocument/2006/relationships/hyperlink" Target="fdsup://factset/Doc%20Viewer%20Single?float_window=true&amp;positioning_strategy=center_on_screen&amp;_doc_docfn=U2FsdGVkX18F8WpMCiN7ucnfmP6P2GvS3sBqdQdGVwYQkMzbDZ/PP7ZrsQ3rsZhgmzsenHQxPzKUWm2C88imZ1cKB3eoY9bB7h/NaIoMTTs=&amp;_app_id=central_doc_viewer&amp;center_on_screen=true&amp;width=950&amp;height=800&amp;_dd2=%26f%3Dsld%26c%3Dtrue%26os%3D439161%26oe%3D439166" TargetMode="External"/><Relationship Id="rId370" Type="http://schemas.openxmlformats.org/officeDocument/2006/relationships/hyperlink" Target="fdsup://factset/Doc%20Viewer%20Single?float_window=true&amp;positioning_strategy=center_on_screen&amp;_doc_docfn=U2FsdGVkX18NWcRR9RWT2y71ipBJ5jZGD+h+SrIq6FGf9VS1by4kjcrY/zGMOMUfFiY+lVfARRpzGKvANK0QUoCDA3Gto52/DSCw+SLTBlo=&amp;_app_id=central_doc_viewer&amp;center_on_screen=true&amp;width=950&amp;height=800&amp;_dd2=%26f%3Dsld%26c%3Dtrue%26os%3D4926277%26oe%3D4926283" TargetMode="External"/><Relationship Id="rId230" Type="http://schemas.openxmlformats.org/officeDocument/2006/relationships/hyperlink" Target="fdsup://factset/Doc%20Viewer%20Single?float_window=true&amp;positioning_strategy=center_on_screen&amp;_doc_docfn=U2FsdGVkX1/JRC0ZYlWZqq2kfnkdepnpITpW376gF1iAtUQydw1by49/ECeTVjU6RWzM+kNax8Lw/pWry/Vp3O4IMgdFKui4GJ8DALEtsx8=&amp;_app_id=central_doc_viewer&amp;center_on_screen=true&amp;width=950&amp;height=800&amp;_dd2=%26f%3Dsld%26c%3Dtrue%26os%3D1294103%26oe%3D1294110" TargetMode="External"/><Relationship Id="rId25" Type="http://schemas.openxmlformats.org/officeDocument/2006/relationships/hyperlink" Target="fdsup://factset/Doc%20Viewer%20Single?float_window=true&amp;positioning_strategy=center_on_screen&amp;_doc_docfn=U2FsdGVkX18lvN7XfPQD3jdrkNVF8Ez+T+WCCDFgjfpF2tXnu9IvwA9JPVIhx3bdCMudHku00cA61kgh/nIhBDCR8ktIau0DkIPDZX84A24=&amp;_app_id=central_doc_viewer&amp;center_on_screen=true&amp;width=950&amp;height=800&amp;_dd2=%26f%3Dsld%26c%3Dtrue%26os%3D181150%26oe%3D181157" TargetMode="External"/><Relationship Id="rId67" Type="http://schemas.openxmlformats.org/officeDocument/2006/relationships/hyperlink" Target="fdsup://factset/Doc%20Viewer%20Single?float_window=true&amp;positioning_strategy=center_on_screen&amp;_doc_docfn=U2FsdGVkX1/qV98yWgZMd0BDWI7t+7Z6nnnwWgrxaIgqzNRLtA+uFP+0TunjvCBNTmmvvr5GGx36rV6Vj+qcBNgXSTwlzY6rzE6i1lNRxyE=&amp;_app_id=central_doc_viewer&amp;center_on_screen=true&amp;width=950&amp;height=800&amp;_dd2=%26f%3Dsld%26c%3Dtrue%26os%3D177068%26oe%3D177070" TargetMode="External"/><Relationship Id="rId272" Type="http://schemas.openxmlformats.org/officeDocument/2006/relationships/hyperlink" Target="fdsup://factset/Doc%20Viewer%20Single?float_window=true&amp;positioning_strategy=center_on_screen&amp;_doc_docfn=U2FsdGVkX19uoYryfYAB8YzqJDYh1g+EYldIH8h7bBq0UEV9mSWjGvjGDRFTympqgKkFO6j07xIwOGm6SnmwWaACrQ7F5VKUoZbCC8UUBkec73wJkZKQ2I4U3A8OUgwDxjbWJaYjUYzhYVXeVRlsmQ==&amp;_app_id=central_doc_viewer&amp;center_on_screen=true&amp;width=950&amp;height=800&amp;_dd2=%26os%3D319%257C402%26oe%3D308%257C430%26ov%3D89%26brh%3Dfalse" TargetMode="External"/><Relationship Id="rId328" Type="http://schemas.openxmlformats.org/officeDocument/2006/relationships/hyperlink" Target="fdsup://factset/Doc%20Viewer%20Single?float_window=true&amp;positioning_strategy=center_on_screen&amp;_doc_docfn=U2FsdGVkX193/OUC6UlHZ+aE4YBZT/1k9Huhs2exFSSCiBzlC0a5FDeSARps3mHaoKsNo8QZAJn1lAWXD9mqfLzY2ydQGIghd99hR6pZ2+Vsz7qYi95aF9m8m+A8MdWy2hM6Ww3nGteBkWN9rJc5Jg==&amp;_app_id=central_doc_viewer&amp;center_on_screen=true&amp;width=950&amp;height=800&amp;_dd2=%26os%3D310%257C366%26oe%3D297%257C394%26ov%3D90%26brh%3Dfalse" TargetMode="External"/><Relationship Id="rId132" Type="http://schemas.openxmlformats.org/officeDocument/2006/relationships/hyperlink" Target="fdsup://factset/Doc%20Viewer%20Single?float_window=true&amp;positioning_strategy=center_on_screen&amp;_doc_docfn=U2FsdGVkX1+UQ6tqikdpVZ9JnqLgVY8NPW13nre0uzLMpZWdUvevbssxr0ZAwW6+ZFC6a4SqX/2grnBfpcLzbUg38EOjdSvWOoNKVLjbCxH1rC1bML7B0MA9yblzssm3IEqyNn6IYLIr9gjxWnpvrw==&amp;_app_id=central_doc_viewer&amp;center_on_screen=true&amp;width=950&amp;height=800&amp;_dd2=%26os%3D337%257C446%26oe%3D326%257C475%26ov%3D90%26brh%3Dfalse" TargetMode="External"/><Relationship Id="rId174" Type="http://schemas.openxmlformats.org/officeDocument/2006/relationships/hyperlink" Target="fdsup://factset/Doc%20Viewer%20Single?float_window=true&amp;positioning_strategy=center_on_screen&amp;_doc_docfn=U2FsdGVkX19av2rbm294Qw+lyJwT4wRorNk6nJ0xqMm5mlWkWlLkUxy3OGGkxfWE10cQEZr8gAGusv9nnuOjvl8anBLt0y6hfn8qyYfo05o=&amp;_app_id=central_doc_viewer&amp;center_on_screen=true&amp;width=950&amp;height=800&amp;_dd2=%26f%3Dsld%26c%3Dtrue%26os%3D195760%26oe%3D195766" TargetMode="External"/><Relationship Id="rId381" Type="http://schemas.openxmlformats.org/officeDocument/2006/relationships/hyperlink" Target="fdsup://factset/Doc%20Viewer%20Single?float_window=true&amp;positioning_strategy=center_on_screen&amp;_doc_docfn=U2FsdGVkX1/CuzR3UuyL34Uq/7HDyTN/DKs6hC+tBE1hb2RUX5g9QmgozVld3qDJsFOwRj81R+IVx1MsfO3NiwzbE1xNW69p/0W+ng8Aq9k=&amp;_app_id=central_doc_viewer&amp;center_on_screen=true&amp;width=950&amp;height=800&amp;_dd2=%26f%3Dsld%26c%3Dtrue%26os%3D200249%26oe%3D200255" TargetMode="External"/><Relationship Id="rId241" Type="http://schemas.openxmlformats.org/officeDocument/2006/relationships/hyperlink" Target="fdsup://factset/Doc%20Viewer%20Single?float_window=true&amp;positioning_strategy=center_on_screen&amp;_doc_docfn=U2FsdGVkX1/139bRZZOMVfPvmaB2vP5bMDxoqwnClWOiK5/f7sNGLfBeWuqsVywoaGJtmshyrcmXQbalea22BcN2aetS0A3QQZhTgGfbSlE=&amp;_app_id=central_doc_viewer&amp;center_on_screen=true&amp;width=950&amp;height=800&amp;_dd2=%26f%3Dsld%26c%3Dtrue%26os%3D196572%26oe%3D196577" TargetMode="External"/><Relationship Id="rId36" Type="http://schemas.openxmlformats.org/officeDocument/2006/relationships/hyperlink" Target="fdsup://factset/Doc%20Viewer%20Single?float_window=true&amp;positioning_strategy=center_on_screen&amp;_doc_docfn=U2FsdGVkX1+0m7ZkfVstKc18EqO905TY9R7qZ1rAJ10/NeZQ3FEtgQG9rXGwzOOas5lv8tDfG89IqfPNEhD4eUnftMKDJxVXImbbAh9Txpc=&amp;_app_id=central_doc_viewer&amp;center_on_screen=true&amp;width=950&amp;height=800&amp;_dd2=%26f%3Dsld%26c%3Dtrue%26os%3D1256311%26oe%3D1256316" TargetMode="External"/><Relationship Id="rId283" Type="http://schemas.openxmlformats.org/officeDocument/2006/relationships/hyperlink" Target="fdsup://factset/Doc%20Viewer%20Single?float_window=true&amp;positioning_strategy=center_on_screen&amp;_doc_docfn=U2FsdGVkX18IMxQykFzcNENHgRbkSsmJjApl+6aecyTHA+tgkxDlv7OPW4yIgO1z713W+v4EtmuCSNRRVjv1rPnpgqgmxhbrjMY0BEzpwjHqSZSt/FG78yAR6sO1U0OVg/GHfET0pqPJpnx86vHNXg==&amp;_app_id=central_doc_viewer&amp;center_on_screen=true&amp;width=950&amp;height=800&amp;_dd2=%26os%3D353%257C366%26oe%3D341%257C394%26ov%3D90%26brh%3Dfalse" TargetMode="External"/><Relationship Id="rId339" Type="http://schemas.openxmlformats.org/officeDocument/2006/relationships/hyperlink" Target="fdsup://factset/Doc%20Viewer%20Single?float_window=true&amp;positioning_strategy=center_on_screen&amp;_doc_docfn=U2FsdGVkX1+kxDVC/PFoYXvIK+kbg2O96S2yZPDp07pBYhwW0lUMLd2Z/WFsMTB1BGZDbR5SvIcPhC3xhtYzQMz9DVp/jWTfooJDyxfzCEFn1gwW6sx/txW7mF4RABgHu4OMP/5RgSBHG9yCwSXQFw==&amp;_app_id=central_doc_viewer&amp;center_on_screen=true&amp;width=950&amp;height=800&amp;_dd2=%26os%3D234%257C453%26oe%3D223%257C475%26ov%3D90%26brh%3Dfalse" TargetMode="External"/><Relationship Id="rId78" Type="http://schemas.openxmlformats.org/officeDocument/2006/relationships/hyperlink" Target="fdsup://factset/Doc%20Viewer%20Single?float_window=true&amp;positioning_strategy=center_on_screen&amp;_doc_docfn=U2FsdGVkX1+HFpE80enDdWUA9V7U2eri0o+n64OiEcxU7J2CyKszluG8+IOPuKlV+9XK4ru14FZDiqUiXYn4ftIaYGnGgUVejAeH3pWkSDM=&amp;_app_id=central_doc_viewer&amp;center_on_screen=true&amp;width=950&amp;height=800&amp;_dd2=%26f%3Dsld%26c%3Dtrue%26os%3D187913%26oe%3D187916" TargetMode="External"/><Relationship Id="rId101" Type="http://schemas.openxmlformats.org/officeDocument/2006/relationships/hyperlink" Target="fdsup://factset/Doc%20Viewer%20Single?float_window=true&amp;positioning_strategy=center_on_screen&amp;_doc_docfn=U2FsdGVkX18V4K/JQ9OORTzCuhYc87YhPsFExLAuxUcd9qGix3O4mqc+r/mxAY9o0N/41AZjUVRPZJKDWjC/oPOAIl+IfruCTyuYSy3Y20Y=&amp;_app_id=central_doc_viewer&amp;center_on_screen=true&amp;width=950&amp;height=800&amp;_dd2=%26f%3Dsld%26c%3Dtrue%26os%3D1277011%26oe%3D1277016" TargetMode="External"/><Relationship Id="rId143" Type="http://schemas.openxmlformats.org/officeDocument/2006/relationships/hyperlink" Target="fdsup://factset/Doc%20Viewer%20Single?float_window=true&amp;positioning_strategy=center_on_screen&amp;_doc_docfn=U2FsdGVkX1+11bIof9ftW0+SWR8R438Qli5lB/bSgFl0lqiRgty+4ES9HlLSJ+6nadgh6F3ceRwioL4puY3tSpfNRk6EsY05Dl3t291zNLY=&amp;_app_id=central_doc_viewer&amp;center_on_screen=true&amp;width=950&amp;height=800&amp;_dd2=%26f%3Dsld%26c%3Dtrue%26os%3D434271%26oe%3D434279" TargetMode="External"/><Relationship Id="rId185" Type="http://schemas.openxmlformats.org/officeDocument/2006/relationships/hyperlink" Target="fdsup://factset/Doc%20Viewer%20Single?float_window=true&amp;positioning_strategy=center_on_screen&amp;_doc_docfn=U2FsdGVkX19xQwoFnqmY8z5vLx/Gio9cIZ3GlhWXlMVzq+wC1mEL17rrbRRpe4HuN95or5ERnGS5k/jkdgOSmxm9bN0zzFY/kgVtLW8AV+Q=&amp;_app_id=central_doc_viewer&amp;center_on_screen=true&amp;width=950&amp;height=800&amp;_dd2=%26f%3Dsld%26c%3Dtrue%26os%3D194388%26oe%3D194394" TargetMode="External"/><Relationship Id="rId350" Type="http://schemas.openxmlformats.org/officeDocument/2006/relationships/hyperlink" Target="fdsup://factset/Doc%20Viewer%20Single?float_window=true&amp;positioning_strategy=center_on_screen&amp;_doc_docfn=U2FsdGVkX1+gHYUhAL+uhLmRUYPb0UyXQAHHx0LP/4lzzGN9P5ulQTfJ0jtV1YowYMyu998zLWUwG/4bj7COty0yLA2tmx0FZ+mkfEstEm4=&amp;_app_id=central_doc_viewer&amp;center_on_screen=true&amp;width=950&amp;height=800&amp;_dd2=%26f%3Dsld%26c%3Dtrue%26os%3D448734%26oe%3D448736" TargetMode="External"/><Relationship Id="rId406" Type="http://schemas.openxmlformats.org/officeDocument/2006/relationships/hyperlink" Target="fdsup://factset/Doc%20Viewer%20Single?float_window=true&amp;positioning_strategy=center_on_screen&amp;_doc_docfn=U2FsdGVkX196QSQFQMulxQ/E1v+Gwa6PVerrARq5F1I6zN48lNwQKdbwU6H7zgd5eWu9buac/GgJ1WqDTjx100SFuBUZly4Oiy7Y1CNGGhI=&amp;_app_id=central_doc_viewer&amp;center_on_screen=true&amp;width=950&amp;height=800&amp;_dd2=%26f%3Dsld%26c%3Dtrue%26os%3D1312950%26oe%3D1312955" TargetMode="External"/><Relationship Id="rId9" Type="http://schemas.openxmlformats.org/officeDocument/2006/relationships/hyperlink" Target="fdsup://factset/Doc%20Viewer%20Single?float_window=true&amp;positioning_strategy=center_on_screen&amp;_doc_docfn=U2FsdGVkX18nAq1FuyF5fquHtGzNHHfZqIR5PpsmPSrHUcPwerFoKI6+44XVfbi/hcJmb5sgvsiiiPCtO5flQyZor+QbJGHzvd/upbvJFZD8nUlUY0WDPaOe9aCDdsQuEdZIpyuUlgkkuhvl4FLohw==&amp;_app_id=central_doc_viewer&amp;center_on_screen=true&amp;width=950&amp;height=800&amp;_dd2=%26os%3D494%257C400%26oe%3D484%257C426%26ov%3D89%26brh%3Dfalse" TargetMode="External"/><Relationship Id="rId210" Type="http://schemas.openxmlformats.org/officeDocument/2006/relationships/hyperlink" Target="fdsup://factset/Doc%20Viewer%20Single?float_window=true&amp;positioning_strategy=center_on_screen&amp;_doc_docfn=U2FsdGVkX18QwullYlni8BD1Bjh0pxzLZF23hZl2++HhNxAyVrSQfvndG7C9TRO2DETFwDcDUMec6bRZvhrLK0xPnC2iKsgvthA7taW3IS/Y4tZPDkoqSJsDYZ1EqVp6M3AuBZRtZCHhp2bz4wrHow==&amp;_app_id=central_doc_viewer&amp;center_on_screen=true&amp;width=950&amp;height=800&amp;_dd2=%26os%3D409%257C361%26oe%3D396%257C394%26ov%3D90%26brh%3Dfalse" TargetMode="External"/><Relationship Id="rId392" Type="http://schemas.openxmlformats.org/officeDocument/2006/relationships/hyperlink" Target="fdsup://factset/Doc%20Viewer%20Single?float_window=true&amp;positioning_strategy=center_on_screen&amp;_doc_docfn=U2FsdGVkX19AZEf3E156wYcaKlXyiufBHNQwQj5WK7B0elFZ658dtjV/h80CPm3KTpjAVwaWnbD7X6ylRnaITSwnlHH8VeyfmWk6CyU6MYDdS0dSXUGQwNzkiiGSlr7OzhRlwKIWgVe+RQuX7Ex3uQ==&amp;_app_id=central_doc_viewer&amp;center_on_screen=true&amp;width=950&amp;height=800&amp;_dd2=%26os%3D126%257C444%26oe%3D116%257C472%26ov%3D90%26brh%3Dfalse" TargetMode="External"/><Relationship Id="rId252" Type="http://schemas.openxmlformats.org/officeDocument/2006/relationships/hyperlink" Target="fdsup://factset/Doc%20Viewer%20Single?float_window=true&amp;positioning_strategy=center_on_screen&amp;_doc_docfn=U2FsdGVkX18tJBfQ+qTHzvfUyKM/DMevdZYKKpGwt+dxt+xCorw4s6G8Fbg8SI92G/fMpH2bXbGJzhevy8W5DoY9XA09crvwMkzLw4AmZn2xReSWfiZW2zdBweXjt8H7u5o9XlxDq+5orw3/5IbrSA==&amp;_app_id=central_doc_viewer&amp;center_on_screen=true&amp;width=950&amp;height=800&amp;_dd2=%26os%3D330%257C405%26oe%3D320%257C426%26ov%3D89%26brh%3Dfalse" TargetMode="External"/><Relationship Id="rId294" Type="http://schemas.openxmlformats.org/officeDocument/2006/relationships/hyperlink" Target="fdsup://factset/Doc%20Viewer%20Single?float_window=true&amp;positioning_strategy=center_on_screen&amp;_doc_docfn=U2FsdGVkX18WXIhWV6ov5zJfm87QB/CHqb+la+Av0WbkjlvD/ePHIiwSUJHrXMYpOMSOOYi4jWivJouxzxOKL9jrw4HFFpqbbw8LYOEnITI=&amp;_app_id=central_doc_viewer&amp;center_on_screen=true&amp;width=950&amp;height=800&amp;_dd2=%26f%3Dsld%26c%3Dtrue%26os%3D1010581%26oe%3D1010586" TargetMode="External"/><Relationship Id="rId308" Type="http://schemas.openxmlformats.org/officeDocument/2006/relationships/hyperlink" Target="fdsup://factset/Doc%20Viewer%20Single?float_window=true&amp;positioning_strategy=center_on_screen&amp;_doc_docfn=U2FsdGVkX1/tGW2ewVfwvWfWntu5yrdwRWTpIIn+Kwyc4JagYv/unB6BQr+/SraAqWnfOMoaYFEnyQrM6sDnA02A/y1raKRT7BVBM1Ysjhp3SWTzhM1tRbXP83F6jMf5xPWLraGW2N7H5styfcP2bw==&amp;_app_id=central_doc_viewer&amp;center_on_screen=true&amp;width=950&amp;height=800&amp;_dd2=%26os%3D331%257C366%26oe%3D319%257C394%26ov%3D90%26brh%3Dfalse" TargetMode="External"/><Relationship Id="rId47" Type="http://schemas.openxmlformats.org/officeDocument/2006/relationships/hyperlink" Target="fdsup://factset/Doc%20Viewer%20Single?float_window=true&amp;positioning_strategy=center_on_screen&amp;_doc_docfn=U2FsdGVkX19ThgUC/RrSNI44VUGKJUQ7N5Pz+us40MFtAqaYVFFP8gQVcDD7CfMkec7tiFBfMzheqnRtp1Vmk/Rjm1o0BZgvNo7DdUldN4k=&amp;_app_id=central_doc_viewer&amp;center_on_screen=true&amp;width=950&amp;height=800&amp;_dd2=%26f%3Dsld%26c%3Dtrue%26os%3D174953%26oe%3D174956" TargetMode="External"/><Relationship Id="rId89" Type="http://schemas.openxmlformats.org/officeDocument/2006/relationships/hyperlink" Target="fdsup://factset/Doc%20Viewer%20Single?float_window=true&amp;positioning_strategy=center_on_screen&amp;_doc_docfn=U2FsdGVkX1+I33fj9VIUVFp00jsyj1zQmplnEwJB/m7N25qLJzvnE4n9Psp2KqzMgrGK6j4hwBRTlkLi6wgsjVfxvaLMeLsmYLXpVE33WRw=&amp;_app_id=central_doc_viewer&amp;center_on_screen=true&amp;width=950&amp;height=800&amp;_dd2=%26f%3Dsld%26c%3Dtrue%26os%3D186467%26oe%3D186474" TargetMode="External"/><Relationship Id="rId112" Type="http://schemas.openxmlformats.org/officeDocument/2006/relationships/hyperlink" Target="fdsup://factset/Doc%20Viewer%20Single?float_window=true&amp;positioning_strategy=center_on_screen&amp;_doc_docfn=U2FsdGVkX19vktBg5jVHmvmrWCy4iMHZUano95CcUaO34aASW/ts1QKBLa50sWBxBA7o5eRQQYM4TnE+Txsq5qHpMaGL6JVAxIsCKmljctEjqiHEugyi8ulUr6+b+xR7yfXqidIQl0o1z8LbVEeeQQ==&amp;_app_id=central_doc_viewer&amp;center_on_screen=true&amp;width=950&amp;height=800&amp;_dd2=%26os%3D520%257C457%26oe%3D509%257C472%26ov%3D90%26brh%3Dfalse" TargetMode="External"/><Relationship Id="rId154" Type="http://schemas.openxmlformats.org/officeDocument/2006/relationships/hyperlink" Target="fdsup://factset/Doc%20Viewer%20Single?float_window=true&amp;positioning_strategy=center_on_screen&amp;_doc_docfn=U2FsdGVkX18EGTPbBDwWBfTLTZmK0Glh/nJIYUXbPfznNMvJEGBw6CmXJvt/8QkLx7Cu/3yrpI9i0bTJ4BF7tswWRWjiMPaI3rqnwyOesuo=&amp;_app_id=central_doc_viewer&amp;center_on_screen=true&amp;width=950&amp;height=800&amp;_dd2=%26f%3Dsld%26c%3Dtrue%26os%3D197635%26oe%3D197641" TargetMode="External"/><Relationship Id="rId361" Type="http://schemas.openxmlformats.org/officeDocument/2006/relationships/hyperlink" Target="fdsup://factset/Doc%20Viewer%20Single?float_window=true&amp;positioning_strategy=center_on_screen&amp;_doc_docfn=U2FsdGVkX1/5c1O9GSAnea/hs1wC8DZfFuCKNrXU/PrBC/r8zJ0DHeWkUm9Qn1Uj2/MDO+rR+AhFrgmPL9k+Ise0nvMfkJRrHDIgAJaWwh1GSfwt5mOzZPLmS9t0mlNYoLS+Oy9uiL1MS1cNF9X4Dw==&amp;_app_id=central_doc_viewer&amp;center_on_screen=true&amp;width=950&amp;height=800&amp;_dd2=%26os%3D224%257C400%26oe%3D214%257C426%26ov%3D89%26brh%3Dfalse" TargetMode="External"/><Relationship Id="rId196" Type="http://schemas.openxmlformats.org/officeDocument/2006/relationships/hyperlink" Target="fdsup://factset/Doc%20Viewer%20Single?float_window=true&amp;positioning_strategy=center_on_screen&amp;_doc_docfn=U2FsdGVkX183a7zgecLaYz1cIH8kAk3S/nSqOn72u9zhRiKyxysQXDnByH6iojmmx/oDbLxIRjI4iAfEFjIkCHhn+oH+L564uHTLorcWFi4=&amp;_app_id=central_doc_viewer&amp;center_on_screen=true&amp;width=950&amp;height=800&amp;_dd2=%26f%3Dsld%26c%3Dtrue%26os%3D1004065%26oe%3D1004071" TargetMode="External"/><Relationship Id="rId417" Type="http://schemas.openxmlformats.org/officeDocument/2006/relationships/hyperlink" Target="fdsup://factset/Doc%20Viewer%20Single?float_window=true&amp;positioning_strategy=center_on_screen&amp;_doc_docfn=U2FsdGVkX1/44TwYkgdZHfuXECisP3I3Yz2yWHHU65ZYI+QbzaZUNBUT8Gd03PVT67c7gNSt/VWNpPJNc2f7itUEpRgsBOtL+txeiaoEP/83Wx66v+7BZxcVr4STToDuqvC74KWynKRxGJnGyZHIVg==&amp;_app_id=central_doc_viewer&amp;center_on_screen=true&amp;width=950&amp;height=800&amp;_dd2=%26os%3D207%257C369%26oe%3D194%257C391%26ov%3D90%26brh%3Dfalse" TargetMode="External"/><Relationship Id="rId16" Type="http://schemas.openxmlformats.org/officeDocument/2006/relationships/hyperlink" Target="fdsup://factset/Doc%20Viewer%20Single?float_window=true&amp;positioning_strategy=center_on_screen&amp;_doc_docfn=U2FsdGVkX190jKSaYB2sbClrBxeThUdMQV64nU5dVujrQcg3uj/AvbQYISJrr2LPk3OXphV4Q0xkTtm20YZNpllgOfx5/vJXcXu1FgQUK0Q=&amp;_app_id=central_doc_viewer&amp;center_on_screen=true&amp;width=950&amp;height=800&amp;_dd2=%26f%3Dsld%26c%3Dtrue%26os%3D985334%26oe%3D985339" TargetMode="External"/><Relationship Id="rId221" Type="http://schemas.openxmlformats.org/officeDocument/2006/relationships/hyperlink" Target="fdsup://factset/Doc%20Viewer%20Single?float_window=true&amp;positioning_strategy=center_on_screen&amp;_doc_docfn=U2FsdGVkX1+dGv6ImtPOFw5UiiZRcESMFsv++2stdLsBF0jW9KQB8ha3EU0FPzzh+n/OkNmT+VI/F55oqAd0Z65E80faqHWq039yI1ntwA4=&amp;_app_id=central_doc_viewer&amp;center_on_screen=true&amp;width=950&amp;height=800&amp;_dd2=%26f%3Dsld%26c%3Dtrue%26os%3D1290346%26oe%3D1290349" TargetMode="External"/><Relationship Id="rId263" Type="http://schemas.openxmlformats.org/officeDocument/2006/relationships/hyperlink" Target="fdsup://factset/Doc%20Viewer%20Single?float_window=true&amp;positioning_strategy=center_on_screen&amp;_doc_docfn=U2FsdGVkX1/p/3QmGZpZ6NcfZ9iS8/5xTuvz45eIytJce6ZnCV4xucZTYVTYmy1O40cA/DO3P3tCrq1cXP491FrAVeuvg3BKfqbcIRt1BAyFCi1xqC5g3JQW2SED8rWOdFybcqyokQhqixyhAineAQ==&amp;_app_id=central_doc_viewer&amp;center_on_screen=true&amp;width=950&amp;height=800&amp;_dd2=%26os%3D364%257C369%26oe%3D351%257C391%26ov%3D90%26brh%3Dfalse" TargetMode="External"/><Relationship Id="rId319" Type="http://schemas.openxmlformats.org/officeDocument/2006/relationships/hyperlink" Target="fdsup://factset/Doc%20Viewer%20Single?float_window=true&amp;positioning_strategy=center_on_screen&amp;_doc_docfn=U2FsdGVkX19MT9QxFnmSPxOMWfdnCCtSp3+upWOHBdqI4RnTILuegLTNoVLqauXODWwj1AJymDJPden1x60BAWzaaX+0JsxK8hgFVxYOlYA=&amp;_app_id=central_doc_viewer&amp;center_on_screen=true&amp;width=950&amp;height=800&amp;_dd2=%26f%3Dsld%26c%3Dtrue%26os%3D204891%26oe%3D204894" TargetMode="External"/><Relationship Id="rId58" Type="http://schemas.openxmlformats.org/officeDocument/2006/relationships/hyperlink" Target="fdsup://factset/Doc%20Viewer%20Single?float_window=true&amp;positioning_strategy=center_on_screen&amp;_doc_docfn=U2FsdGVkX1+lmVwQ5+kNHlp0tgReUx9QxaOe5Ya5kTwFWJbeR/VFGq7wf6qTIGym/THFwE/a2xc+9SmwJyVdiMdaAoJPo+BawYbJUAocr/w=&amp;_app_id=central_doc_viewer&amp;center_on_screen=true&amp;width=950&amp;height=800&amp;_dd2=%26f%3Dsld%26c%3Dtrue%26os%3D186187%26oe%3D186192" TargetMode="External"/><Relationship Id="rId123" Type="http://schemas.openxmlformats.org/officeDocument/2006/relationships/hyperlink" Target="fdsup://factset/Doc%20Viewer%20Single?float_window=true&amp;positioning_strategy=center_on_screen&amp;_doc_docfn=U2FsdGVkX18PnvKvoJL38EOL4gtFnoftvD9WpvnbRBe7KgjNSINrtIXZ2g9K/m0mX0xVdQRaABzMtTXinB97PhDIcfI+izLuR3jwsw7+V7I=&amp;_app_id=central_doc_viewer&amp;center_on_screen=true&amp;width=950&amp;height=800&amp;_dd2=%26f%3Dsld%26c%3Dtrue%26os%3D432037%26oe%3D432042" TargetMode="External"/><Relationship Id="rId330" Type="http://schemas.openxmlformats.org/officeDocument/2006/relationships/hyperlink" Target="fdsup://factset/Doc%20Viewer%20Single?float_window=true&amp;positioning_strategy=center_on_screen&amp;_doc_docfn=U2FsdGVkX18jXRi+5pGnMetfLRh8AuXri4Th6pr2obRFQHTlp13itiRZHkM9wE9D54EX4hvXeCyi1nA4EgycgqoyN4Tg3dCs+ckp0CzAp7Ekrxt16k75QzgIcphDFfGx7meRW4pxq2+FpecFOFhnew==&amp;_app_id=central_doc_viewer&amp;center_on_screen=true&amp;width=950&amp;height=800&amp;_dd2=%26os%3D247%257C446%26oe%3D236%257C475%26ov%3D90%26brh%3Dfalse" TargetMode="External"/><Relationship Id="rId165" Type="http://schemas.openxmlformats.org/officeDocument/2006/relationships/hyperlink" Target="fdsup://factset/Doc%20Viewer%20Single?float_window=true&amp;positioning_strategy=center_on_screen&amp;_doc_docfn=U2FsdGVkX1/vNpt2Ji3uzOxyBlBYx6kqk6Q3Rcat4kCA8vlSvuV2QUtZhp3w11gWBt86lVdYa2h0Sti/9AO2fzQHAQgVnPEuP0InnwfXgnM=&amp;_app_id=central_doc_viewer&amp;center_on_screen=true&amp;width=950&amp;height=800&amp;_dd2=%26f%3Dsld%26c%3Dtrue%26os%3D191021%26oe%3D191030" TargetMode="External"/><Relationship Id="rId372" Type="http://schemas.openxmlformats.org/officeDocument/2006/relationships/hyperlink" Target="fdsup://factset/Doc%20Viewer%20Single?float_window=true&amp;positioning_strategy=center_on_screen&amp;_doc_docfn=U2FsdGVkX19q6ljeFEWc+hKOiI1qYBWpHfXTZJSmjXtr+/Cu32Oj+omQ3FuYkvJnEUELcRRDVusq1qWkXJfUOZksQlDhJ1b7666Izc7yV4y1t+k6hzAffqqJnYN8Ttdq2BsqY+NUSfeMX1AnCmbTQQ==&amp;_app_id=central_doc_viewer&amp;center_on_screen=true&amp;width=950&amp;height=800&amp;_dd2=%26os%3D253%257C365%26oe%3D241%257C391%26ov%3D90%26brh%3Dfalse" TargetMode="External"/><Relationship Id="rId232" Type="http://schemas.openxmlformats.org/officeDocument/2006/relationships/hyperlink" Target="fdsup://factset/Doc%20Viewer%20Single?float_window=true&amp;positioning_strategy=center_on_screen&amp;_doc_docfn=U2FsdGVkX18RP/ocyS6zi8yLqb062Rf1L0/UmnvKfSN+3HWw9wY1LOr8do3h/RCH3IDu+4X40qsAy4srYZxHcXXM85udnl6UhR1wnJUdTQo=&amp;_app_id=central_doc_viewer&amp;center_on_screen=true&amp;width=950&amp;height=800&amp;_dd2=%26f%3Dsld%26c%3Dtrue%26os%3D191931%26oe%3D191934" TargetMode="External"/><Relationship Id="rId274" Type="http://schemas.openxmlformats.org/officeDocument/2006/relationships/hyperlink" Target="fdsup://factset/Doc%20Viewer%20Single?float_window=true&amp;positioning_strategy=center_on_screen&amp;_doc_docfn=U2FsdGVkX1/+rektXu9YLF+cewfIJ5NY3CzcSTv1ZJS8Ifc2+UwB4eO5QUYAywVdcS105MWWAGDxHYmRPlkFcd6mp5mDR9qXAdlbdf+1Cwk=&amp;_app_id=central_doc_viewer&amp;center_on_screen=true&amp;width=950&amp;height=800&amp;_dd2=%26f%3Dsld%26c%3Dtrue%26os%3D1302466%26oe%3D1302473" TargetMode="External"/><Relationship Id="rId27" Type="http://schemas.openxmlformats.org/officeDocument/2006/relationships/hyperlink" Target="fdsup://factset/Doc%20Viewer%20Single?float_window=true&amp;positioning_strategy=center_on_screen&amp;_doc_docfn=U2FsdGVkX187E+/Swq99u8rYpRCCUY/syKynL9IvhHtgMDI8lIjAtsfY4G2Vd34v2e2EhCw6HJILierZfIV2+H+Q4NQmGCQoYjCbTcX3pmDfJ+HHLpsvqLry5+QZUDAyuefBQKKvWgd9Y3Mk/PIGuA==&amp;_app_id=central_doc_viewer&amp;center_on_screen=true&amp;width=950&amp;height=800&amp;_dd2=%26os%3D635%257C441%26oe%3D624%257C475%26ov%3D90%26brh%3Dfalse" TargetMode="External"/><Relationship Id="rId69" Type="http://schemas.openxmlformats.org/officeDocument/2006/relationships/hyperlink" Target="fdsup://factset/Doc%20Viewer%20Single?float_window=true&amp;positioning_strategy=center_on_screen&amp;_doc_docfn=U2FsdGVkX1+rUimYfT/jOL+1ZFFem7evN09DLd0Kw0KR09poIAsbHRADP9rhWMWLraEkRlL7rOv8ZMKjpHOMtU/lYO6aPme1iSJjuNcL4/Y=&amp;_app_id=central_doc_viewer&amp;center_on_screen=true&amp;width=950&amp;height=800&amp;_dd2=%26f%3Dsld%26c%3Dtrue%26os%3D184842%26oe%3D184849" TargetMode="External"/><Relationship Id="rId134" Type="http://schemas.openxmlformats.org/officeDocument/2006/relationships/hyperlink" Target="fdsup://factset/Doc%20Viewer%20Single?float_window=true&amp;positioning_strategy=center_on_screen&amp;_doc_docfn=U2FsdGVkX18qWQR1pstf/Z8exZmxyKQj4f6N+3w4BRMs1V37cUG4rRY6lgfc1FnEuIpMtuxApm+GqFOoeW5ot1Pf3Eb3RCY9BYjE1rCuFguWzZ9E4Su8x2za4UYZs287YXeYf2pj6B2cWjW81XehjQ==&amp;_app_id=central_doc_viewer&amp;center_on_screen=true&amp;width=950&amp;height=800&amp;_dd2=%26os%3D354%257C400%26oe%3D343%257C426%26ov%3D89%26brh%3Dfalse" TargetMode="External"/><Relationship Id="rId80" Type="http://schemas.openxmlformats.org/officeDocument/2006/relationships/hyperlink" Target="fdsup://factset/Doc%20Viewer%20Single?float_window=true&amp;positioning_strategy=center_on_screen&amp;_doc_docfn=U2FsdGVkX18mNU67EG/CGw3F5glaE173S9tBaU7wnWvcT+iAEBFfgl4Z2jmLU0hfw12i+Ik77hK+3jN6EldYKUD4KdDUQMpdQVkg/VxBocQ=&amp;_app_id=central_doc_viewer&amp;center_on_screen=true&amp;width=950&amp;height=800&amp;_dd2=%26f%3Dsld%26c%3Dtrue%26os%3D991293%26oe%3D991298" TargetMode="External"/><Relationship Id="rId176" Type="http://schemas.openxmlformats.org/officeDocument/2006/relationships/hyperlink" Target="fdsup://factset/Doc%20Viewer%20Single?float_window=true&amp;positioning_strategy=center_on_screen&amp;_doc_docfn=U2FsdGVkX1/C6SFxeUbwpjCfx3BreCjUBnqOgEl+EbPETLjvKQ2GpIHsLYungc/E4WEYvYQgjZx0xp5/NDxCAAg4x+RWUlqao0Y14xqPsXM=&amp;_app_id=central_doc_viewer&amp;center_on_screen=true&amp;width=950&amp;height=800&amp;_dd2=%26f%3Dsld%26c%3Dtrue%26os%3D1000085%26oe%3D1000091" TargetMode="External"/><Relationship Id="rId341" Type="http://schemas.openxmlformats.org/officeDocument/2006/relationships/hyperlink" Target="fdsup://factset/Doc%20Viewer%20Single?float_window=true&amp;positioning_strategy=center_on_screen&amp;_doc_docfn=U2FsdGVkX19fgxVFJ6EVjvTwnhHa7m23ARBda7BDXkmGREzrzj/MdicntEPZGk9mwi6NwOKbnOw6/dnSspm4qJqwXNwxTTAldIooK3Ut13oDVddzoAVAmDkG0ifVVkcl+YbkqATvnQIE2eEDE0T62A==&amp;_app_id=central_doc_viewer&amp;center_on_screen=true&amp;width=950&amp;height=800&amp;_dd2=%26os%3D260%257C409%26oe%3D250%257C430%26ov%3D89%26brh%3Dfalse" TargetMode="External"/><Relationship Id="rId383" Type="http://schemas.openxmlformats.org/officeDocument/2006/relationships/hyperlink" Target="fdsup://factset/Doc%20Viewer%20Single?float_window=true&amp;positioning_strategy=center_on_screen&amp;_doc_docfn=U2FsdGVkX19V1+60jUGmbAhjdgx/VSV6Y1cSOg2asqQVNitybd/eYRx6XDUR1ltNT21w0t+eXjYqul+bCdVTJIBZ/nW9qumAMoIrRl5vqtE=&amp;_app_id=central_doc_viewer&amp;center_on_screen=true&amp;width=950&amp;height=800&amp;_dd2=%26f%3Dsld%26c%3Dtrue%26os%3D206962%26oe%3D206968" TargetMode="External"/><Relationship Id="rId201" Type="http://schemas.openxmlformats.org/officeDocument/2006/relationships/hyperlink" Target="fdsup://factset/Doc%20Viewer%20Single?float_window=true&amp;positioning_strategy=center_on_screen&amp;_doc_docfn=U2FsdGVkX19QEI/i61a4vABth+qicSCVQqniAfN2UZ98OdfwVH2lYjYXWaGZE6bhMYJ7e5AKePG1eeee/1khuNbCwTPqCAmJ7YGVzHB7M2M=&amp;_app_id=central_doc_viewer&amp;center_on_screen=true&amp;width=950&amp;height=800&amp;_dd2=%26f%3Dsld%26c%3Dtrue%26os%3D1292874%26oe%3D1292882" TargetMode="External"/><Relationship Id="rId243" Type="http://schemas.openxmlformats.org/officeDocument/2006/relationships/hyperlink" Target="fdsup://factset/Doc%20Viewer%20Single?float_window=true&amp;positioning_strategy=center_on_screen&amp;_doc_docfn=U2FsdGVkX1/CsPEPudt42Zzl4wKtWZLsze1VMjSaq+qfc7TuI/kE4pFidpZ7TJg6xYdJBGnJDbP4R2ZoVcpvLXEQolcakVLC7QyWY19g3Ko=&amp;_app_id=central_doc_viewer&amp;center_on_screen=true&amp;width=950&amp;height=800&amp;_dd2=%26f%3Dsld%26c%3Dtrue%26os%3D203314%26oe%3D203321" TargetMode="External"/><Relationship Id="rId285" Type="http://schemas.openxmlformats.org/officeDocument/2006/relationships/hyperlink" Target="fdsup://factset/Doc%20Viewer%20Single?float_window=true&amp;positioning_strategy=center_on_screen&amp;_doc_docfn=U2FsdGVkX19BYP17ig4wW+s3H2WWhN5iKhC1xMD6r58/3Y8HrBS0JnOTqt6/fyKn+UMQpeOuDLJSDW16ENs2WoPZv7fhDgZMR/PsigOdlGw=&amp;_app_id=central_doc_viewer&amp;center_on_screen=true&amp;width=950&amp;height=800&amp;_dd2=%26f%3Dsld%26c%3Dtrue%26os%3D1294914%26oe%3D1294921" TargetMode="External"/><Relationship Id="rId17" Type="http://schemas.openxmlformats.org/officeDocument/2006/relationships/hyperlink" Target="fdsup://factset/Doc%20Viewer%20Single?float_window=true&amp;positioning_strategy=center_on_screen&amp;_doc_docfn=U2FsdGVkX1/ZkOS8pqQfCbhhzY9nHhQynRpSCz6X1dGjPnlTYo6px9WFKBo/c21AO8qRzzCJ1DTspE77AmBRfsJONYInfGkpiV2CFAXAzR35o1mzTj2Xguz4/wtjr7YVpKBoJWvIOKPSjCWJH82jTg==&amp;_app_id=central_doc_viewer&amp;center_on_screen=true&amp;width=950&amp;height=800&amp;_dd2=%26os%3D660%257C444%26oe%3D649%257C472%26ov%3D90%26brh%3Dfalse" TargetMode="External"/><Relationship Id="rId38" Type="http://schemas.openxmlformats.org/officeDocument/2006/relationships/hyperlink" Target="fdsup://factset/Doc%20Viewer%20Single?float_window=true&amp;positioning_strategy=center_on_screen&amp;_doc_docfn=U2FsdGVkX1+3J4u7kdBPz1kimbDIiVH8zIFZszVEGfGGdUA8EVJsYhrf3fSfON9TynWAz9NX9VBYpMBy6WO8YCJ+fDudskbxWZRs43pKs9o=&amp;_app_id=central_doc_viewer&amp;center_on_screen=true&amp;width=950&amp;height=800&amp;_dd2=%26f%3Dsld%26c%3Dtrue%26os%3D184192%26oe%3D184197" TargetMode="External"/><Relationship Id="rId59" Type="http://schemas.openxmlformats.org/officeDocument/2006/relationships/hyperlink" Target="fdsup://factset/Doc%20Viewer%20Single?float_window=true&amp;positioning_strategy=center_on_screen&amp;_doc_docfn=U2FsdGVkX18BeTmHohD/h57YgEW4ZklxegJ1P/6M5y5uHiwNhCnRnUaPHKpr4K0xcO44vkVGF3UuzRDnVjGzSluuj5z50xLOwIvU81QzK7M=&amp;_app_id=central_doc_viewer&amp;center_on_screen=true&amp;width=950&amp;height=800&amp;_dd2=%26f%3Dsld%26c%3Dtrue%26os%3D183935%26oe%3D183941" TargetMode="External"/><Relationship Id="rId103" Type="http://schemas.openxmlformats.org/officeDocument/2006/relationships/hyperlink" Target="fdsup://factset/Doc%20Viewer%20Single?float_window=true&amp;positioning_strategy=center_on_screen&amp;_doc_docfn=U2FsdGVkX1+dUoqlk4Xjideg4u9YHJrdeeWwNhbUHE8aIAqA2xCAma/Za03zzDfEBpuyYk+vuQeRu4vWtZCwejys4tUB3Dl8gr1ObNMjAtc=&amp;_app_id=central_doc_viewer&amp;center_on_screen=true&amp;width=950&amp;height=800&amp;_dd2=%26f%3Dsld%26c%3Dtrue%26os%3D181144%26oe%3D181149" TargetMode="External"/><Relationship Id="rId124" Type="http://schemas.openxmlformats.org/officeDocument/2006/relationships/hyperlink" Target="fdsup://factset/Doc%20Viewer%20Single?float_window=true&amp;positioning_strategy=center_on_screen&amp;_doc_docfn=U2FsdGVkX1/vC1WiInhqhYBEN/vvnSnNVFelwGxF03Fg5weX4S/iuZ6KJwJLIEE2iL0UuM7TJy1dSwkNOzvSixS0zyyw3jttY6hVG/Xs0GjpRvXmDj6G1j5rs74mEqvgE5mzxJu6astm2Hr8Uj6YgA==&amp;_app_id=central_doc_viewer&amp;center_on_screen=true&amp;width=950&amp;height=800&amp;_dd2=%26os%3D506%257C400%26oe%3D496%257C426%26ov%3D89%26brh%3Dfalse" TargetMode="External"/><Relationship Id="rId310" Type="http://schemas.openxmlformats.org/officeDocument/2006/relationships/hyperlink" Target="fdsup://factset/Doc%20Viewer%20Single?float_window=true&amp;positioning_strategy=center_on_screen&amp;_doc_docfn=U2FsdGVkX1/aHaJKINhxzY6ErSUourUPdBGbigVXU4CYTCUIadX2hsCIpDlXhOHTXrjzve/uxjVMd1X9Sjb+VqLqisq0dM/TocAigcviRiE=&amp;_app_id=central_doc_viewer&amp;center_on_screen=true&amp;width=950&amp;height=800&amp;_dd2=%26f%3Dsld%26c%3Dtrue%26os%3D1296156%26oe%3D1296159" TargetMode="External"/><Relationship Id="rId70" Type="http://schemas.openxmlformats.org/officeDocument/2006/relationships/hyperlink" Target="fdsup://factset/Doc%20Viewer%20Single?float_window=true&amp;positioning_strategy=center_on_screen&amp;_doc_docfn=U2FsdGVkX1/zkPe8FzmjXQie9C+JxN7if7niMdwKRku1EjMsjPfHVBvs0VtOrBn8Vnlpe/Q+BDsmxIyFBz2EuLO1Lgr4CXl+p/UmJ0jtal8=&amp;_app_id=central_doc_viewer&amp;center_on_screen=true&amp;width=950&amp;height=800&amp;_dd2=%26f%3Dsld%26c%3Dtrue%26os%3D990543%26oe%3D990548" TargetMode="External"/><Relationship Id="rId91" Type="http://schemas.openxmlformats.org/officeDocument/2006/relationships/hyperlink" Target="fdsup://factset/Doc%20Viewer%20Single?float_window=true&amp;positioning_strategy=center_on_screen&amp;_doc_docfn=U2FsdGVkX195NdwG1hhqvsPblygubcJu/LYRJOr463F28l3MsaQtj8yrxcNZ2ltW0+WUU80yqiQ6oYP8tIz+SCc76kJ503bU3gNJ7ySpIfW/mp0m1w4k6BIM2DVGTDCOGA4QCukmkiWc1GDM7qb3aQ==&amp;_app_id=central_doc_viewer&amp;center_on_screen=true&amp;width=950&amp;height=800&amp;_dd2=%26os%3D545%257C446%26oe%3D534%257C475%26ov%3D90%26brh%3Dfalse" TargetMode="External"/><Relationship Id="rId145" Type="http://schemas.openxmlformats.org/officeDocument/2006/relationships/hyperlink" Target="fdsup://factset/Doc%20Viewer%20Single?float_window=true&amp;positioning_strategy=center_on_screen&amp;_doc_docfn=U2FsdGVkX1+fQPr9xZr2Aa854OS13OH8WH5WevJspJc/J84nIcoFfFLdeq7uf1b48P/ACMsyHzbWXjqLCCRfNVu4gn+/vxv6cP1Zmjd+Bpsnu8XK99jI0SWB9piZwSarByCWjJJbDgWNBir/ZQHfMg==&amp;_app_id=central_doc_viewer&amp;center_on_screen=true&amp;width=950&amp;height=800&amp;_dd2=%26os%3D474%257C361%26oe%3D462%257C394%26ov%3D90%26brh%3Dfalse" TargetMode="External"/><Relationship Id="rId166" Type="http://schemas.openxmlformats.org/officeDocument/2006/relationships/hyperlink" Target="fdsup://factset/Doc%20Viewer%20Single?float_window=true&amp;positioning_strategy=center_on_screen&amp;_doc_docfn=U2FsdGVkX19o0LGpCy6LcwhBDy5ZnPp///4IEVC4hlk6+8bGxYXjEe7oM8H2vqaQWosUib7MSeLTqM3cbiwM6hmoq9MOgXOxfPgteHqocqI=&amp;_app_id=central_doc_viewer&amp;center_on_screen=true&amp;width=950&amp;height=800&amp;_dd2=%26f%3Dsld%26c%3Dtrue%26os%3D998497%26oe%3D998505" TargetMode="External"/><Relationship Id="rId187" Type="http://schemas.openxmlformats.org/officeDocument/2006/relationships/hyperlink" Target="fdsup://factset/Doc%20Viewer%20Single?float_window=true&amp;positioning_strategy=center_on_screen&amp;_doc_docfn=U2FsdGVkX19+qNDYLN1yl5g0HTQ51L1pAsRXPtp50F3t30Wr01MvZcvjC+Le8/jWTugI0DiqmqRosG3l1VoJXmS29rm9VigfgB+efCpAcuci/sAgUudjDjZOslO2/w7nMK4KnlcF6XvJudJVo7SWQw==&amp;_app_id=central_doc_viewer&amp;center_on_screen=true&amp;width=950&amp;height=800&amp;_dd2=%26os%3D415%257C439%26oe%3D404%257C472%26ov%3D90%26brh%3Dfalse" TargetMode="External"/><Relationship Id="rId331" Type="http://schemas.openxmlformats.org/officeDocument/2006/relationships/hyperlink" Target="fdsup://factset/Doc%20Viewer%20Single?float_window=true&amp;positioning_strategy=center_on_screen&amp;_doc_docfn=U2FsdGVkX1/erzRgWU+tmy3aC3NIex3/vt7JSUvD9DSRQsGDl/JL+RvXMxvMDn4koNzu90TE5yOuLqgxspXEHi+MoNKeTw4gLuAy0e4H5zs=&amp;_app_id=central_doc_viewer&amp;center_on_screen=true&amp;width=950&amp;height=800&amp;_dd2=%26f%3Dsld%26c%3Dtrue%26os%3D445975%26oe%3D445983" TargetMode="External"/><Relationship Id="rId352" Type="http://schemas.openxmlformats.org/officeDocument/2006/relationships/hyperlink" Target="fdsup://factset/Doc%20Viewer%20Single?float_window=true&amp;positioning_strategy=center_on_screen&amp;_doc_docfn=U2FsdGVkX19rdbe0WlJUjAIC5jtBLNxddSuwQ6OIOdYtboceU1Mvzy9uweZVDyQ11h1ha6uhyTj3Vi9ckL150jsmc03NKSXPeWyml1zR3OKJkfpHeWpDa6ROWM6rTjit7AmLBsqFgUueYv+JHS76sA==&amp;_app_id=central_doc_viewer&amp;center_on_screen=true&amp;width=950&amp;height=800&amp;_dd2=%26os%3D276%257C373%26oe%3D263%257C394%26ov%3D90%26brh%3Dfalse" TargetMode="External"/><Relationship Id="rId373" Type="http://schemas.openxmlformats.org/officeDocument/2006/relationships/hyperlink" Target="fdsup://factset/Doc%20Viewer%20Single?float_window=true&amp;positioning_strategy=center_on_screen&amp;_doc_docfn=U2FsdGVkX1+tF92tSxDCbKzfF/tuZBeFy39TVEtbZnoxTGmyg4AnS1IYrmAbr4m+0x9F+uYfeU831dcVXA1YFd0L/xcQW+Z1e2KhTMoxqpg=&amp;_app_id=central_doc_viewer&amp;center_on_screen=true&amp;width=950&amp;height=800&amp;_dd2=%26f%3Dsld%26c%3Dtrue%26os%3D214716%26oe%3D214722" TargetMode="External"/><Relationship Id="rId394" Type="http://schemas.openxmlformats.org/officeDocument/2006/relationships/hyperlink" Target="fdsup://factset/Doc%20Viewer%20Single?float_window=true&amp;positioning_strategy=center_on_screen&amp;_doc_docfn=U2FsdGVkX1/n/v3OTKcPWOV+YFEQmm3fEwExDVqLDpKC5XHBU3NbbcyO3kaJ5z90FXy+bW4ZTC9i+lV9iNjE3sHVl9GNRlzghClsZ2YoGb5b71YGNqTtSJlES+LYHCfSDFdIL29hen7aHIoFQTb9Hg==&amp;_app_id=central_doc_viewer&amp;center_on_screen=true&amp;width=950&amp;height=800&amp;_dd2=%26os%3D175%257C400%26oe%3D165%257C426%26ov%3D89%26brh%3Dfalse" TargetMode="External"/><Relationship Id="rId408" Type="http://schemas.openxmlformats.org/officeDocument/2006/relationships/hyperlink" Target="fdsup://factset/Doc%20Viewer%20Single?float_window=true&amp;positioning_strategy=center_on_screen&amp;_doc_docfn=U2FsdGVkX1/S3zGCSG5YyjVovsjO0PbqWBzaFjvIjg47gA3lBs+SpmM3esq1YCFjIR+9MlZXrCGTsla9JwnlFQPL2iP3L/k3WO6gJ5LoiGI=&amp;_app_id=central_doc_viewer&amp;center_on_screen=true&amp;width=950&amp;height=800&amp;_dd2=%26f%3Dsld%26c%3Dtrue%26os%3D224297%26oe%3D224302" TargetMode="External"/><Relationship Id="rId1" Type="http://schemas.openxmlformats.org/officeDocument/2006/relationships/hyperlink" Target="fdsup://factset/Doc%20Viewer%20Single?float_window=true&amp;positioning_strategy=center_on_screen&amp;_doc_docfn=U2FsdGVkX1/J5EVuB1djh1evfk8hkzMzUtO1uT4uj9R6G73s/PFkuhUV6M0x0GJfeAcvvTVYwORf+Pui8hSLi+VD2llH5QmBBkajFSNtOaE=&amp;_app_id=central_doc_viewer&amp;center_on_screen=true&amp;width=950&amp;height=800&amp;_dd2=%26f%3Dsld%26c%3Dtrue%26os%3D1278964%26oe%3D1278970" TargetMode="External"/><Relationship Id="rId212" Type="http://schemas.openxmlformats.org/officeDocument/2006/relationships/hyperlink" Target="fdsup://factset/Doc%20Viewer%20Single?float_window=true&amp;positioning_strategy=center_on_screen&amp;_doc_docfn=U2FsdGVkX182W7MaXtrwFapV9LyBLKVUZOND51m+W2mA7cBziNYl2/xt+hITshA5Nh7GAlF369YcymCtbbxoyYUzBONrnc1FmeEjp4ip/Vw=&amp;_app_id=central_doc_viewer&amp;center_on_screen=true&amp;width=950&amp;height=800&amp;_dd2=%26f%3Dsld%26c%3Dtrue%26os%3D1289101%26oe%3D1289106" TargetMode="External"/><Relationship Id="rId233" Type="http://schemas.openxmlformats.org/officeDocument/2006/relationships/hyperlink" Target="fdsup://factset/Doc%20Viewer%20Single?float_window=true&amp;positioning_strategy=center_on_screen&amp;_doc_docfn=U2FsdGVkX1+XKf8NAvDB3s2hlbsT4QmqfEDdQHky3pUN5fCUPZId20Fg5ClWy+rxRJbL3KjOsFeRqemq/4e8aDjz8W5Efvdu76zbx+TzD4w=&amp;_app_id=central_doc_viewer&amp;center_on_screen=true&amp;width=950&amp;height=800&amp;_dd2=%26f%3Dsld%26c%3Dtrue%26os%3D201876%26oe%3D201881" TargetMode="External"/><Relationship Id="rId254" Type="http://schemas.openxmlformats.org/officeDocument/2006/relationships/hyperlink" Target="fdsup://factset/Doc%20Viewer%20Single?float_window=true&amp;positioning_strategy=center_on_screen&amp;_doc_docfn=U2FsdGVkX19T7UVqZvB9cMwvoW0fPfMVZ7iOHIKfSF5fMrV3x7BpSM+ZwDG1DtKG7UJZ0Rmy2ZRVDQ3Tse2B+67x2mHXw+d0MFvA7tei1xQ=&amp;_app_id=central_doc_viewer&amp;center_on_screen=true&amp;width=950&amp;height=800&amp;_dd2=%26f%3Dsld%26c%3Dtrue%26os%3D1298606%26oe%3D1298611" TargetMode="External"/><Relationship Id="rId28" Type="http://schemas.openxmlformats.org/officeDocument/2006/relationships/hyperlink" Target="fdsup://factset/Doc%20Viewer%20Single?float_window=true&amp;positioning_strategy=center_on_screen&amp;_doc_docfn=U2FsdGVkX199ixMAoZhu4WcQPaCFjwaoYlq7qtsMOAFDWW6NWb2JQbBa5WYlrvSEVhpsE0nreihF+U25x7sB5wWwn067Uj1/oHosT1pwv+M=&amp;_app_id=central_doc_viewer&amp;center_on_screen=true&amp;width=950&amp;height=800&amp;_dd2=%26f%3Dsld%26c%3Dtrue%26os%3D423482%26oe%3D423490" TargetMode="External"/><Relationship Id="rId49" Type="http://schemas.openxmlformats.org/officeDocument/2006/relationships/hyperlink" Target="fdsup://factset/Doc%20Viewer%20Single?float_window=true&amp;positioning_strategy=center_on_screen&amp;_doc_docfn=U2FsdGVkX18XJOMJtqAHubRekWQPVs9ddlud8tBKnLTMvW9FEOJKGgOQIjLo+wxPumIWwFJc6cO2dKtCDaIDHOB9EuAWKbA/1BUd6OuCbwc=&amp;_app_id=central_doc_viewer&amp;center_on_screen=true&amp;width=950&amp;height=800&amp;_dd2=%26f%3Dsld%26c%3Dtrue%26os%3D182720%26oe%3D182723" TargetMode="External"/><Relationship Id="rId114" Type="http://schemas.openxmlformats.org/officeDocument/2006/relationships/hyperlink" Target="fdsup://factset/Doc%20Viewer%20Single?float_window=true&amp;positioning_strategy=center_on_screen&amp;_doc_docfn=U2FsdGVkX1+w9x43qWJpRBoLxtTawk+7PfXb8aOYi8KvLTN9ZgJhJ79EdBqQXOAxjO3QT2MU8YJk384u5LDFuBVIo2Xujh3BTNbf9bMM/prfpAG21xRJIKdrXOGiokekazSv0fvDvnvRFzBJGq4fEA==&amp;_app_id=central_doc_viewer&amp;center_on_screen=true&amp;width=950&amp;height=800&amp;_dd2=%26os%3D518%257C405%26oe%3D507%257C426%26ov%3D89%26brh%3Dfalse" TargetMode="External"/><Relationship Id="rId275" Type="http://schemas.openxmlformats.org/officeDocument/2006/relationships/hyperlink" Target="fdsup://factset/Doc%20Viewer%20Single?float_window=true&amp;positioning_strategy=center_on_screen&amp;_doc_docfn=U2FsdGVkX18qhcPMZx+2qEWA57R0FmfICWaOLLE1S9sW3N/x1TfoGXKFWgL8n/6qPzyR512L6K7c43GdUBpf4IgOAoffmmEvaJ8zdx71eCc=&amp;_app_id=central_doc_viewer&amp;center_on_screen=true&amp;width=950&amp;height=800&amp;_dd2=%26f%3Dsld%26c%3Dtrue%26os%3D1292371%26oe%3D1292378" TargetMode="External"/><Relationship Id="rId296" Type="http://schemas.openxmlformats.org/officeDocument/2006/relationships/hyperlink" Target="fdsup://factset/Doc%20Viewer%20Single?float_window=true&amp;positioning_strategy=center_on_screen&amp;_doc_docfn=U2FsdGVkX1+v7pDH5bT8MzK0/OssFG2RiVwiR/h4jz/Z8RUNbde/+zT6P3LBDHcb/r8kpGKL9MdDcChWGlyYaLzWWIIETIWlmji7M7W6+5I=&amp;_app_id=central_doc_viewer&amp;center_on_screen=true&amp;width=950&amp;height=800&amp;_dd2=%26f%3Dsld%26c%3Dtrue%26os%3D457423%26oe%3D457428" TargetMode="External"/><Relationship Id="rId300" Type="http://schemas.openxmlformats.org/officeDocument/2006/relationships/hyperlink" Target="fdsup://factset/Doc%20Viewer%20Single?float_window=true&amp;positioning_strategy=center_on_screen&amp;_doc_docfn=U2FsdGVkX1/+G08POHyYU3QWQrneYT8iJZgcRJdL1OtI0ak+Gqtv03zzCa3pwIAekhYKVYlg3KKe/KmhDveA0n71r531zULKTVjbZ6JrbBU=&amp;_app_id=central_doc_viewer&amp;center_on_screen=true&amp;width=950&amp;height=800&amp;_dd2=%26f%3Dsld%26c%3Dtrue%26os%3D1293645%26oe%3D1293652" TargetMode="External"/><Relationship Id="rId60" Type="http://schemas.openxmlformats.org/officeDocument/2006/relationships/hyperlink" Target="fdsup://factset/Doc%20Viewer%20Single?float_window=true&amp;positioning_strategy=center_on_screen&amp;_doc_docfn=U2FsdGVkX18x3G59hXDAuvRuc3I1VEPXOiVDrIlmXJ/0VlpEQ4Xy4Wk5eijv/KXTGNdFo9VgsQpHJDBV16BR32RQ8BrcgsOnm/LMh5sfatc=&amp;_app_id=central_doc_viewer&amp;center_on_screen=true&amp;width=950&amp;height=800&amp;_dd2=%26f%3Dsld%26c%3Dtrue%26os%3D989751%26oe%3D989756" TargetMode="External"/><Relationship Id="rId81" Type="http://schemas.openxmlformats.org/officeDocument/2006/relationships/hyperlink" Target="fdsup://factset/Doc%20Viewer%20Single?float_window=true&amp;positioning_strategy=center_on_screen&amp;_doc_docfn=U2FsdGVkX19tO6js4lqyJSdmpQAwH8y4EkV0MfJrohVWX8u6GAWYRWwm2DGDC1Sg8/I0JWsEp9LeNhLJVhLifWyL1LdYrmRl7ZT/vaeQUHQiAGpQpO+MrUxbEIwRUIajGUo19dLVRWEH+O15V2IAtw==&amp;_app_id=central_doc_viewer&amp;center_on_screen=true&amp;width=950&amp;height=800&amp;_dd2=%26os%3D558%257C449%26oe%3D547%257C472%26ov%3D90%26brh%3Dfalse" TargetMode="External"/><Relationship Id="rId135" Type="http://schemas.openxmlformats.org/officeDocument/2006/relationships/hyperlink" Target="fdsup://factset/Doc%20Viewer%20Single?float_window=true&amp;positioning_strategy=center_on_screen&amp;_doc_docfn=U2FsdGVkX1/OC9u26XcDtVluBJYlOVs4ps4GSrkXBY4nLT4dXF1MQ4RHAehlK+7uQP524gTPtMW9npGV+M7BVgFNqJHqIU0omXcslIhD303ThZgnC/1kriUHRnies7wL1GBlJDcN1UAlEA+tmx0JMQ==&amp;_app_id=central_doc_viewer&amp;center_on_screen=true&amp;width=950&amp;height=800&amp;_dd2=%26os%3D387%257C361%26oe%3D374%257C394%26ov%3D90%26brh%3Dfalse" TargetMode="External"/><Relationship Id="rId156" Type="http://schemas.openxmlformats.org/officeDocument/2006/relationships/hyperlink" Target="fdsup://factset/Doc%20Viewer%20Single?float_window=true&amp;positioning_strategy=center_on_screen&amp;_doc_docfn=U2FsdGVkX1/co2Mq5flJB/GKXE/P1wU/kdlRO6Dw4In8Jk5lMSZ1H1iWwWAKElwmCst2LISWFRuCA3YghrFNsYH3/8crX4oeuzrpsFTl4F4=&amp;_app_id=central_doc_viewer&amp;center_on_screen=true&amp;width=950&amp;height=800&amp;_dd2=%26f%3Dsld%26c%3Dtrue%26os%3D1001705%26oe%3D1001711" TargetMode="External"/><Relationship Id="rId177" Type="http://schemas.openxmlformats.org/officeDocument/2006/relationships/hyperlink" Target="fdsup://factset/Doc%20Viewer%20Single?float_window=true&amp;positioning_strategy=center_on_screen&amp;_doc_docfn=U2FsdGVkX1+hqedcuftRvygLm/enlgUzCpBe29P1hUqZg2BaIRjKA+MXdBerenwjwUhkPVWys0c4oHk8RgtEPdGwlRDnLuaZD5NZ9ZDKeSqAiTXvW0paYna7nj+52uvonUJ3OxgW/45XHamLzXxGaQ==&amp;_app_id=central_doc_viewer&amp;center_on_screen=true&amp;width=950&amp;height=800&amp;_dd2=%26os%3D428%257C444%26oe%3D417%257C472%26ov%3D90%26brh%3Dfalse" TargetMode="External"/><Relationship Id="rId198" Type="http://schemas.openxmlformats.org/officeDocument/2006/relationships/hyperlink" Target="fdsup://factset/Doc%20Viewer%20Single?float_window=true&amp;positioning_strategy=center_on_screen&amp;_doc_docfn=U2FsdGVkX1/O8YxYecfL4/g03iUhY0yvNN/d//s/svdqqKr8vj+/pFeXbgSBlk091Q8wT2oZ/t/elA19ELOMdB+I28B+C34RWEL7SjK8mls=&amp;_app_id=central_doc_viewer&amp;center_on_screen=true&amp;width=950&amp;height=800&amp;_dd2=%26f%3Dsld%26c%3Dtrue%26os%3D440962%26oe%3D440969" TargetMode="External"/><Relationship Id="rId321" Type="http://schemas.openxmlformats.org/officeDocument/2006/relationships/hyperlink" Target="fdsup://factset/Doc%20Viewer%20Single?float_window=true&amp;positioning_strategy=center_on_screen&amp;_doc_docfn=U2FsdGVkX18AkfRg5pWid/OuFOzzjdZauuHetsmKuyLwMgyf94oLj9I73aJAh/FNAX29DhRk3dgWeN4Q+5mQgCcvaaMuhc4YeQ5geDcHBnc=&amp;_app_id=central_doc_viewer&amp;center_on_screen=true&amp;width=950&amp;height=800&amp;_dd2=%26f%3Dsld%26c%3Dtrue%26os%3D1307533%26oe%3D1307540" TargetMode="External"/><Relationship Id="rId342" Type="http://schemas.openxmlformats.org/officeDocument/2006/relationships/hyperlink" Target="fdsup://factset/Doc%20Viewer%20Single?float_window=true&amp;positioning_strategy=center_on_screen&amp;_doc_docfn=U2FsdGVkX19ZzXmiJEldtZY7igQIfMsjmwhbmpzFKJ/b1f052aJLrW05kCkO+1UdxdZaDj0RW+gmtVIlEgyqxCq9dnVvngw6uJU2lBtT4wXLfbJ7jaGFmRUlNzjwXlcBhxe4+QTT0D7rwHdCPjRcwg==&amp;_app_id=central_doc_viewer&amp;center_on_screen=true&amp;width=950&amp;height=800&amp;_dd2=%26os%3D299%257C366%26oe%3D286%257C394%26ov%3D90%26brh%3Dfalse" TargetMode="External"/><Relationship Id="rId363" Type="http://schemas.openxmlformats.org/officeDocument/2006/relationships/hyperlink" Target="fdsup://factset/Doc%20Viewer%20Single?float_window=true&amp;positioning_strategy=center_on_screen&amp;_doc_docfn=U2FsdGVkX1+SlNAWWq+/gjvE5hbTiZdH3UW8C8xqx71gQ9SRk15ZYkQ7iiFj3OuNJv9tjoeM7Q1is4AmcFZ3A6GcUq32AyuJ/YP+8rvSLSo=&amp;_app_id=central_doc_viewer&amp;center_on_screen=true&amp;width=950&amp;height=800&amp;_dd2=%26f%3Dsld%26c%3Dtrue%26os%3D1315843%26oe%3D1315849" TargetMode="External"/><Relationship Id="rId384" Type="http://schemas.openxmlformats.org/officeDocument/2006/relationships/hyperlink" Target="fdsup://factset/Doc%20Viewer%20Single?float_window=true&amp;positioning_strategy=center_on_screen&amp;_doc_docfn=U2FsdGVkX19+cHZygrBJr9vzgR0H2eGJ4hOo06f005PiPrW4dTsLzjd70lgjhJeunhC+rcvJpZl2UWjzrH/c0ak5wxk6F1P1xSmBWaH6ByE=&amp;_app_id=central_doc_viewer&amp;center_on_screen=true&amp;width=950&amp;height=800&amp;_dd2=%26f%3Dsld%26c%3Dtrue%26os%3D1022313%26oe%3D1022319" TargetMode="External"/><Relationship Id="rId419" Type="http://schemas.openxmlformats.org/officeDocument/2006/relationships/hyperlink" Target="fdsup://factset/Doc%20Viewer%20Single?float_window=true&amp;positioning_strategy=center_on_screen&amp;_doc_docfn=U2FsdGVkX18tANVBwgNO3oNXl3lb3kc4dxxgUsFUEXf8s+GPTtoOQnb5LZrqan2R7wwMsnuMpP2EFL+FCj/VQ3eRI2n5XBRvsb3drxQCeR7V6hESaqBdusLpIhOBMEBPBA9QcJ3WgcQKfVoImifwHg==&amp;_app_id=central_doc_viewer&amp;center_on_screen=true&amp;width=950&amp;height=800&amp;_dd2=%26os%3D101%257C457%26oe%3D90%257C472%26ov%3D90%26brh%3Dfalse" TargetMode="External"/><Relationship Id="rId202" Type="http://schemas.openxmlformats.org/officeDocument/2006/relationships/hyperlink" Target="fdsup://factset/Doc%20Viewer%20Single?float_window=true&amp;positioning_strategy=center_on_screen&amp;_doc_docfn=U2FsdGVkX1/nqZNxfrfJ6KkK14AyHuwuApvpZ4bQ+3+F0uGOG2s2fRYBJl/P65y6NaS68nhjN4GH8kPhGLsBKNpUdHY6MsyUgOcrnt4x6HY=&amp;_app_id=central_doc_viewer&amp;center_on_screen=true&amp;width=950&amp;height=800&amp;_dd2=%26f%3Dsld%26c%3Dtrue%26os%3D1282779%26oe%3D1282787" TargetMode="External"/><Relationship Id="rId223" Type="http://schemas.openxmlformats.org/officeDocument/2006/relationships/hyperlink" Target="fdsup://factset/Doc%20Viewer%20Single?float_window=true&amp;positioning_strategy=center_on_screen&amp;_doc_docfn=U2FsdGVkX19CYW+9KUELXUqpnF+GF4zdYVxRmJjNvRSRuQqXeUynVH+ZH91ylKTk49Bj8ngPpnqv1IiMDVBjq00Mf6tpTxRQdN8GhBzbX1E=&amp;_app_id=central_doc_viewer&amp;center_on_screen=true&amp;width=950&amp;height=800&amp;_dd2=%26f%3Dsld%26c%3Dtrue%26os%3D189410%26oe%3D189413" TargetMode="External"/><Relationship Id="rId244" Type="http://schemas.openxmlformats.org/officeDocument/2006/relationships/hyperlink" Target="fdsup://factset/Doc%20Viewer%20Single?float_window=true&amp;positioning_strategy=center_on_screen&amp;_doc_docfn=U2FsdGVkX1/X1AE5oXVECj6Q4sC0ego8m9RBA11KvBlMHSnPjvrX7xlNBspRHlyFIZi3TLE7htMhf7W7Mq90bIZ/6VZe8q+euVpFM4P1tl0=&amp;_app_id=central_doc_viewer&amp;center_on_screen=true&amp;width=950&amp;height=800&amp;_dd2=%26f%3Dsld%26c%3Dtrue%26os%3D1016263%26oe%3D1016269" TargetMode="External"/><Relationship Id="rId18" Type="http://schemas.openxmlformats.org/officeDocument/2006/relationships/hyperlink" Target="fdsup://factset/Doc%20Viewer%20Single?float_window=true&amp;positioning_strategy=center_on_screen&amp;_doc_docfn=U2FsdGVkX1/FcbpCRs7F8VAZAftQb5vaGOmmLRs/pMH3dQ4L6zHHOxuqBJlessLgJ60p+TKxelG8LsWe4yAmLhdDECvIQsXSfjaKHEh8o4U=&amp;_app_id=central_doc_viewer&amp;center_on_screen=true&amp;width=950&amp;height=800&amp;_dd2=%26f%3Dsld%26c%3Dtrue%26os%3D422198%26oe%3D422204" TargetMode="External"/><Relationship Id="rId39" Type="http://schemas.openxmlformats.org/officeDocument/2006/relationships/hyperlink" Target="fdsup://factset/Doc%20Viewer%20Single?float_window=true&amp;positioning_strategy=center_on_screen&amp;_doc_docfn=U2FsdGVkX18m1yAzCN8QWxGQ3OZ3j9iNF0rkJEdkhFkcTD86BxGzhUXQZ7yZyUsd2ypCSwv9jaOI5sHyZjuK662xTELVsxWEyJRAKNy5lvE=&amp;_app_id=central_doc_viewer&amp;center_on_screen=true&amp;width=950&amp;height=800&amp;_dd2=%26f%3Dsld%26c%3Dtrue%26os%3D181941%26oe%3D181946" TargetMode="External"/><Relationship Id="rId265" Type="http://schemas.openxmlformats.org/officeDocument/2006/relationships/hyperlink" Target="fdsup://factset/Doc%20Viewer%20Single?float_window=true&amp;positioning_strategy=center_on_screen&amp;_doc_docfn=U2FsdGVkX1/HEFxuCLKCGMlAbEgbcTw+cbBlSqJMS449NAKPX9yen2Q5sOKjo/uP7aDhAhix64D/8Z8QlJAbvsUsbasx0ZuSpfxTuQBe2o8=&amp;_app_id=central_doc_viewer&amp;center_on_screen=true&amp;width=950&amp;height=800&amp;_dd2=%26f%3Dsld%26c%3Dtrue%26os%3D1291078%26oe%3D1291083" TargetMode="External"/><Relationship Id="rId286" Type="http://schemas.openxmlformats.org/officeDocument/2006/relationships/hyperlink" Target="fdsup://factset/Doc%20Viewer%20Single?float_window=true&amp;positioning_strategy=center_on_screen&amp;_doc_docfn=U2FsdGVkX19hd1+TkfDs441okS7TGyg+jsCpAjn01iBc7PuHlKl2IQg2wA4Y6kx/JezCqhDCll69YG4ZMp0P/aYfJi2AR5EhpPDE223enfQ=&amp;_app_id=central_doc_viewer&amp;center_on_screen=true&amp;width=950&amp;height=800&amp;_dd2=%26f%3Dsld%26c%3Dtrue%26os%3D215254%26oe%3D215261" TargetMode="External"/><Relationship Id="rId50" Type="http://schemas.openxmlformats.org/officeDocument/2006/relationships/hyperlink" Target="fdsup://factset/Doc%20Viewer%20Single?float_window=true&amp;positioning_strategy=center_on_screen&amp;_doc_docfn=U2FsdGVkX18jWX4W79iETkSYsOKkvyN3jw6oMUjpp9P1PvF7QWDEovSQ9LoCDblLCyJ7flC5/2Ma2MAzOtTKCtSgqrnS12DgkN3yeiojrtw=&amp;_app_id=central_doc_viewer&amp;center_on_screen=true&amp;width=950&amp;height=800&amp;_dd2=%26f%3Dsld%26c%3Dtrue%26os%3D988314%26oe%3D988319" TargetMode="External"/><Relationship Id="rId104" Type="http://schemas.openxmlformats.org/officeDocument/2006/relationships/hyperlink" Target="fdsup://factset/Doc%20Viewer%20Single?float_window=true&amp;positioning_strategy=center_on_screen&amp;_doc_docfn=U2FsdGVkX1+SPPboUTC6qR6KU4FIFhW+b9H18GII5JBvKG7+RCz/IHfCwUCtbggddoQue93XVIenvSCmkD9NMhpe6JJxrEbkohfRpd5kEhI=&amp;_app_id=central_doc_viewer&amp;center_on_screen=true&amp;width=950&amp;height=800&amp;_dd2=%26f%3Dsld%26c%3Dtrue%26os%3D191166%26oe%3D191171" TargetMode="External"/><Relationship Id="rId125" Type="http://schemas.openxmlformats.org/officeDocument/2006/relationships/hyperlink" Target="fdsup://factset/Doc%20Viewer%20Single?float_window=true&amp;positioning_strategy=center_on_screen&amp;_doc_docfn=U2FsdGVkX1+DR1ss5wVdf9tp5hs1EQwhgSxPjTaL+B8h4AETN8GY/kfaaGz+VMVIfHRFNM8zUaZ+cxpfOSoZXZM9UUP8Gyf20VYX8L0i2k2rS7gaAY5Y5xVHnm9EIIuYY0LwQb1lOx5cKt3PA/9wPA==&amp;_app_id=central_doc_viewer&amp;center_on_screen=true&amp;width=950&amp;height=800&amp;_dd2=%26os%3D508%257C361%26oe%3D495%257C394%26ov%3D90%26brh%3Dfalse" TargetMode="External"/><Relationship Id="rId146" Type="http://schemas.openxmlformats.org/officeDocument/2006/relationships/hyperlink" Target="fdsup://factset/Doc%20Viewer%20Single?float_window=true&amp;positioning_strategy=center_on_screen&amp;_doc_docfn=U2FsdGVkX1/f9Flczu8QAJz/GT8Kt7Qw28JEjNWVXaprbRXs5h68hJu6Xi4qjqv2bsU2sfWABJ0TQD8By3bwJkeQL+MCvDQYIkBgqYnA1cE=&amp;_app_id=central_doc_viewer&amp;center_on_screen=true&amp;width=950&amp;height=800&amp;_dd2=%26f%3Dsld%26c%3Dtrue%26os%3D1284020%26oe%3D1284028" TargetMode="External"/><Relationship Id="rId167" Type="http://schemas.openxmlformats.org/officeDocument/2006/relationships/hyperlink" Target="fdsup://factset/Doc%20Viewer%20Single?float_window=true&amp;positioning_strategy=center_on_screen&amp;_doc_docfn=U2FsdGVkX19NxZxbXQtghI1/Tl4hfnTGNy3TQlNQu+RzebhVu641BZZ+O0ad8/T6/94oLTW0CeiwtG7n+q5vhM6uV5oGbNCHG/cw49ik+1larDTSzJCjo0eXrc6nE962edzYAYRCPO/oi1RdgukZ+g==&amp;_app_id=central_doc_viewer&amp;center_on_screen=true&amp;width=950&amp;height=800&amp;_dd2=%26os%3D441%257C436%26oe%3D430%257C475%26ov%3D90%26brh%3Dfalse" TargetMode="External"/><Relationship Id="rId188" Type="http://schemas.openxmlformats.org/officeDocument/2006/relationships/hyperlink" Target="fdsup://factset/Doc%20Viewer%20Single?float_window=true&amp;positioning_strategy=center_on_screen&amp;_doc_docfn=U2FsdGVkX19A1EljM/KdetQpmwcB/fK+iax+kxso6bP6SZ6FXmRadizUSE0PpVGl6C962yb+hJHyuASFVo6OUrKf6q/SEt3O8SqOwroRA/Q=&amp;_app_id=central_doc_viewer&amp;center_on_screen=true&amp;width=950&amp;height=800&amp;_dd2=%26f%3Dsld%26c%3Dtrue%26os%3D438165%26oe%3D438172" TargetMode="External"/><Relationship Id="rId311" Type="http://schemas.openxmlformats.org/officeDocument/2006/relationships/hyperlink" Target="fdsup://factset/Doc%20Viewer%20Single?float_window=true&amp;positioning_strategy=center_on_screen&amp;_doc_docfn=U2FsdGVkX181ngLVCrtiO0zRlEBy7EyYbe2w3DgARBhOnSUyt3rJqNIHZR2YPYi33C+Vunk34PMEIjLfoXpUUcwwDWR2c4XY+EbP4WLNz0E=&amp;_app_id=central_doc_viewer&amp;center_on_screen=true&amp;width=950&amp;height=800&amp;_dd2=%26f%3Dsld%26c%3Dtrue%26os%3D194071%26oe%3D194076" TargetMode="External"/><Relationship Id="rId332" Type="http://schemas.openxmlformats.org/officeDocument/2006/relationships/hyperlink" Target="fdsup://factset/Doc%20Viewer%20Single?float_window=true&amp;positioning_strategy=center_on_screen&amp;_doc_docfn=U2FsdGVkX198yXgRf5xcz/K+/Jq6TlgkYZ46o9ZmzSmoanvA+UV0By1m3od5VB4nLrpfqMhK9WiDGd2YaHWP1GBtpAVF+YSL7+6mxVHHMgVeC1f9RQmPXPJPdq3qp/LY0nKMtMDJGULvZplal5aGlw==&amp;_app_id=central_doc_viewer&amp;center_on_screen=true&amp;width=950&amp;height=800&amp;_dd2=%26os%3D272%257C397%26oe%3D261%257C430%26ov%3D89%26brh%3Dfalse" TargetMode="External"/><Relationship Id="rId353" Type="http://schemas.openxmlformats.org/officeDocument/2006/relationships/hyperlink" Target="fdsup://factset/Doc%20Viewer%20Single?float_window=true&amp;positioning_strategy=center_on_screen&amp;_doc_docfn=U2FsdGVkX19zY2aJ0hMAthnRUw7N/858xURYGIHFl143Q/puSFRUQn+WFiPM5sA56i+8FWGphrBQ6Ey5EW2WEP5tcFq7YXyvfpSGNKTJZKo=&amp;_app_id=central_doc_viewer&amp;center_on_screen=true&amp;width=950&amp;height=800&amp;_dd2=%26f%3Dsld%26c%3Dtrue%26os%3D1314586%26oe%3D1314591" TargetMode="External"/><Relationship Id="rId374" Type="http://schemas.openxmlformats.org/officeDocument/2006/relationships/hyperlink" Target="fdsup://factset/Doc%20Viewer%20Single?float_window=true&amp;positioning_strategy=center_on_screen&amp;_doc_docfn=U2FsdGVkX1/unQESrKrORBqqAR2ndTxXlmh1JaMoqrNi93rHPVK8X1bpJVmAatXnv9XPl9F8wsXbUc962B2O4zn8D7uW0AEswrsGt3+ahW8=&amp;_app_id=central_doc_viewer&amp;center_on_screen=true&amp;width=950&amp;height=800&amp;_dd2=%26f%3Dsld%26c%3Dtrue%26os%3D212166%26oe%3D212172" TargetMode="External"/><Relationship Id="rId395" Type="http://schemas.openxmlformats.org/officeDocument/2006/relationships/hyperlink" Target="fdsup://factset/Doc%20Viewer%20Single?float_window=true&amp;positioning_strategy=center_on_screen&amp;_doc_docfn=U2FsdGVkX1+txMqL+r10vsP1wliAAnahGqVbBpvcFs9hviN8CqsblB4ctcoxpQlHDp5Xm1+KHygtf/HitF66/dXFihEkvWusw4IMXXxGBQIVLqJL/+ll2kTTajIIdF10m5QRKD6RyhrED1QE89qlZA==&amp;_app_id=central_doc_viewer&amp;center_on_screen=true&amp;width=950&amp;height=800&amp;_dd2=%26os%3D218%257C365%26oe%3D205%257C391%26ov%3D90%26brh%3Dfalse" TargetMode="External"/><Relationship Id="rId409" Type="http://schemas.openxmlformats.org/officeDocument/2006/relationships/hyperlink" Target="fdsup://factset/Doc%20Viewer%20Single?float_window=true&amp;positioning_strategy=center_on_screen&amp;_doc_docfn=U2FsdGVkX1+OGrybh375Ko/dOiWMFmlECrNs1PTM4dmZc54wniAfaPbJ+bDthRWR2ZvcC5t5q75QysVD80NKG/cf0ulWER8tghy1PK58Eb4=&amp;_app_id=central_doc_viewer&amp;center_on_screen=true&amp;width=950&amp;height=800&amp;_dd2=%26f%3Dsld%26c%3Dtrue%26os%3D1321712%26oe%3D1321717" TargetMode="External"/><Relationship Id="rId71" Type="http://schemas.openxmlformats.org/officeDocument/2006/relationships/hyperlink" Target="fdsup://factset/Doc%20Viewer%20Single?float_window=true&amp;positioning_strategy=center_on_screen&amp;_doc_docfn=U2FsdGVkX1+jcVzoVY3h/qAdV3vyEt9z2Kf8guxuYoWV8nNTPiPRP+Rg/r94Wta6klpR+qdC9rulOgDMQSFSjaY6eJ9t6CRESxD2+dLt4hwEfz8J3QRzBOgEmVOLlJe2W2iITZ6zwyLN+Skm9Mok0w==&amp;_app_id=central_doc_viewer&amp;center_on_screen=true&amp;width=950&amp;height=800&amp;_dd2=%26os%3D571%257C457%26oe%3D560%257C472%26ov%3D90%26brh%3Dfalse" TargetMode="External"/><Relationship Id="rId92" Type="http://schemas.openxmlformats.org/officeDocument/2006/relationships/hyperlink" Target="fdsup://factset/Doc%20Viewer%20Single?float_window=true&amp;positioning_strategy=center_on_screen&amp;_doc_docfn=U2FsdGVkX1/ANSnnoGnTKQdGxwwQTb1vs2qrkz5FI1WW46SDiqpTZhTnUMZ1m6vL8FWEMYUbiYpThLAr7FgN05vC5YgUVeD/RKuk8NwMPcw=&amp;_app_id=central_doc_viewer&amp;center_on_screen=true&amp;width=950&amp;height=800&amp;_dd2=%26f%3Dsld%26c%3Dtrue%26os%3D429416%26oe%3D429423" TargetMode="External"/><Relationship Id="rId213" Type="http://schemas.openxmlformats.org/officeDocument/2006/relationships/hyperlink" Target="fdsup://factset/Doc%20Viewer%20Single?float_window=true&amp;positioning_strategy=center_on_screen&amp;_doc_docfn=U2FsdGVkX19FSii6/SCukGxvpVZHzcm5kHXbCnBUc7E50gi1/U2lqIvyvNkRIkT0ue//ZPh6tdcRvn63kMfzOXVH9CWbTtFnQdz9iYqrDG8=&amp;_app_id=central_doc_viewer&amp;center_on_screen=true&amp;width=950&amp;height=800&amp;_dd2=%26f%3Dsld%26c%3Dtrue%26os%3D1279010%26oe%3D1279015" TargetMode="External"/><Relationship Id="rId234" Type="http://schemas.openxmlformats.org/officeDocument/2006/relationships/hyperlink" Target="fdsup://factset/Doc%20Viewer%20Single?float_window=true&amp;positioning_strategy=center_on_screen&amp;_doc_docfn=U2FsdGVkX18axBjV0NTluVk2swt6+mRlq5lacMbX4Z/9AW4TsD4igm5D852bC+qrrFFT32PKK1yrlfefW1pyA3//yQnlehDXMcWmfVSnRlo=&amp;_app_id=central_doc_viewer&amp;center_on_screen=true&amp;width=950&amp;height=800&amp;_dd2=%26f%3Dsld%26c%3Dtrue%26os%3D199582%26oe%3D199589" TargetMode="External"/><Relationship Id="rId420" Type="http://schemas.openxmlformats.org/officeDocument/2006/relationships/hyperlink" Target="fdsup://factset/Doc%20Viewer%20Single?float_window=true&amp;positioning_strategy=center_on_screen&amp;_doc_docfn=U2FsdGVkX180sN6cYnyekqXfG95r6T3tWaBxoU5Jr+mEOle0PLSelskVWREs2bI46AcMmzDxpN/RCN1rWmnKKq7gjEjLv7jRNSQWSz/WiEI=&amp;_app_id=central_doc_viewer&amp;center_on_screen=true&amp;width=950&amp;height=800&amp;_dd2=%26f%3Dsld%26c%3Dtrue%26os%3D451817%26oe%3D451820" TargetMode="External"/><Relationship Id="rId2" Type="http://schemas.openxmlformats.org/officeDocument/2006/relationships/hyperlink" Target="fdsup://factset/Doc%20Viewer%20Single?float_window=true&amp;positioning_strategy=center_on_screen&amp;_doc_docfn=U2FsdGVkX18koWTNuqK17s3PD5w8LlOUfoCGWWFNyOKZkJGJ9dQWi6cMxb1y7p/sMj+HgEXsBSmjutaGHge+j1yIQxqtwEav0xfIexvbxh8=&amp;_app_id=central_doc_viewer&amp;center_on_screen=true&amp;width=950&amp;height=800&amp;_dd2=%26f%3Dsld%26c%3Dtrue%26os%3D1268838%26oe%3D1268844" TargetMode="External"/><Relationship Id="rId29" Type="http://schemas.openxmlformats.org/officeDocument/2006/relationships/hyperlink" Target="fdsup://factset/Doc%20Viewer%20Single?float_window=true&amp;positioning_strategy=center_on_screen&amp;_doc_docfn=U2FsdGVkX1+NFOTGX0LDLQa6r02MvGUiHXtCF/c2iKu7cmyQCMXSnmGqrNzYM6mX9wumn/13CzT98nDIjn6CjAF7QRCrwrqx2CsqZcMHmS+gF80j11kcKhaCCon2J+nOEpT6WTz3B3rJ4xg+9Cy60A==&amp;_app_id=central_doc_viewer&amp;center_on_screen=true&amp;width=950&amp;height=800&amp;_dd2=%26os%3D623%257C397%26oe%3D612%257C430%26ov%3D89%26brh%3Dfalse" TargetMode="External"/><Relationship Id="rId255" Type="http://schemas.openxmlformats.org/officeDocument/2006/relationships/hyperlink" Target="fdsup://factset/Doc%20Viewer%20Single?float_window=true&amp;positioning_strategy=center_on_screen&amp;_doc_docfn=U2FsdGVkX18mBOahS+/1vgiBNKMygNNVf2U+GHqtHY27iUowRVjo98kWH0bywRPOtwkuRd+YxSdiGkYKqo/MdMBOjnuTS8XQAUCMtg6KWW8=&amp;_app_id=central_doc_viewer&amp;center_on_screen=true&amp;width=950&amp;height=800&amp;_dd2=%26f%3Dsld%26c%3Dtrue%26os%3D1288513%26oe%3D1288516" TargetMode="External"/><Relationship Id="rId276" Type="http://schemas.openxmlformats.org/officeDocument/2006/relationships/hyperlink" Target="fdsup://factset/Doc%20Viewer%20Single?float_window=true&amp;positioning_strategy=center_on_screen&amp;_doc_docfn=U2FsdGVkX19CFLnQPvy5hxVqD8gn0dMoII8NYX+RGERyvOB5wif+bFYxkNX+l37RYVa6cm5E+/iuj3c4bj0dIgGsWcDj1rbtjVc9yeSeOuA=&amp;_app_id=central_doc_viewer&amp;center_on_screen=true&amp;width=950&amp;height=800&amp;_dd2=%26f%3Dsld%26c%3Dtrue%26os%3D204104%26oe%3D204111" TargetMode="External"/><Relationship Id="rId297" Type="http://schemas.openxmlformats.org/officeDocument/2006/relationships/hyperlink" Target="fdsup://factset/Doc%20Viewer%20Single?float_window=true&amp;positioning_strategy=center_on_screen&amp;_doc_docfn=U2FsdGVkX1+tpAcv0muyJn0A2f6byRswyusnOt+5z9rKHSVHuHd9IJXdC8FPgEKX6Hewllp6WN0ifhXIQ85Y+LqJ8mdEeujmOmLd5ttgSGriSn4Ppp2Q3OIwsVY0oonQ4+AqL+KryN7y535da/GJ5A==&amp;_app_id=central_doc_viewer&amp;center_on_screen=true&amp;width=950&amp;height=800&amp;_dd2=%26os%3D307%257C405%26oe%3D296%257C426%26ov%3D89%26brh%3Dfalse" TargetMode="External"/><Relationship Id="rId40" Type="http://schemas.openxmlformats.org/officeDocument/2006/relationships/hyperlink" Target="fdsup://factset/Doc%20Viewer%20Single?float_window=true&amp;positioning_strategy=center_on_screen&amp;_doc_docfn=U2FsdGVkX18cywRI4a2HMAM4Rb6aqWI1eTo36mVu3W15vgEsDWIUUJiG8FnpYT49hLJ7RuxfVRc9NSyKxn0Z/ZpteKZKCH71Tfp76KHfCfQ=&amp;_app_id=central_doc_viewer&amp;center_on_screen=true&amp;width=950&amp;height=800&amp;_dd2=%26f%3Dsld%26c%3Dtrue%26os%3D987572%26oe%3D987577" TargetMode="External"/><Relationship Id="rId115" Type="http://schemas.openxmlformats.org/officeDocument/2006/relationships/hyperlink" Target="fdsup://factset/Doc%20Viewer%20Single?float_window=true&amp;positioning_strategy=center_on_screen&amp;_doc_docfn=U2FsdGVkX18yvE5nc0fNiFVMNimkwXjR+MHr4Reu/v4+aWDRie0OvmLfFXEF8kmhpJpdMCK8GQKCk/wXMS9Tx3g6zYPyo7UjVTbW9WfUnF0fYbwm9Q0NQ6Xwann6iETDbGAYsMhnumAntTKZjCUpUA==&amp;_app_id=central_doc_viewer&amp;center_on_screen=true&amp;width=950&amp;height=800&amp;_dd2=%26os%3D519%257C369%26oe%3D506%257C391%26ov%3D90%26brh%3Dfalse" TargetMode="External"/><Relationship Id="rId136" Type="http://schemas.openxmlformats.org/officeDocument/2006/relationships/hyperlink" Target="fdsup://factset/Doc%20Viewer%20Single?float_window=true&amp;positioning_strategy=center_on_screen&amp;_doc_docfn=U2FsdGVkX18MzApuwy5J2CD/YfFLPcqzn1cYFicjx9M/KqbHGYqLX24WJDm5M+/uRZAuv+i+hWrwXUMHGvM76lG9saxxVnFWdXudwvy/IIE=&amp;_app_id=central_doc_viewer&amp;center_on_screen=true&amp;width=950&amp;height=800&amp;_dd2=%26f%3Dsld%26c%3Dtrue%26os%3D1282766%26oe%3D1282773" TargetMode="External"/><Relationship Id="rId157" Type="http://schemas.openxmlformats.org/officeDocument/2006/relationships/hyperlink" Target="fdsup://factset/Doc%20Viewer%20Single?float_window=true&amp;positioning_strategy=center_on_screen&amp;_doc_docfn=U2FsdGVkX19HaDZjZCrnqXQVqTD0eXCP8i6AZLPgG2NFD3nIPLcTR33CKEmJRIvLjnIZEBcmsU+TMnJOIx6hrur4aitFt6zMeyVG4yi1XsTGb+kZ99O/tC5hyjC65Swqmp/TtFJdUcqZL9R0uaem+g==&amp;_app_id=central_doc_viewer&amp;center_on_screen=true&amp;width=950&amp;height=800&amp;_dd2=%26os%3D454%257C444%26oe%3D443%257C472%26ov%3D90%26brh%3Dfalse" TargetMode="External"/><Relationship Id="rId178" Type="http://schemas.openxmlformats.org/officeDocument/2006/relationships/hyperlink" Target="fdsup://factset/Doc%20Viewer%20Single?float_window=true&amp;positioning_strategy=center_on_screen&amp;_doc_docfn=U2FsdGVkX1+JSgesIDSlOQeyfSuO9qhYH/c9+Z0ny+0nbEevQwhlY32wiLMJ2FNSrizSfa20NcNypoWPNmb1WoBepygRk9JfSn90yQ0KSaw=&amp;_app_id=central_doc_viewer&amp;center_on_screen=true&amp;width=950&amp;height=800&amp;_dd2=%26f%3Dsld%26c%3Dtrue%26os%3D437117%26oe%3D437123" TargetMode="External"/><Relationship Id="rId301" Type="http://schemas.openxmlformats.org/officeDocument/2006/relationships/hyperlink" Target="fdsup://factset/Doc%20Viewer%20Single?float_window=true&amp;positioning_strategy=center_on_screen&amp;_doc_docfn=U2FsdGVkX18XTupyg5ztj7XKYQOGdDOs37Rwkg7+FNYYxrvBAPoggvGOG0PlpAWKkulhtKCDHAa1Wq38idCQVxotnuKHGCSdK+L5DNeo4kQ=&amp;_app_id=central_doc_viewer&amp;center_on_screen=true&amp;width=950&amp;height=800&amp;_dd2=%26f%3Dsld%26c%3Dtrue%26os%3D208964%26oe%3D208971" TargetMode="External"/><Relationship Id="rId322" Type="http://schemas.openxmlformats.org/officeDocument/2006/relationships/hyperlink" Target="fdsup://factset/Doc%20Viewer%20Single?float_window=true&amp;positioning_strategy=center_on_screen&amp;_doc_docfn=U2FsdGVkX18TIh71XJ0jIbagoF8CA/v5kcbURrEwdK97NK2TMK/gJrx1pHG++yuYXUNzX+a5OC+uz1Jsgy1M2zkB2M+zVDccINL0AGIXDyY=&amp;_app_id=central_doc_viewer&amp;center_on_screen=true&amp;width=950&amp;height=800&amp;_dd2=%26f%3Dsld%26c%3Dtrue%26os%3D1297438%26oe%3D1297445" TargetMode="External"/><Relationship Id="rId343" Type="http://schemas.openxmlformats.org/officeDocument/2006/relationships/hyperlink" Target="fdsup://factset/Doc%20Viewer%20Single?float_window=true&amp;positioning_strategy=center_on_screen&amp;_doc_docfn=U2FsdGVkX1/8XgqPdgYdR9sD7ieN+rOwQjbCh3EOxSsNxERICDpq0o5hCtsxoR/ESRqwLcSlR692Jl08Oq0gKoH9TeN+e8P/xHfdNCSSnZ8=&amp;_app_id=central_doc_viewer&amp;center_on_screen=true&amp;width=950&amp;height=800&amp;_dd2=%26f%3Dsld%26c%3Dtrue%26os%3D1312628%26oe%3D1312630" TargetMode="External"/><Relationship Id="rId364" Type="http://schemas.openxmlformats.org/officeDocument/2006/relationships/hyperlink" Target="fdsup://factset/Doc%20Viewer%20Single?float_window=true&amp;positioning_strategy=center_on_screen&amp;_doc_docfn=U2FsdGVkX19LKbKooQKsAdzhN+LAK+zwoJu9EvlsyyzPWB+WF9aNAXTcOUaYv8FCvGs2yCcKbWNLEwW37EAKlN8/n6MGn2sLxcDSH/f0Eb4=&amp;_app_id=central_doc_viewer&amp;center_on_screen=true&amp;width=950&amp;height=800&amp;_dd2=%26f%3Dsld%26c%3Dtrue%26os%3D1305746%26oe%3D1305752" TargetMode="External"/><Relationship Id="rId61" Type="http://schemas.openxmlformats.org/officeDocument/2006/relationships/hyperlink" Target="fdsup://factset/Doc%20Viewer%20Single?float_window=true&amp;positioning_strategy=center_on_screen&amp;_doc_docfn=U2FsdGVkX18RceLj47GE0GmK7sHRD77d0myoyR9iGcQV9Yoe9Q4rePLMi9YCWNUEmtmVX43DJ3oDBWd7Tl91XPfajoVkSNfucbN+gvkqupg4ac3BXRd0SdMAhAtpa6pkx0vbxeOFHScWjvj2mflfxg==&amp;_app_id=central_doc_viewer&amp;center_on_screen=true&amp;width=950&amp;height=800&amp;_dd2=%26os%3D584%257C449%26oe%3D573%257C472%26ov%3D90%26brh%3Dfalse" TargetMode="External"/><Relationship Id="rId82" Type="http://schemas.openxmlformats.org/officeDocument/2006/relationships/hyperlink" Target="fdsup://factset/Doc%20Viewer%20Single?float_window=true&amp;positioning_strategy=center_on_screen&amp;_doc_docfn=U2FsdGVkX1811e3xrkDq+MA5LX36LVVnMIz53hctgS8KQdxjxVaMtMbUKfIzPny/kvM5TfrW6DPr7vyRFbdPVutI7S90Y7icqku6ZU1LGyc=&amp;_app_id=central_doc_viewer&amp;center_on_screen=true&amp;width=950&amp;height=800&amp;_dd2=%26f%3Dsld%26c%3Dtrue%26os%3D428540%26oe%3D428545" TargetMode="External"/><Relationship Id="rId199" Type="http://schemas.openxmlformats.org/officeDocument/2006/relationships/hyperlink" Target="fdsup://factset/Doc%20Viewer%20Single?float_window=true&amp;positioning_strategy=center_on_screen&amp;_doc_docfn=U2FsdGVkX1+xbW4NL2irb8soyu+JmhMIeZzF5Qjn6tUa9H2rpq+6DoBS91lJoLjMBgALd87VNi84bWfaEI2P1gJYZ/GaF0NTM0AjV1GjIVlGS9AiP4dN8jvLoJt951OmDqsX0/ASCfJ9Q8GVoQwfDA==&amp;_app_id=central_doc_viewer&amp;center_on_screen=true&amp;width=950&amp;height=800&amp;_dd2=%26os%3D389%257C409%26oe%3D378%257C430%26ov%3D89%26brh%3Dfalse" TargetMode="External"/><Relationship Id="rId203" Type="http://schemas.openxmlformats.org/officeDocument/2006/relationships/hyperlink" Target="fdsup://factset/Doc%20Viewer%20Single?float_window=true&amp;positioning_strategy=center_on_screen&amp;_doc_docfn=U2FsdGVkX19pvzUnjNqg6fGVibuUBnFZzxTQyeS7LXDv9iHrq9265m/1E5wOt3KycnFhNvjniG0IecfWMorLQ8HdXEkvAAhf2WCqJPCzSys=&amp;_app_id=central_doc_viewer&amp;center_on_screen=true&amp;width=950&amp;height=800&amp;_dd2=%26f%3Dsld%26c%3Dtrue%26os%3D191107%26oe%3D191115" TargetMode="External"/><Relationship Id="rId385" Type="http://schemas.openxmlformats.org/officeDocument/2006/relationships/hyperlink" Target="fdsup://factset/Doc%20Viewer%20Single?float_window=true&amp;positioning_strategy=center_on_screen&amp;_doc_docfn=U2FsdGVkX182hpUeS9BjLcrLjCm80jclpl8sIYyKMqxIL4DoCDTci2UGy1zg6l/jXG+5dykcFBxuacdVxXwReQ2ocLiRVYNMV6FpJ+QMcQYFqKaDw1BvIq9nqsweLTA8dWPKc1xNFEe9OKlI/NmRaQ==&amp;_app_id=central_doc_viewer&amp;center_on_screen=true&amp;width=950&amp;height=800&amp;_dd2=%26os%3D166%257C444%26oe%3D155%257C472%26ov%3D90%26brh%3Dfalse" TargetMode="External"/><Relationship Id="rId19" Type="http://schemas.openxmlformats.org/officeDocument/2006/relationships/hyperlink" Target="fdsup://factset/Doc%20Viewer%20Single?float_window=true&amp;positioning_strategy=center_on_screen&amp;_doc_docfn=U2FsdGVkX198VjMhhNY7Wo/tSeTwJdlqKwS6/xjEehKuez5LxfK+cL6mgDnNeGFCTJAKhhNsjvzSKNx01ENfFUfCeUcgq3P+N7ch0PTL6YGlZpPucpqz3U1yQcp8Cl9OGwpqg/Hy5PXy2yypNY6pIw==&amp;_app_id=central_doc_viewer&amp;center_on_screen=true&amp;width=950&amp;height=800&amp;_dd2=%26os%3D646%257C400%26oe%3D636%257C426%26ov%3D89%26brh%3Dfalse" TargetMode="External"/><Relationship Id="rId224" Type="http://schemas.openxmlformats.org/officeDocument/2006/relationships/hyperlink" Target="fdsup://factset/Doc%20Viewer%20Single?float_window=true&amp;positioning_strategy=center_on_screen&amp;_doc_docfn=U2FsdGVkX1/prZhDGoXX6xRwBfWAo7XVjX59O4rk5Qh/Cq/gXcNORBTAIuoBYc6vpxavOEyeHLl2uoCu9NTZOiQjulbwFyRiZziC8D/c7Rw=&amp;_app_id=central_doc_viewer&amp;center_on_screen=true&amp;width=950&amp;height=800&amp;_dd2=%26f%3Dsld%26c%3Dtrue%26os%3D199353%26oe%3D199356" TargetMode="External"/><Relationship Id="rId245" Type="http://schemas.openxmlformats.org/officeDocument/2006/relationships/hyperlink" Target="fdsup://factset/Doc%20Viewer%20Single?float_window=true&amp;positioning_strategy=center_on_screen&amp;_doc_docfn=U2FsdGVkX19bT/WdrIJ140zRkQHJVp6vwPU7bca5CA2gfz+Xt+XY3REERGipmUlUxW3XicSv/s9364VuFFz9jX5F/zIQCFOQ4syiiXBAb0Aoq7Cwob41N9L5ckBqriyha4ZK1HlcqYpVX0EQIMwcxg==&amp;_app_id=central_doc_viewer&amp;center_on_screen=true&amp;width=950&amp;height=800&amp;_dd2=%26os%3D220%257C457%26oe%3D209%257C472%26ov%3D90%26brh%3Dfalse" TargetMode="External"/><Relationship Id="rId266" Type="http://schemas.openxmlformats.org/officeDocument/2006/relationships/hyperlink" Target="fdsup://factset/Doc%20Viewer%20Single?float_window=true&amp;positioning_strategy=center_on_screen&amp;_doc_docfn=U2FsdGVkX1+PBc5LAH4kDDpjcpwUI8SPVhQn2qulLbGgcfJZm/j7nCEa8lJHFXpayLVbM031MhJUUGTSxVmmxDduVf5Q2ZzTMPXrwnHLN6E=&amp;_app_id=central_doc_viewer&amp;center_on_screen=true&amp;width=950&amp;height=800&amp;_dd2=%26f%3Dsld%26c%3Dtrue%26os%3D214259%26oe%3D214264" TargetMode="External"/><Relationship Id="rId287" Type="http://schemas.openxmlformats.org/officeDocument/2006/relationships/hyperlink" Target="fdsup://factset/Doc%20Viewer%20Single?float_window=true&amp;positioning_strategy=center_on_screen&amp;_doc_docfn=U2FsdGVkX1/2l9UK+Yv6o3MREePfNf/lKwUYNat4nXDg55hh3ZnDe5LYzZujjIFxetq3Q7oBLiZIadNrA+kcDinIUqanq55RW8wSy0ZJl1w=&amp;_app_id=central_doc_viewer&amp;center_on_screen=true&amp;width=950&amp;height=800&amp;_dd2=%26f%3Dsld%26c%3Dtrue%26os%3D224591%26oe%3D224598" TargetMode="External"/><Relationship Id="rId410" Type="http://schemas.openxmlformats.org/officeDocument/2006/relationships/hyperlink" Target="fdsup://factset/Doc%20Viewer%20Single?float_window=true&amp;positioning_strategy=center_on_screen&amp;_doc_docfn=U2FsdGVkX18A9qmElBFukGmPlcvve2SVZ+sUC0Jk9avIPICWOwlHAa7PgOqQ6XAYAlEpX/Me/wyzGqjAkSOPynRnLyvw/zaVNgimlZvOPBI=&amp;_app_id=central_doc_viewer&amp;center_on_screen=true&amp;width=950&amp;height=800&amp;_dd2=%26f%3Dsld%26c%3Dtrue%26os%3D1311615%26oe%3D1311620" TargetMode="External"/><Relationship Id="rId30" Type="http://schemas.openxmlformats.org/officeDocument/2006/relationships/hyperlink" Target="fdsup://factset/Doc%20Viewer%20Single?float_window=true&amp;positioning_strategy=center_on_screen&amp;_doc_docfn=U2FsdGVkX1/WC8B/wVOUE1w6HtylchxY/ULxuw9NzBxpszXMXkT/I9Xar7iwoNcHcGRQ8vJ1NoyGmZOq8skXyrVD+MHNnaXuJIffEmFOsQ0X55P137sLqR/jZcQtD74f04BnYnq2PgRBPEBvyeZwtA==&amp;_app_id=central_doc_viewer&amp;center_on_screen=true&amp;width=950&amp;height=800&amp;_dd2=%26os%3D628%257C365%26oe%3D616%257C391%26ov%3D90%26brh%3Dfalse" TargetMode="External"/><Relationship Id="rId105" Type="http://schemas.openxmlformats.org/officeDocument/2006/relationships/hyperlink" Target="fdsup://factset/Doc%20Viewer%20Single?float_window=true&amp;positioning_strategy=center_on_screen&amp;_doc_docfn=U2FsdGVkX19rqNjtG94LhbHvDqs6q9Am2w1x6b+uiRIwBTR+7bvvy4qV4ab/xN5kTNDyGu22KXqinHo5tTAOleqPnGUWho4DYEgpw3pBDAY=&amp;_app_id=central_doc_viewer&amp;center_on_screen=true&amp;width=950&amp;height=800&amp;_dd2=%26f%3Dsld%26c%3Dtrue%26os%3D188918%26oe%3D188921" TargetMode="External"/><Relationship Id="rId126" Type="http://schemas.openxmlformats.org/officeDocument/2006/relationships/hyperlink" Target="fdsup://factset/Doc%20Viewer%20Single?float_window=true&amp;positioning_strategy=center_on_screen&amp;_doc_docfn=U2FsdGVkX1/KlqHVMT29xFmfdRNFzk4OSUUZe34oJa85gfVeALL2B3w/AEHfy1Vzj34a8n+AIp3pKasfP+7IttQodPZr9N5iViHyi/N3k+o=&amp;_app_id=central_doc_viewer&amp;center_on_screen=true&amp;width=950&amp;height=800&amp;_dd2=%26f%3Dsld%26c%3Dtrue%26os%3D1296031%26oe%3D1296039" TargetMode="External"/><Relationship Id="rId147" Type="http://schemas.openxmlformats.org/officeDocument/2006/relationships/hyperlink" Target="fdsup://factset/Doc%20Viewer%20Single?float_window=true&amp;positioning_strategy=center_on_screen&amp;_doc_docfn=U2FsdGVkX1/XOW4QRmiftAQHtHX+rdL6hzSpT+9tFCwoZHbk1uhArzBtGOwx99OGt0h9iTztU+VrKfxEp8wMu+/7rmMUhgde73zO0/+qkZk=&amp;_app_id=central_doc_viewer&amp;center_on_screen=true&amp;width=950&amp;height=800&amp;_dd2=%26f%3Dsld%26c%3Dtrue%26os%3D1273924%26oe%3D1273931" TargetMode="External"/><Relationship Id="rId168" Type="http://schemas.openxmlformats.org/officeDocument/2006/relationships/hyperlink" Target="fdsup://factset/Doc%20Viewer%20Single?float_window=true&amp;positioning_strategy=center_on_screen&amp;_doc_docfn=U2FsdGVkX1+oeFoqUyGWc2/ygd6vsgYskbeogN7AOeUwsHpbuHI1qR0H0U9e4LeK3WsnKXUqG8/ppMJ+fZNYZmxRWq056xalN2/Fp2ov4Eo=&amp;_app_id=central_doc_viewer&amp;center_on_screen=true&amp;width=950&amp;height=800&amp;_dd2=%26f%3Dsld%26c%3Dtrue%26os%3D436102%26oe%3D436111" TargetMode="External"/><Relationship Id="rId312" Type="http://schemas.openxmlformats.org/officeDocument/2006/relationships/hyperlink" Target="fdsup://factset/Doc%20Viewer%20Single?float_window=true&amp;positioning_strategy=center_on_screen&amp;_doc_docfn=U2FsdGVkX199Mftkptnqvq6b3tCdXXn16Uv/3wrC0o12ENXJ+5VqG/DHwp0YY9EQRKMuWiRE1A6iaaokZ/8C2a+lA5xkOQy1NTfEPT/hKSM=&amp;_app_id=central_doc_viewer&amp;center_on_screen=true&amp;width=950&amp;height=800&amp;_dd2=%26f%3Dsld%26c%3Dtrue%26os%3D204013%26oe%3D204016" TargetMode="External"/><Relationship Id="rId333" Type="http://schemas.openxmlformats.org/officeDocument/2006/relationships/hyperlink" Target="fdsup://factset/Doc%20Viewer%20Single?float_window=true&amp;positioning_strategy=center_on_screen&amp;_doc_docfn=U2FsdGVkX19mWUMNaCMrxAvxloj7039GEZn9bVBLCZICiDqGSLb/hYYCZ/1MTaJeOO+oay/KYg/coi4UP4wND8RJfjOxhvRbmu6m3oQ2hBXeFAPOw1Kn5XhtvGuscp7B+50ji56JwSsdzbdZQbO14g==&amp;_app_id=central_doc_viewer&amp;center_on_screen=true&amp;width=950&amp;height=800&amp;_dd2=%26os%3D310%257C366%26oe%3D297%257C394%26ov%3D90%26brh%3Dfalse" TargetMode="External"/><Relationship Id="rId354" Type="http://schemas.openxmlformats.org/officeDocument/2006/relationships/hyperlink" Target="fdsup://factset/Doc%20Viewer%20Single?float_window=true&amp;positioning_strategy=center_on_screen&amp;_doc_docfn=U2FsdGVkX1/LRLW8eCV8JQqaQKt03CJ7YlBq4VKB0thtpDcatNpbqJWDysQ3VL3mdCH2cSC4BaC/8d1vKvkU710JX+l+QcVxsD8t/BJ/l8g=&amp;_app_id=central_doc_viewer&amp;center_on_screen=true&amp;width=950&amp;height=800&amp;_dd2=%26f%3Dsld%26c%3Dtrue%26os%3D1304482%26oe%3D1304488" TargetMode="External"/><Relationship Id="rId51" Type="http://schemas.openxmlformats.org/officeDocument/2006/relationships/hyperlink" Target="fdsup://factset/Doc%20Viewer%20Single?float_window=true&amp;positioning_strategy=center_on_screen&amp;_doc_docfn=U2FsdGVkX1+P4L0rrkKiX4cmS4AJ1kLyR0GQc5Znr3/OCro+eCOL6Wsg4JoLpF2Fs358V56BM0E5j3GoPJl6OR7AGCuiRakc+jCJT3J9Pah11kwT0K7Yiq9kb6lCpT/R8468ZglI8mtq79eIp5O+SA==&amp;_app_id=central_doc_viewer&amp;center_on_screen=true&amp;width=950&amp;height=800&amp;_dd2=%26os%3D609%257C446%26oe%3D598%257C475%26ov%3D90%26brh%3Dfalse" TargetMode="External"/><Relationship Id="rId72" Type="http://schemas.openxmlformats.org/officeDocument/2006/relationships/hyperlink" Target="fdsup://factset/Doc%20Viewer%20Single?float_window=true&amp;positioning_strategy=center_on_screen&amp;_doc_docfn=U2FsdGVkX18PlPRYmKiHPol7Al9MfB5Fl5vciFj0kK6wW9XzwZ4xGgjNTlyncBGTBVEFlaeU22Yik8K9VYCgAvkXVJ5nsI7BgRd8bzi8Dco=&amp;_app_id=central_doc_viewer&amp;center_on_screen=true&amp;width=950&amp;height=800&amp;_dd2=%26f%3Dsld%26c%3Dtrue%26os%3D427649%26oe%3D427654" TargetMode="External"/><Relationship Id="rId93" Type="http://schemas.openxmlformats.org/officeDocument/2006/relationships/hyperlink" Target="fdsup://factset/Doc%20Viewer%20Single?float_window=true&amp;positioning_strategy=center_on_screen&amp;_doc_docfn=U2FsdGVkX195iOFfsWRU6KV28DsB2cU2f5ghNWM2PgEQWWJ62OMrcJ3mBOaBNWiLHG0IpPPu2SrAS5dKDhrJ5t1TvS4E1lWGYi/np58bEF6uCvp9NjjdJ5IuCv4J2X/q/7SGm/xE0Kpu17B3ZbnqfA==&amp;_app_id=central_doc_viewer&amp;center_on_screen=true&amp;width=950&amp;height=800&amp;_dd2=%26os%3D541%257C402%26oe%3D531%257C430%26ov%3D89%26brh%3Dfalse" TargetMode="External"/><Relationship Id="rId189" Type="http://schemas.openxmlformats.org/officeDocument/2006/relationships/hyperlink" Target="fdsup://factset/Doc%20Viewer%20Single?float_window=true&amp;positioning_strategy=center_on_screen&amp;_doc_docfn=U2FsdGVkX1+iZCnJ8PoYEawJtMHC7hja4BLY3NnbHF//Frgnvuq7sFITlkjmjG3B76hW9A8nTTlf029hDr9mwaQgM6+ll8Lu2R4KbxrgNyFi7pX+5rQTzRT8wUMY3ZP7thHk/E3HXMo1nJ+xfIwaFQ==&amp;_app_id=central_doc_viewer&amp;center_on_screen=true&amp;width=950&amp;height=800&amp;_dd2=%26os%3D424%257C395%26oe%3D413%257C426%26ov%3D89%26brh%3Dfalse" TargetMode="External"/><Relationship Id="rId375" Type="http://schemas.openxmlformats.org/officeDocument/2006/relationships/hyperlink" Target="fdsup://factset/Doc%20Viewer%20Single?float_window=true&amp;positioning_strategy=center_on_screen&amp;_doc_docfn=U2FsdGVkX1+jrRMQDYasaW+QIPBzGE8yAezvgN44vM/icikaswf6cyjqOuQnoZ/4zfKFoj6S57k6ZmpUWUUNNUrAX4esxndAUC8w7lZzGIc=&amp;_app_id=central_doc_viewer&amp;center_on_screen=true&amp;width=950&amp;height=800&amp;_dd2=%26f%3Dsld%26c%3Dtrue%26os%3D225952%26oe%3D225957" TargetMode="External"/><Relationship Id="rId396" Type="http://schemas.openxmlformats.org/officeDocument/2006/relationships/hyperlink" Target="fdsup://factset/Doc%20Viewer%20Single?float_window=true&amp;positioning_strategy=center_on_screen&amp;_doc_docfn=U2FsdGVkX19ZFmep7oRkeL+tsxDGxefdFkmDnaCljqZLdiDDigsJ2I48qG5etwaARufVuUPYcerG4y3YxSJ6xQFE0AWksXpYREz+J6E+Th4=&amp;_app_id=central_doc_viewer&amp;center_on_screen=true&amp;width=950&amp;height=800&amp;_dd2=%26f%3Dsld%26c%3Dtrue%26os%3D1320402%26oe%3D1320408" TargetMode="External"/><Relationship Id="rId3" Type="http://schemas.openxmlformats.org/officeDocument/2006/relationships/hyperlink" Target="fdsup://factset/Doc%20Viewer%20Single?float_window=true&amp;positioning_strategy=center_on_screen&amp;_doc_docfn=U2FsdGVkX19Q8jfOQWfCsjbvPBCSXdDC2DiOlbemjJFGAnPrECUlRsI0P/NfpZBC3rAwMO8Of7zwWyFi3gtrWYwuVUBql2x+Y7cSrIyh1Fs=&amp;_app_id=central_doc_viewer&amp;center_on_screen=true&amp;width=950&amp;height=800&amp;_dd2=%26f%3Dsld%26c%3Dtrue%26os%3D182007%26oe%3D182013" TargetMode="External"/><Relationship Id="rId214" Type="http://schemas.openxmlformats.org/officeDocument/2006/relationships/hyperlink" Target="fdsup://factset/Doc%20Viewer%20Single?float_window=true&amp;positioning_strategy=center_on_screen&amp;_doc_docfn=U2FsdGVkX19M+oQY/ESZmKo2y2A0EWMTxzYMERgls3Yt6Ncoh4riLuMfhOVrLj3y2qwYg6Ra4Nc8aHZoVdMKC+q4DU5BWnaM53RXHkLwYOw=&amp;_app_id=central_doc_viewer&amp;center_on_screen=true&amp;width=950&amp;height=800&amp;_dd2=%26f%3Dsld%26c%3Dtrue%26os%3D188588%26oe%3D188593" TargetMode="External"/><Relationship Id="rId235" Type="http://schemas.openxmlformats.org/officeDocument/2006/relationships/hyperlink" Target="fdsup://factset/Doc%20Viewer%20Single?float_window=true&amp;positioning_strategy=center_on_screen&amp;_doc_docfn=U2FsdGVkX19yS3Pc+SRKeM/oReglkwBJNV1hWr82P5kQy6I3zd/H9OXOj68OoN+yPh+yHp8Zp9tfNIxUxBFdFnqqv3Bv6USy3lIESwQEmBw=&amp;_app_id=central_doc_viewer&amp;center_on_screen=true&amp;width=950&amp;height=800&amp;_dd2=%26f%3Dsld%26c%3Dtrue%26os%3D1005637%26oe%3D1005640" TargetMode="External"/><Relationship Id="rId256" Type="http://schemas.openxmlformats.org/officeDocument/2006/relationships/hyperlink" Target="fdsup://factset/Doc%20Viewer%20Single?float_window=true&amp;positioning_strategy=center_on_screen&amp;_doc_docfn=U2FsdGVkX1+30k1sgJfSe411pbQR514B5phSpIDMt1ujjkqks1kvQIc+iwuDY4CAFjKwZZRP1vR32tvgk0KXf+cNWgp4k7/9KSyNi20U4RM=&amp;_app_id=central_doc_viewer&amp;center_on_screen=true&amp;width=950&amp;height=800&amp;_dd2=%26f%3Dsld%26c%3Dtrue%26os%3D203142%26oe%3D203147" TargetMode="External"/><Relationship Id="rId277" Type="http://schemas.openxmlformats.org/officeDocument/2006/relationships/hyperlink" Target="fdsup://factset/Doc%20Viewer%20Single?float_window=true&amp;positioning_strategy=center_on_screen&amp;_doc_docfn=U2FsdGVkX19sru6EAKLKZ9UPPluUiGpjZ0oh7BYN9xQIxOZ6KQ4xn1Vi5Tn4Q/++3aPbMJjKGPWBeSW9VN4bSHxhm9jhoDdxEitNebiJlIw=&amp;_app_id=central_doc_viewer&amp;center_on_screen=true&amp;width=950&amp;height=800&amp;_dd2=%26f%3Dsld%26c%3Dtrue%26os%3D213384%26oe%3D213391" TargetMode="External"/><Relationship Id="rId298" Type="http://schemas.openxmlformats.org/officeDocument/2006/relationships/hyperlink" Target="fdsup://factset/Doc%20Viewer%20Single?float_window=true&amp;positioning_strategy=center_on_screen&amp;_doc_docfn=U2FsdGVkX1/IjdtPUCSZLdkd5kgC2kNQGUX+s+2q9yUU+uIjlItvkaP8+l/At8YlVq0rkUrM2EVPejLrAmEEQxaxJPIisHdMld3SMUqGUkHY6D+eWIJfPwZbEDjpw+e0hZlRUO49B0uv8SnJuwKsPQ==&amp;_app_id=central_doc_viewer&amp;center_on_screen=true&amp;width=950&amp;height=800&amp;_dd2=%26os%3D342%257C369%26oe%3D330%257C391%26ov%3D90%26brh%3Dfalse" TargetMode="External"/><Relationship Id="rId400" Type="http://schemas.openxmlformats.org/officeDocument/2006/relationships/hyperlink" Target="fdsup://factset/Doc%20Viewer%20Single?float_window=true&amp;positioning_strategy=center_on_screen&amp;_doc_docfn=U2FsdGVkX19iuVT9SjXMvz/tcHuU9L8AiMhJMATlLG9cWTYUgFbR6ogaBHtFUY/8STm13F1o8ZjOFo98OV5wmdrbg/OvO02+QV3Jt8CCoQ0=&amp;_app_id=central_doc_viewer&amp;center_on_screen=true&amp;width=950&amp;height=800&amp;_dd2=%26f%3Dsld%26c%3Dtrue%26os%3D1024766%26oe%3D1024772" TargetMode="External"/><Relationship Id="rId421" Type="http://schemas.openxmlformats.org/officeDocument/2006/relationships/hyperlink" Target="fdsup://factset/Doc%20Viewer%20Single?float_window=true&amp;positioning_strategy=center_on_screen&amp;_doc_docfn=U2FsdGVkX19A0uthwJ5WhoLTaCID9zOfQuJVK7P4Ub6Qk5W45N2X635x8so3jRUI9Cvdt6QvCliQ0KgEiFYA48yHaBq5sAqTRoRbE6dc+x5ZW/di4CZH4HjXDTBsMzxMWFWoF7fpSqtE3VjEOCatEA==&amp;_app_id=central_doc_viewer&amp;center_on_screen=true&amp;width=950&amp;height=800&amp;_dd2=%26os%3D152%257C412%26oe%3D141%257C426%26ov%3D89%26brh%3Dfalse" TargetMode="External"/><Relationship Id="rId116" Type="http://schemas.openxmlformats.org/officeDocument/2006/relationships/hyperlink" Target="fdsup://factset/Doc%20Viewer%20Single?float_window=true&amp;positioning_strategy=center_on_screen&amp;_doc_docfn=U2FsdGVkX1+2FdkozvVm3dzOq39aG/7duv/5aJcsNn0NWlidt6a80pmjC7BiJ9y7sdISPj9XQ8kq6/+SP2rb8tn7WZBywAGQ2QQHKV2tPaQ=&amp;_app_id=central_doc_viewer&amp;center_on_screen=true&amp;width=950&amp;height=800&amp;_dd2=%26f%3Dsld%26c%3Dtrue%26os%3D1275789%26oe%3D1275794" TargetMode="External"/><Relationship Id="rId137" Type="http://schemas.openxmlformats.org/officeDocument/2006/relationships/hyperlink" Target="fdsup://factset/Doc%20Viewer%20Single?float_window=true&amp;positioning_strategy=center_on_screen&amp;_doc_docfn=U2FsdGVkX1+rayCU/FS8aPn2plfU4hm6F3cUllZED0ZN8cCJpDekTrfbqeFreAKZ+KJaI5LVTaTRtb0D/RAY1lYz8DuV58l7clh2TTXyBl0=&amp;_app_id=central_doc_viewer&amp;center_on_screen=true&amp;width=950&amp;height=800&amp;_dd2=%26f%3Dsld%26c%3Dtrue%26os%3D1272640%26oe%3D1272647" TargetMode="External"/><Relationship Id="rId158" Type="http://schemas.openxmlformats.org/officeDocument/2006/relationships/hyperlink" Target="fdsup://factset/Doc%20Viewer%20Single?float_window=true&amp;positioning_strategy=center_on_screen&amp;_doc_docfn=U2FsdGVkX19QFolmG5mNvTaAy0C+f7xI+yokx3uRTUymF1Z+KHlQthP0xiHhd4L26YfKr/OSRzTE6b/twjCWNiKWAUnpAqXeCfKwNDB3SIM=&amp;_app_id=central_doc_viewer&amp;center_on_screen=true&amp;width=950&amp;height=800&amp;_dd2=%26f%3Dsld%26c%3Dtrue%26os%3D435154%26oe%3D435160" TargetMode="External"/><Relationship Id="rId302" Type="http://schemas.openxmlformats.org/officeDocument/2006/relationships/hyperlink" Target="fdsup://factset/Doc%20Viewer%20Single?float_window=true&amp;positioning_strategy=center_on_screen&amp;_doc_docfn=U2FsdGVkX1+BLPA4eFjEQQTY6fHJTbXy0zppQXeURdFmnTbIw3BlwlRdqv7ut9vdeMwHVZqIVehNluFEEp/cKrKOiy1F7wX5BfERT53yr3I=&amp;_app_id=central_doc_viewer&amp;center_on_screen=true&amp;width=950&amp;height=800&amp;_dd2=%26f%3Dsld%26c%3Dtrue%26os%3D218268%26oe%3D218275" TargetMode="External"/><Relationship Id="rId323" Type="http://schemas.openxmlformats.org/officeDocument/2006/relationships/hyperlink" Target="fdsup://factset/Doc%20Viewer%20Single?float_window=true&amp;positioning_strategy=center_on_screen&amp;_doc_docfn=U2FsdGVkX1/U0FlCxzJSG+XtBoxRLXOeh2Q39DOLjdyjCJ0hghYmKFNydV1iU3b19Q/evbQDnxmDZ6ZjQxqIATXS19uv0K1Gb1Is5kDd5/o=&amp;_app_id=central_doc_viewer&amp;center_on_screen=true&amp;width=950&amp;height=800&amp;_dd2=%26f%3Dsld%26c%3Dtrue%26os%3D194890%26oe%3D194894" TargetMode="External"/><Relationship Id="rId344" Type="http://schemas.openxmlformats.org/officeDocument/2006/relationships/hyperlink" Target="fdsup://factset/Doc%20Viewer%20Single?float_window=true&amp;positioning_strategy=center_on_screen&amp;_doc_docfn=U2FsdGVkX1+HSUxk/j9CqRgKfKU+me4HJTLrVAokvCdeNUeyomAkm++79N3nJZij+unn6Q8315gxgsc1TmIgcJFlfAREW9IwwJcZdIzfZnA=&amp;_app_id=central_doc_viewer&amp;center_on_screen=true&amp;width=950&amp;height=800&amp;_dd2=%26f%3Dsld%26c%3Dtrue%26os%3D1302537%26oe%3D1302542" TargetMode="External"/><Relationship Id="rId20" Type="http://schemas.openxmlformats.org/officeDocument/2006/relationships/hyperlink" Target="fdsup://factset/Doc%20Viewer%20Single?float_window=true&amp;positioning_strategy=center_on_screen&amp;_doc_docfn=U2FsdGVkX1+x4VlarkUQkkcdyXYlMl4z0ioLdJiNrx+pvsX01UhHipYYL4qcwBcpVpomKWmw86vdS48HJNZddDORhZK2Glkq+fqcAFQKz5m6QRa1PQYcnrfpszM5SuC3f6tyDdaYQnwqy2KSg1CtRA==&amp;_app_id=central_doc_viewer&amp;center_on_screen=true&amp;width=950&amp;height=800&amp;_dd2=%26os%3D650%257C361%26oe%3D637%257C394%26ov%3D90%26brh%3Dfalse" TargetMode="External"/><Relationship Id="rId41" Type="http://schemas.openxmlformats.org/officeDocument/2006/relationships/hyperlink" Target="fdsup://factset/Doc%20Viewer%20Single?float_window=true&amp;positioning_strategy=center_on_screen&amp;_doc_docfn=U2FsdGVkX180QCmsdZvvkpkPW90Bmnk47yGRVaNfLsvNsyHqtXxyOK2ZJ6ThGlZYuYV/yAyCsDogoxvFlPSMW0YwZf0UxXqO3ioEDJBfHHumRf62FBbbaPlBJ0KZnrm+IE0GKnHDPj6oqc/332meCw==&amp;_app_id=central_doc_viewer&amp;center_on_screen=true&amp;width=950&amp;height=800&amp;_dd2=%26os%3D622%257C444%26oe%3D611%257C472%26ov%3D90%26brh%3Dfalse" TargetMode="External"/><Relationship Id="rId62" Type="http://schemas.openxmlformats.org/officeDocument/2006/relationships/hyperlink" Target="fdsup://factset/Doc%20Viewer%20Single?float_window=true&amp;positioning_strategy=center_on_screen&amp;_doc_docfn=U2FsdGVkX1+GnLh/a2cVFSm7tdt/DaqqieJ/A9Bledd3k9qcBqHUWFH8Q/qk52x5lgfHdpbASk30GsJDIbvdYLd1HGs3HVVg+xOIJGBU5RQ=&amp;_app_id=central_doc_viewer&amp;center_on_screen=true&amp;width=950&amp;height=800&amp;_dd2=%26f%3Dsld%26c%3Dtrue%26os%3D426674%26oe%3D426679" TargetMode="External"/><Relationship Id="rId83" Type="http://schemas.openxmlformats.org/officeDocument/2006/relationships/hyperlink" Target="fdsup://factset/Doc%20Viewer%20Single?float_window=true&amp;positioning_strategy=center_on_screen&amp;_doc_docfn=U2FsdGVkX180yO+G1DmLuD8PQkUasG+jwZkX1m/EhPNHWqXyw5f63NE2QHgEPHhEKfHoJzQUegFCbuQBfaIwf4+VYahA0fKKfcQp6jrxuKAevR34EEpJXHjwQOiy90/6jf9l16aAnbMmNxpscgNJ/g==&amp;_app_id=central_doc_viewer&amp;center_on_screen=true&amp;width=950&amp;height=800&amp;_dd2=%26os%3D553%257C405%26oe%3D542%257C426%26ov%3D89%26brh%3Dfalse" TargetMode="External"/><Relationship Id="rId179" Type="http://schemas.openxmlformats.org/officeDocument/2006/relationships/hyperlink" Target="fdsup://factset/Doc%20Viewer%20Single?float_window=true&amp;positioning_strategy=center_on_screen&amp;_doc_docfn=U2FsdGVkX1/PeuXV7GYjGZ47gLncLUb3+MZii2Fzc+zKvEoHhPYD8cdUiZfvzfTn403Syz/OWyu8XCiTy0dDK3QjJ5E6dz8JaBzASvsRu66DFU0mxMoojSw6K7UL+bpjQYfKjvsMMi3fb04zDWPreQ==&amp;_app_id=central_doc_viewer&amp;center_on_screen=true&amp;width=950&amp;height=800&amp;_dd2=%26os%3D436%257C400%26oe%3D425%257C426%26ov%3D89%26brh%3Dfalse" TargetMode="External"/><Relationship Id="rId365" Type="http://schemas.openxmlformats.org/officeDocument/2006/relationships/hyperlink" Target="fdsup://factset/Doc%20Viewer%20Single?float_window=true&amp;positioning_strategy=center_on_screen&amp;_doc_docfn=U2FsdGVkX1+2vkbghAGZxnQH00gj3Zr3qUfudbztK2y/Dw0wn290bu7lOl58KM7uH4T2w5dUr9l3QvUBOzdmR7/RA0YT2RJo1xNXjc2pnG0=&amp;_app_id=central_doc_viewer&amp;center_on_screen=true&amp;width=950&amp;height=800&amp;_dd2=%26f%3Dsld%26c%3Dtrue%26os%3D199507%26oe%3D199513" TargetMode="External"/><Relationship Id="rId386" Type="http://schemas.openxmlformats.org/officeDocument/2006/relationships/hyperlink" Target="fdsup://factset/Doc%20Viewer%20Single?float_window=true&amp;positioning_strategy=center_on_screen&amp;_doc_docfn=U2FsdGVkX19FLN4DysZ/tfLFqGb/Hr+cs56vOfZno6RqW+eAiS3Eb5kPjIU9QhiHACjfWNMjzuSJnxtsjsiow+VFKd90NvvkEIxQ2W6IbQw=&amp;_app_id=central_doc_viewer&amp;center_on_screen=true&amp;width=950&amp;height=800&amp;_dd2=%26f%3Dsld%26c%3Dtrue%26os%3D450899%26oe%3D450905" TargetMode="External"/><Relationship Id="rId190" Type="http://schemas.openxmlformats.org/officeDocument/2006/relationships/hyperlink" Target="fdsup://factset/Doc%20Viewer%20Single?float_window=true&amp;positioning_strategy=center_on_screen&amp;_doc_docfn=U2FsdGVkX1/6nOanG7p9dcR5wDxKCJ3kodxFaEhOtkQaWs3tVYqQfvNkt9wmm7Cvm6vP6InNBGwF36RbM+y9Q2TUoTVNXLljXjM95WzR7pZ5k1E80IKgh39SuAE0aZXfo+VudlMBh0+n3f1N0gqmhQ==&amp;_app_id=central_doc_viewer&amp;center_on_screen=true&amp;width=950&amp;height=800&amp;_dd2=%26os%3D431%257C365%26oe%3D418%257C391%26ov%3D90%26brh%3Dfalse" TargetMode="External"/><Relationship Id="rId204" Type="http://schemas.openxmlformats.org/officeDocument/2006/relationships/hyperlink" Target="fdsup://factset/Doc%20Viewer%20Single?float_window=true&amp;positioning_strategy=center_on_screen&amp;_doc_docfn=U2FsdGVkX1/3Of/uMIiKQEXJC9HlkKYFmWPatMO7jYaJgrR5nxSRCvdPeyg2lY4mvGC6tzlj7j41rioeYwni3dQWBQIwggzg6NKAMKkMkk0=&amp;_app_id=central_doc_viewer&amp;center_on_screen=true&amp;width=950&amp;height=800&amp;_dd2=%26f%3Dsld%26c%3Dtrue%26os%3D201052%26oe%3D201060" TargetMode="External"/><Relationship Id="rId225" Type="http://schemas.openxmlformats.org/officeDocument/2006/relationships/hyperlink" Target="fdsup://factset/Doc%20Viewer%20Single?float_window=true&amp;positioning_strategy=center_on_screen&amp;_doc_docfn=U2FsdGVkX18g24C0J+sW3b/t3DqfLf1GH6yskqhg7RlKzfWP+iBhxHEsfF4cbyewBoatbVeD5bC35CPEwwH22joMlmpgY2ZZmLvqHEtOQJc=&amp;_app_id=central_doc_viewer&amp;center_on_screen=true&amp;width=950&amp;height=800&amp;_dd2=%26f%3Dsld%26c%3Dtrue%26os%3D197056%26oe%3D197061" TargetMode="External"/><Relationship Id="rId246" Type="http://schemas.openxmlformats.org/officeDocument/2006/relationships/hyperlink" Target="fdsup://factset/Doc%20Viewer%20Single?float_window=true&amp;positioning_strategy=center_on_screen&amp;_doc_docfn=U2FsdGVkX1/bl1aReQOWOUaoYtbID1Bk6ICjYoKmyoZEObblrIBNP7mGYnWXNvWvLv31KnX9KGTHN9yIXlYZEo/GObesbjokaf9s9IgStlA=&amp;_app_id=central_doc_viewer&amp;center_on_screen=true&amp;width=950&amp;height=800&amp;_dd2=%26f%3Dsld%26c%3Dtrue%26os%3D447771%26oe%3D447779" TargetMode="External"/><Relationship Id="rId267" Type="http://schemas.openxmlformats.org/officeDocument/2006/relationships/hyperlink" Target="fdsup://factset/Doc%20Viewer%20Single?float_window=true&amp;positioning_strategy=center_on_screen&amp;_doc_docfn=U2FsdGVkX18giTYypb7fDZjDAuzuIYHk890ffFWAoJkQPYfXDIUSqwAVed95fjbur+bvB1hRLn/+AK7Tf5wUUv0+B6JtPjllxPDeNFfLVsc=&amp;_app_id=central_doc_viewer&amp;center_on_screen=true&amp;width=950&amp;height=800&amp;_dd2=%26f%3Dsld%26c%3Dtrue%26os%3D223590%26oe%3D223595" TargetMode="External"/><Relationship Id="rId288" Type="http://schemas.openxmlformats.org/officeDocument/2006/relationships/hyperlink" Target="fdsup://factset/Doc%20Viewer%20Single?float_window=true&amp;positioning_strategy=center_on_screen&amp;_doc_docfn=U2FsdGVkX19kbA6rw0EpsStZKF2OSpZcIO2xAKOOUIusAElJYNNOodC+Herlt1LCpbuBQUkCRLr7dJfO48Q1Xf7axooMYQN7kLvhixS+/wY=&amp;_app_id=central_doc_viewer&amp;center_on_screen=true&amp;width=950&amp;height=800&amp;_dd2=%26f%3Dsld%26c%3Dtrue%26os%3D222043%26oe%3D222050" TargetMode="External"/><Relationship Id="rId411" Type="http://schemas.openxmlformats.org/officeDocument/2006/relationships/hyperlink" Target="fdsup://factset/Doc%20Viewer%20Single?float_window=true&amp;positioning_strategy=center_on_screen&amp;_doc_docfn=U2FsdGVkX1++Mp9tGYnH9wSJKihrPuYIwgvhgGaZNEqClay3q26SAgMBd7oTCVUAj11Kxv0a0N9o/9TwU6I3XgIPobHywsWJGM+y3fOgWxM=&amp;_app_id=central_doc_viewer&amp;center_on_screen=true&amp;width=950&amp;height=800&amp;_dd2=%26f%3Dsld%26c%3Dtrue%26os%3D220517%26oe%3D220522" TargetMode="External"/><Relationship Id="rId106" Type="http://schemas.openxmlformats.org/officeDocument/2006/relationships/hyperlink" Target="fdsup://factset/Doc%20Viewer%20Single?float_window=true&amp;positioning_strategy=center_on_screen&amp;_doc_docfn=U2FsdGVkX18kgBC4V3Ftm20AWbN6L52UNyMsUs7XPHH/oZ8ofEfuXuP4jxNenFkkFf64TDUl56qo/R9H9cpspoQ6MWp4Pa78octteOxi3tQ=&amp;_app_id=central_doc_viewer&amp;center_on_screen=true&amp;width=950&amp;height=800&amp;_dd2=%26f%3Dsld%26c%3Dtrue%26os%3D992827%26oe%3D992833" TargetMode="External"/><Relationship Id="rId127" Type="http://schemas.openxmlformats.org/officeDocument/2006/relationships/hyperlink" Target="fdsup://factset/Doc%20Viewer%20Single?float_window=true&amp;positioning_strategy=center_on_screen&amp;_doc_docfn=U2FsdGVkX1+LmfXGDk+H3FaeZSM38AfZUYPGaA49cnS1jMX6iK47Sv3dXIhI85c7+kyMymXEXbkoBoJkFkj9Ep5Fevk8sBllELU1XRthIUA=&amp;_app_id=central_doc_viewer&amp;center_on_screen=true&amp;width=950&amp;height=800&amp;_dd2=%26f%3Dsld%26c%3Dtrue%26os%3D1285938%26oe%3D1285946" TargetMode="External"/><Relationship Id="rId313" Type="http://schemas.openxmlformats.org/officeDocument/2006/relationships/hyperlink" Target="fdsup://factset/Doc%20Viewer%20Single?float_window=true&amp;positioning_strategy=center_on_screen&amp;_doc_docfn=U2FsdGVkX1+vvV7iu4YVTfN0ex8cKI4QCSbUCY0BEFpKertSqtMVD/2uOz3U3dY4Z2OBDGpuZoPyZvHk0MW+7K5j1yTeA+FsbK+QuR1MLIE=&amp;_app_id=central_doc_viewer&amp;center_on_screen=true&amp;width=950&amp;height=800&amp;_dd2=%26f%3Dsld%26c%3Dtrue%26os%3D201664%26oe%3D201669" TargetMode="External"/><Relationship Id="rId10" Type="http://schemas.openxmlformats.org/officeDocument/2006/relationships/hyperlink" Target="fdsup://factset/Doc%20Viewer%20Single?float_window=true&amp;positioning_strategy=center_on_screen&amp;_doc_docfn=U2FsdGVkX1/fBTgpktXG4kWaJwqttYu/WqmJoGUyWpUbdmBNmQ54vjFMv/3XBoWmz+r4CQINgKIrJXzeEGm+ZsO0Lbs/IuOkYuAGDTPLVLGyZ2NVbkkMTTk4Tv7vUZ4Hr1YBukiChtTBBLeXSB7Smw==&amp;_app_id=central_doc_viewer&amp;center_on_screen=true&amp;width=950&amp;height=800&amp;_dd2=%26os%3D497%257C365%26oe%3D484%257C391%26ov%3D90%26brh%3Dfalse" TargetMode="External"/><Relationship Id="rId31" Type="http://schemas.openxmlformats.org/officeDocument/2006/relationships/hyperlink" Target="fdsup://factset/Doc%20Viewer%20Single?float_window=true&amp;positioning_strategy=center_on_screen&amp;_doc_docfn=U2FsdGVkX1+uVkjnrU2T87Abmz0x+1IiqkSevRSJJtcMc43ddezNJKSmi7GzaZ6EuDjt5tK5ei6Pf53pyWfopeU5uTp6Wagi5FOrncLxyrU=&amp;_app_id=central_doc_viewer&amp;center_on_screen=true&amp;width=950&amp;height=800&amp;_dd2=%26f%3Dsld%26c%3Dtrue%26os%3D211074%26oe%3D211081" TargetMode="External"/><Relationship Id="rId52" Type="http://schemas.openxmlformats.org/officeDocument/2006/relationships/hyperlink" Target="fdsup://factset/Doc%20Viewer%20Single?float_window=true&amp;positioning_strategy=center_on_screen&amp;_doc_docfn=U2FsdGVkX193yQaKOg0xe6a9VlMDyR3b+z2pW2mb6FvJGxu6PfxgbMA5qv2NI0HAX+NrUOCI2hAyuRLWU5etALXpgODUoj5JA/Ym0DLVYh8=&amp;_app_id=central_doc_viewer&amp;center_on_screen=true&amp;width=950&amp;height=800&amp;_dd2=%26f%3Dsld%26c%3Dtrue%26os%3D425269%26oe%3D425275" TargetMode="External"/><Relationship Id="rId73" Type="http://schemas.openxmlformats.org/officeDocument/2006/relationships/hyperlink" Target="fdsup://factset/Doc%20Viewer%20Single?float_window=true&amp;positioning_strategy=center_on_screen&amp;_doc_docfn=U2FsdGVkX1+NTDDNzdBjROBMVQR9g1wwDuWAzRWg2POx1lhtNyftMGIjYdbzbMgRG9N+R7ghlS8meObQ6yTXBAmwuH0+uWsGolcebmzhqw5NtRMxKxLrubMWC5FeQElC0mDjEsCJJo07sfe5LfNPOg==&amp;_app_id=central_doc_viewer&amp;center_on_screen=true&amp;width=950&amp;height=800&amp;_dd2=%26os%3D565%257C405%26oe%3D554%257C426%26ov%3D89%26brh%3Dfalse" TargetMode="External"/><Relationship Id="rId94" Type="http://schemas.openxmlformats.org/officeDocument/2006/relationships/hyperlink" Target="fdsup://factset/Doc%20Viewer%20Single?float_window=true&amp;positioning_strategy=center_on_screen&amp;_doc_docfn=U2FsdGVkX1+5d2Cn5/GUH5EqWOAWs1r4oWBB7z8JA5O/EWNMpPhQNHKnBrbDK9GL1NR8FSWDP1nSMAlrxwruJBQep/rcdGwXMQ7y9GA2FnepIreSYDTvXSTf3KzsyI3Ns3ntBXOYlNFuedek90Fccw==&amp;_app_id=central_doc_viewer&amp;center_on_screen=true&amp;width=950&amp;height=800&amp;_dd2=%26os%3D552%257C366%26oe%3D539%257C394%26ov%3D90%26brh%3Dfalse" TargetMode="External"/><Relationship Id="rId148" Type="http://schemas.openxmlformats.org/officeDocument/2006/relationships/hyperlink" Target="fdsup://factset/Doc%20Viewer%20Single?float_window=true&amp;positioning_strategy=center_on_screen&amp;_doc_docfn=U2FsdGVkX18zNYQg00r11+o4LJvXzIZLoIjGfqmXWkpt7vBxZDcD1zr+zUK4IkVSRzIf0Nfd/KTrKj1/Mda8C/nt0K5j0jJZH+VQTgi03rg=&amp;_app_id=central_doc_viewer&amp;center_on_screen=true&amp;width=950&amp;height=800&amp;_dd2=%26f%3Dsld%26c%3Dtrue%26os%3D185014%26oe%3D185021" TargetMode="External"/><Relationship Id="rId169" Type="http://schemas.openxmlformats.org/officeDocument/2006/relationships/hyperlink" Target="fdsup://factset/Doc%20Viewer%20Single?float_window=true&amp;positioning_strategy=center_on_screen&amp;_doc_docfn=U2FsdGVkX1/mGpaqUVNsPMdrc3XAr4Va120YkG+tuYpezSNdAy2k6SquZh6Zuccbz/KN2aheBwGAwRLlVwR58xjqIwvB3M03NOfAmjNIv4AVfKRX5laobBAT+wYZl4GwKVCUYsLBS9/9mnC/imTnbA==&amp;_app_id=central_doc_viewer&amp;center_on_screen=true&amp;width=950&amp;height=800&amp;_dd2=%26os%3D447%257C392%26oe%3D437%257C430%26ov%3D89%26brh%3Dfalse" TargetMode="External"/><Relationship Id="rId334" Type="http://schemas.openxmlformats.org/officeDocument/2006/relationships/hyperlink" Target="fdsup://factset/Doc%20Viewer%20Single?float_window=true&amp;positioning_strategy=center_on_screen&amp;_doc_docfn=U2FsdGVkX1+gyjx6A0yFeZe29dWjBfCJoK+WOaU0YTsM2NFuueU8n/NWERXZhPbLwVcIStoJ54BO/MPiTY0/dkor7JwvlbGfklp1rqLPpQI=&amp;_app_id=central_doc_viewer&amp;center_on_screen=true&amp;width=950&amp;height=800&amp;_dd2=%26f%3Dsld%26c%3Dtrue%26os%3D1308743%26oe%3D1308748" TargetMode="External"/><Relationship Id="rId355" Type="http://schemas.openxmlformats.org/officeDocument/2006/relationships/hyperlink" Target="fdsup://factset/Doc%20Viewer%20Single?float_window=true&amp;positioning_strategy=center_on_screen&amp;_doc_docfn=U2FsdGVkX19vKRWOupnl5cMBHs3edb9H9LyewR1+tzSbmGNLg4chsesWmx+ssaH2VwpALu2EpzM+O8GWJ+C73Qf6cemHeQpLilhu1MhltHI=&amp;_app_id=central_doc_viewer&amp;center_on_screen=true&amp;width=950&amp;height=800&amp;_dd2=%26f%3Dsld%26c%3Dtrue%26os%3D198316%26oe%3D198321" TargetMode="External"/><Relationship Id="rId376" Type="http://schemas.openxmlformats.org/officeDocument/2006/relationships/hyperlink" Target="fdsup://factset/Doc%20Viewer%20Single?float_window=true&amp;positioning_strategy=center_on_screen&amp;_doc_docfn=U2FsdGVkX18uUsZVbhiKU1I9cALPMuZqrjNcDV1p3FJaPpcoHM6ZAur4h5IPL3IqwIgMD/CJvZdwJXPgF1n6a72ilrvw/7YQNqALYu2ujeo=&amp;_app_id=central_doc_viewer&amp;center_on_screen=true&amp;width=950&amp;height=800&amp;_dd2=%26f%3Dsld%26c%3Dtrue%26os%3D223403%26oe%3D223406" TargetMode="External"/><Relationship Id="rId397" Type="http://schemas.openxmlformats.org/officeDocument/2006/relationships/hyperlink" Target="fdsup://factset/Doc%20Viewer%20Single?float_window=true&amp;positioning_strategy=center_on_screen&amp;_doc_docfn=U2FsdGVkX18Xu8LWASfoI64QAVkmba12yKbnW6PxQZx9QGFT+xx8mTKIaDKIyu/Wq4ne5n5HkxaUMj3dldc0+Fo3gO86oAKavqFlvfxIirI=&amp;_app_id=central_doc_viewer&amp;center_on_screen=true&amp;width=950&amp;height=800&amp;_dd2=%26f%3Dsld%26c%3Dtrue%26os%3D1310305%26oe%3D1310311" TargetMode="External"/><Relationship Id="rId4" Type="http://schemas.openxmlformats.org/officeDocument/2006/relationships/hyperlink" Target="fdsup://factset/Doc%20Viewer%20Single?float_window=true&amp;positioning_strategy=center_on_screen&amp;_doc_docfn=U2FsdGVkX180roFUC6mSew0xiDgdHJfuRpqfXSurJ/LCSTK9tBz990ourAWfEtOYd1mCzzTxTvhSxiyW8tlnTAsy58OQgYWPre6RuSgRa6g=&amp;_app_id=central_doc_viewer&amp;center_on_screen=true&amp;width=950&amp;height=800&amp;_dd2=%26f%3Dsld%26c%3Dtrue%26os%3D192029%26oe%3D192035" TargetMode="External"/><Relationship Id="rId180" Type="http://schemas.openxmlformats.org/officeDocument/2006/relationships/hyperlink" Target="fdsup://factset/Doc%20Viewer%20Single?float_window=true&amp;positioning_strategy=center_on_screen&amp;_doc_docfn=U2FsdGVkX1/33nTlQFsnuVWaGg2xdjuEQ0+RuxjUmNEGpTtc3CS6SaPuKgBDfDrXXUTF2+h/pONJ27/peovxf2F7louhj89e+MuXk/qBDHFAo1C+/kkDqUfkJ5JKTRv3aWzH61HeT+RnCZ/AsM9TKA==&amp;_app_id=central_doc_viewer&amp;center_on_screen=true&amp;width=950&amp;height=800&amp;_dd2=%26os%3D442%257C365%26oe%3D429%257C391%26ov%3D90%26brh%3Dfalse" TargetMode="External"/><Relationship Id="rId215" Type="http://schemas.openxmlformats.org/officeDocument/2006/relationships/hyperlink" Target="fdsup://factset/Doc%20Viewer%20Single?float_window=true&amp;positioning_strategy=center_on_screen&amp;_doc_docfn=U2FsdGVkX1+DGeaptxfzgIIA03TgqX79vDbvbt5JM0feYTs/5rm0r0CmCUyqVU7Krae2qt4cBlWYSnxGrBAtFyHs4sSHl1nYVlDVqGIWDSw=&amp;_app_id=central_doc_viewer&amp;center_on_screen=true&amp;width=950&amp;height=800&amp;_dd2=%26f%3Dsld%26c%3Dtrue%26os%3D198531%26oe%3D198536" TargetMode="External"/><Relationship Id="rId236" Type="http://schemas.openxmlformats.org/officeDocument/2006/relationships/hyperlink" Target="fdsup://factset/Doc%20Viewer%20Single?float_window=true&amp;positioning_strategy=center_on_screen&amp;_doc_docfn=U2FsdGVkX1/B1dONxp13spAsDT26MK3yIUpytLOiOQMyy38/IOqv9aWtVXvtwYZXtbX7HpO9yXSAKw7Q0ejPz1Exy/zW3SD4Ckr5bKyHxjL0jHc7flP/mKyuvq4nFhmMUcyjiodbq5qBO0j5WxqEKg==&amp;_app_id=central_doc_viewer&amp;center_on_screen=true&amp;width=950&amp;height=800&amp;_dd2=%26os%3D351%257C446%26oe%3D340%257C475%26ov%3D90%26brh%3Dfalse" TargetMode="External"/><Relationship Id="rId257" Type="http://schemas.openxmlformats.org/officeDocument/2006/relationships/hyperlink" Target="fdsup://factset/Doc%20Viewer%20Single?float_window=true&amp;positioning_strategy=center_on_screen&amp;_doc_docfn=U2FsdGVkX1/hEY0X7vihavtxhYrPHGx/HPRi/S90nmtMNiLWMF85NU1SciwEumLwOwOUYi6uUn0x5MDq7u11YFuTOLtOYXnzqmETK0T/XzU=&amp;_app_id=central_doc_viewer&amp;center_on_screen=true&amp;width=950&amp;height=800&amp;_dd2=%26f%3Dsld%26c%3Dtrue%26os%3D212416%26oe%3D212421" TargetMode="External"/><Relationship Id="rId278" Type="http://schemas.openxmlformats.org/officeDocument/2006/relationships/hyperlink" Target="fdsup://factset/Doc%20Viewer%20Single?float_window=true&amp;positioning_strategy=center_on_screen&amp;_doc_docfn=U2FsdGVkX1/1sVvEkyBXVYGBYk8aRhtUgicNIkkNxoXj0rz32e9sKQduUQ+D2mKGK6DiokexVR0V41YUEjjxLwHb8nRgz1mPPvUFZpjcVfQ=&amp;_app_id=central_doc_viewer&amp;center_on_screen=true&amp;width=950&amp;height=800&amp;_dd2=%26f%3Dsld%26c%3Dtrue%26os%3D210834%26oe%3D210841" TargetMode="External"/><Relationship Id="rId401" Type="http://schemas.openxmlformats.org/officeDocument/2006/relationships/hyperlink" Target="fdsup://factset/Doc%20Viewer%20Single?float_window=true&amp;positioning_strategy=center_on_screen&amp;_doc_docfn=U2FsdGVkX1/jZBTHJkFdiHZhiXBEY67rLDQ2Bc2DaoNCDK+wrHEHkZcw9WNxXP2g/ms27iraXxqTcsKNR5idA4kNyO/FohtxNEP9tUbkZpO06DloWHbp4S61gwmaDi1jh9w6wH7L1YCMqFKpy4znHg==&amp;_app_id=central_doc_viewer&amp;center_on_screen=true&amp;width=950&amp;height=800&amp;_dd2=%26os%3D126%257C444%26oe%3D116%257C472%26ov%3D90%26brh%3Dfalse" TargetMode="External"/><Relationship Id="rId422" Type="http://schemas.openxmlformats.org/officeDocument/2006/relationships/hyperlink" Target="fdsup://factset/Doc%20Viewer%20Single?float_window=true&amp;positioning_strategy=center_on_screen&amp;_doc_docfn=U2FsdGVkX18yaGvTdmHjNQYybZEFYyXHODLWSAqm8z/vR5EHDFM9fd7avEnDouDMLMHVmEOK8DSjy+V+AT+I4rqeT29YHNLNqw0t8b1SxG0Y7BMqYCEjZB6bdIbgukHwI2AbWOLmDBbKFc7FhvLBqw==&amp;_app_id=central_doc_viewer&amp;center_on_screen=true&amp;width=950&amp;height=800&amp;_dd2=%26os%3D196%257C377%26oe%3D183%257C391%26ov%3D90%26brh%3Dfalse" TargetMode="External"/><Relationship Id="rId303" Type="http://schemas.openxmlformats.org/officeDocument/2006/relationships/hyperlink" Target="fdsup://factset/Doc%20Viewer%20Single?float_window=true&amp;positioning_strategy=center_on_screen&amp;_doc_docfn=U2FsdGVkX19P2PgnevN8lv32KmCKf5RTI0TLW9XGQoW2eXeIAoyXJVaQQKtLZYm3T1ESA368lRGLmOclR48Iu9lLW5RK0SY46z1XL/Gc1Dk=&amp;_app_id=central_doc_viewer&amp;center_on_screen=true&amp;width=950&amp;height=800&amp;_dd2=%26f%3Dsld%26c%3Dtrue%26os%3D215718%26oe%3D215725" TargetMode="External"/><Relationship Id="rId42" Type="http://schemas.openxmlformats.org/officeDocument/2006/relationships/hyperlink" Target="fdsup://factset/Doc%20Viewer%20Single?float_window=true&amp;positioning_strategy=center_on_screen&amp;_doc_docfn=U2FsdGVkX18n4cP7I0xrZ3N9kwP0qbCKgH8ugSiqGdhaYUqWFhqwvTdHKnMdlr7vMfpuesbr1x65Av7riGhA3aP1pSVamz3eLn5koDJ9HyI=&amp;_app_id=central_doc_viewer&amp;center_on_screen=true&amp;width=950&amp;height=800&amp;_dd2=%26f%3Dsld%26c%3Dtrue%26os%3D424346%26oe%3D424352" TargetMode="External"/><Relationship Id="rId84" Type="http://schemas.openxmlformats.org/officeDocument/2006/relationships/hyperlink" Target="fdsup://factset/Doc%20Viewer%20Single?float_window=true&amp;positioning_strategy=center_on_screen&amp;_doc_docfn=U2FsdGVkX18l61csSBeE4ICHeNppbpAejcUJWrmBENCwT9EP+KPwvawRe/3M485u9lYBKpFfDCIkKd9NG7Jap5cLUv5N4Z5zXdYDmYyiO6kqX3wsdcIr/3WCBKI5VTX+gzfUluG01kqYu5I2xVBbrg==&amp;_app_id=central_doc_viewer&amp;center_on_screen=true&amp;width=950&amp;height=800&amp;_dd2=%26os%3D563%257C369%26oe%3D550%257C391%26ov%3D90%26brh%3Dfalse" TargetMode="External"/><Relationship Id="rId138" Type="http://schemas.openxmlformats.org/officeDocument/2006/relationships/hyperlink" Target="fdsup://factset/Doc%20Viewer%20Single?float_window=true&amp;positioning_strategy=center_on_screen&amp;_doc_docfn=U2FsdGVkX1/cHKuidrUBYJgHPzAcHK2wUIyRCWzVezqDjZSDDdJ/sFJH3Qbgj8ll7EOBMiod2H3u/gp/wALjT1BHEIregg168CBbvtrNK+E=&amp;_app_id=central_doc_viewer&amp;center_on_screen=true&amp;width=950&amp;height=800&amp;_dd2=%26f%3Dsld%26c%3Dtrue%26os%3D184138%26oe%3D184146" TargetMode="External"/><Relationship Id="rId345" Type="http://schemas.openxmlformats.org/officeDocument/2006/relationships/hyperlink" Target="fdsup://factset/Doc%20Viewer%20Single?float_window=true&amp;positioning_strategy=center_on_screen&amp;_doc_docfn=U2FsdGVkX18QgRRvcvViHdiBcJLgpL8F2sipyPwMLEAtFqOt2rZ0GpDZ22MAFGLFmQDppPtJm6abOQtGnUU+7ty8PXm+yxGbtxcZDiDWKKg=&amp;_app_id=central_doc_viewer&amp;center_on_screen=true&amp;width=950&amp;height=800&amp;_dd2=%26f%3Dsld%26c%3Dtrue%26os%3D197463%26oe%3D197468" TargetMode="External"/><Relationship Id="rId387" Type="http://schemas.openxmlformats.org/officeDocument/2006/relationships/hyperlink" Target="fdsup://factset/Doc%20Viewer%20Single?float_window=true&amp;positioning_strategy=center_on_screen&amp;_doc_docfn=U2FsdGVkX18kAE2fINpu0Rr8R+NKnyJ24dzTwUPaxYW7zL7MVi09vsCQxIML32CqQE86mDqlwUF51wGtVEzLBdwV97GmvNh5WiPwoju/e2VUZJFSOsXB62dbqTnAiI41dHzbhZOXw0EgEcLhNG20kg==&amp;_app_id=central_doc_viewer&amp;center_on_screen=true&amp;width=950&amp;height=800&amp;_dd2=%26os%3D201%257C400%26oe%3D190%257C426%26ov%3D89%26brh%3Dfalse" TargetMode="External"/><Relationship Id="rId191" Type="http://schemas.openxmlformats.org/officeDocument/2006/relationships/hyperlink" Target="fdsup://factset/Doc%20Viewer%20Single?float_window=true&amp;positioning_strategy=center_on_screen&amp;_doc_docfn=U2FsdGVkX190fusAy6CvowB+VDMfi7ZmTCHDWZrirEs7T4oraV/T8u/kiO71LgpLlfrEBrG96kGkWZD9RwpH0Z90YiHlbUNTEha3JmE3qgw=&amp;_app_id=central_doc_viewer&amp;center_on_screen=true&amp;width=950&amp;height=800&amp;_dd2=%26f%3Dsld%26c%3Dtrue%26os%3D1291627%26oe%3D1291634" TargetMode="External"/><Relationship Id="rId205" Type="http://schemas.openxmlformats.org/officeDocument/2006/relationships/hyperlink" Target="fdsup://factset/Doc%20Viewer%20Single?float_window=true&amp;positioning_strategy=center_on_screen&amp;_doc_docfn=U2FsdGVkX1+qRFptjmvljaCbxwME8tK6rliSdrF822pdNav38PrZ+3oqHktyCbmb66YxKAxPaouUfOAVkvB5qBKDNeHDjm5kKFs2xURSIHQ=&amp;_app_id=central_doc_viewer&amp;center_on_screen=true&amp;width=950&amp;height=800&amp;_dd2=%26f%3Dsld%26c%3Dtrue%26os%3D198757%26oe%3D198765" TargetMode="External"/><Relationship Id="rId247" Type="http://schemas.openxmlformats.org/officeDocument/2006/relationships/hyperlink" Target="fdsup://factset/Doc%20Viewer%20Single?float_window=true&amp;positioning_strategy=center_on_screen&amp;_doc_docfn=U2FsdGVkX19+W0GBnN40StgZ8qWOWgStEruY5JJlt0/aHUJrhH4ZtOwKx2jNWxdaWl622nDkQWWNRmsf07xHWYybkHFIp8cwdEDQZx6xHsEn6QcS6NrckDMlhggZp6I2ywNku4hHZQ4fpPbf7yxFjA==&amp;_app_id=central_doc_viewer&amp;center_on_screen=true&amp;width=950&amp;height=800&amp;_dd2=%26os%3D248%257C397%26oe%3D238%257C430%26ov%3D89%26brh%3Dfalse" TargetMode="External"/><Relationship Id="rId412" Type="http://schemas.openxmlformats.org/officeDocument/2006/relationships/hyperlink" Target="fdsup://factset/Doc%20Viewer%20Single?float_window=true&amp;positioning_strategy=center_on_screen&amp;_doc_docfn=U2FsdGVkX19d7lkw1lgmgAgejZl0qLB66A+Z7PxoJrgpTj7lwjpWGgkrO1FLJfTOS86sZyK8PASWvCEc6rPFzx8qbG6c0eR9j1sdhSYuvuM=&amp;_app_id=central_doc_viewer&amp;center_on_screen=true&amp;width=950&amp;height=800&amp;_dd2=%26f%3Dsld%26c%3Dtrue%26os%3D217967%26oe%3D217972" TargetMode="External"/><Relationship Id="rId107" Type="http://schemas.openxmlformats.org/officeDocument/2006/relationships/hyperlink" Target="fdsup://factset/Doc%20Viewer%20Single?float_window=true&amp;positioning_strategy=center_on_screen&amp;_doc_docfn=U2FsdGVkX184waoSDKM5llHVIXrw3O7zjChDWnkfeaNrXrT8ZlZ4K6scku9j8dFCXUfTwn2I5LTVgwbVIsk0d1b/h2kLyoewuIHb9AqPAuYmfLX3mbzjzIysT/RqRyT2oif9NL6l09Zasgw7yIhdag==&amp;_app_id=central_doc_viewer&amp;center_on_screen=true&amp;width=950&amp;height=800&amp;_dd2=%26os%3D532%257C446%26oe%3D521%257C475%26ov%3D90%26brh%3Dfalse" TargetMode="External"/><Relationship Id="rId289" Type="http://schemas.openxmlformats.org/officeDocument/2006/relationships/hyperlink" Target="fdsup://factset/Doc%20Viewer%20Single?float_window=true&amp;positioning_strategy=center_on_screen&amp;_doc_docfn=U2FsdGVkX1/M4K1c4Xl1prxvp6VAbOzCp9U9N96CohGbkqvbJee0lMnyv3mH0ajhHGqmvVBSwhdTiOY1aj9GhvsKDFWZ9SE3EsNHuNMkMiA=&amp;_app_id=central_doc_viewer&amp;center_on_screen=true&amp;width=950&amp;height=800&amp;_dd2=%26f%3Dsld%26c%3Dtrue%26os%3D1299910%26oe%3D1299915" TargetMode="External"/><Relationship Id="rId11" Type="http://schemas.openxmlformats.org/officeDocument/2006/relationships/hyperlink" Target="fdsup://factset/Doc%20Viewer%20Single?float_window=true&amp;positioning_strategy=center_on_screen&amp;_doc_docfn=U2FsdGVkX1+yrE6jHgNKtIQtp6jJh/fGTrKvFKcca6cZKjWvK09RRuSHPzfbFzGRLn2yCeiED9r08Igb3i4uSOgIY7LGCKQJdRf5haN2Gtg=&amp;_app_id=central_doc_viewer&amp;center_on_screen=true&amp;width=950&amp;height=800&amp;_dd2=%26f%3Dsld%26c%3Dtrue%26os%3D1263307%26oe%3D1263313" TargetMode="External"/><Relationship Id="rId53" Type="http://schemas.openxmlformats.org/officeDocument/2006/relationships/hyperlink" Target="fdsup://factset/Doc%20Viewer%20Single?float_window=true&amp;positioning_strategy=center_on_screen&amp;_doc_docfn=U2FsdGVkX18tSuncQgTGChYAssBOhLSBC2KP2YjhMDHQMKzPh89keF0kLU6uihJZGv69sCmPaMg1kUD0JRckuzPmK92IRhATRBwdA76zHeJYEhLebUiWLJ46FRP9lcQR/Sv1lWSl1/VX2bneIaat6A==&amp;_app_id=central_doc_viewer&amp;center_on_screen=true&amp;width=950&amp;height=800&amp;_dd2=%26os%3D600%257C402%26oe%3D589%257C430%26ov%3D89%26brh%3Dfalse" TargetMode="External"/><Relationship Id="rId149" Type="http://schemas.openxmlformats.org/officeDocument/2006/relationships/hyperlink" Target="fdsup://factset/Doc%20Viewer%20Single?float_window=true&amp;positioning_strategy=center_on_screen&amp;_doc_docfn=U2FsdGVkX1/tgDu0w4AdtNE7x+GDwh40K9wjezm86rppf2bRy9Fu07enoF3YBDMJbUgixHxsk8+2Mw+8+I089H3I7gWDo+Hc5PGBjZX33hU=&amp;_app_id=central_doc_viewer&amp;center_on_screen=true&amp;width=950&amp;height=800&amp;_dd2=%26f%3Dsld%26c%3Dtrue%26os%3D194962%26oe%3D194963" TargetMode="External"/><Relationship Id="rId314" Type="http://schemas.openxmlformats.org/officeDocument/2006/relationships/hyperlink" Target="fdsup://factset/Doc%20Viewer%20Single?float_window=true&amp;positioning_strategy=center_on_screen&amp;_doc_docfn=U2FsdGVkX19dVxojeWS1r6RoZsIBpU7S1j4jKefQewW0Wwt1LMqgk2qGBSB5z2VOpqxIdhVcJ8tqubjK4ipKbLyQC+XenJAlrIYePZNY8qk=&amp;_app_id=central_doc_viewer&amp;center_on_screen=true&amp;width=950&amp;height=800&amp;_dd2=%26f%3Dsld%26c%3Dtrue%26os%3D1012992%26oe%3D1012998" TargetMode="External"/><Relationship Id="rId356" Type="http://schemas.openxmlformats.org/officeDocument/2006/relationships/hyperlink" Target="fdsup://factset/Doc%20Viewer%20Single?float_window=true&amp;positioning_strategy=center_on_screen&amp;_doc_docfn=U2FsdGVkX1+kHkpP8kJMAdbXozU/15jkv5+X2p+HLquWcZ7h9bq1tgGC5Le3p8WPuaYeu8BNM/7pai79ECMXZcq8503MHxN9219uyAAT3lY=&amp;_app_id=central_doc_viewer&amp;center_on_screen=true&amp;width=950&amp;height=800&amp;_dd2=%26f%3Dsld%26c%3Dtrue%26os%3D207579%26oe%3D207587" TargetMode="External"/><Relationship Id="rId398" Type="http://schemas.openxmlformats.org/officeDocument/2006/relationships/hyperlink" Target="fdsup://factset/Doc%20Viewer%20Single?float_window=true&amp;positioning_strategy=center_on_screen&amp;_doc_docfn=U2FsdGVkX1+LRHk2zcmHC8hgSOFxK1iMeAGDr8yPmyMejMjXtvqugXu38qPTmKzmPyA+wk042M7yNdeZLyqLtYQfsifNoMbu0fQinT79wMg=&amp;_app_id=central_doc_viewer&amp;center_on_screen=true&amp;width=950&amp;height=800&amp;_dd2=%26f%3Dsld%26c%3Dtrue%26os%3D215584%26oe%3D215590" TargetMode="External"/><Relationship Id="rId95" Type="http://schemas.openxmlformats.org/officeDocument/2006/relationships/hyperlink" Target="fdsup://factset/Doc%20Viewer%20Single?float_window=true&amp;positioning_strategy=center_on_screen&amp;_doc_docfn=U2FsdGVkX1/EK+87KEfHD6w/HWvRKvehP8nnQmtCLAlEt/xpdpJnacHdXWB8q9pGxKrTk2JfF3m2SHJHtbK7DPP+orOFuxpsVsk35GPNNLc=&amp;_app_id=central_doc_viewer&amp;center_on_screen=true&amp;width=950&amp;height=800&amp;_dd2=%26f%3Dsld%26c%3Dtrue%26os%3D1274550%26oe%3D1274557" TargetMode="External"/><Relationship Id="rId160" Type="http://schemas.openxmlformats.org/officeDocument/2006/relationships/hyperlink" Target="fdsup://factset/Doc%20Viewer%20Single?float_window=true&amp;positioning_strategy=center_on_screen&amp;_doc_docfn=U2FsdGVkX19f2bqPnuANZlLnAHcLPPQKBN6l9XzMLGFuflbxkowzc8SoOqstQD1a20s95Jdza5OHpoXc92y2owq0pj2nN0GwdGZjky5s6JS3AlpRqDwNufo7X93y+9+WODHN0yvmChmYlyZ0+HJp2w==&amp;_app_id=central_doc_viewer&amp;center_on_screen=true&amp;width=950&amp;height=800&amp;_dd2=%26os%3D464%257C365%26oe%3D451%257C391%26ov%3D90%26brh%3Dfalse" TargetMode="External"/><Relationship Id="rId216" Type="http://schemas.openxmlformats.org/officeDocument/2006/relationships/hyperlink" Target="fdsup://factset/Doc%20Viewer%20Single?float_window=true&amp;positioning_strategy=center_on_screen&amp;_doc_docfn=U2FsdGVkX18GeOCjqlkFtAfTOj0fLKT+Bey0FqHmRhBUxwicgPxFC8OPNtcMZckJmAK3Gug05jL3+uzhDiAu63dsLqXzEUIbcMRHS1bQ5ZM=&amp;_app_id=central_doc_viewer&amp;center_on_screen=true&amp;width=950&amp;height=800&amp;_dd2=%26f%3Dsld%26c%3Dtrue%26os%3D196231%26oe%3D196238" TargetMode="External"/><Relationship Id="rId258" Type="http://schemas.openxmlformats.org/officeDocument/2006/relationships/hyperlink" Target="fdsup://factset/Doc%20Viewer%20Single?float_window=true&amp;positioning_strategy=center_on_screen&amp;_doc_docfn=U2FsdGVkX19AyTvADBsaxvjw513i11nNIZCkWLFmcoa9Q5YSW5kuosX4RD0rWshwM/Dqt2iDlxfrO47qXkgo5jaFXPkahYFVtiIr9QEZ0p8=&amp;_app_id=central_doc_viewer&amp;center_on_screen=true&amp;width=950&amp;height=800&amp;_dd2=%26f%3Dsld%26c%3Dtrue%26os%3D209863%26oe%3D209868" TargetMode="External"/><Relationship Id="rId22" Type="http://schemas.openxmlformats.org/officeDocument/2006/relationships/hyperlink" Target="fdsup://factset/Doc%20Viewer%20Single?float_window=true&amp;positioning_strategy=center_on_screen&amp;_doc_docfn=U2FsdGVkX18MWum/TwJbTwhC1HqRWN5cyzICz6oGY+25bGNyz2az0qc4ZH21Tu0L45e6CaGpRz7hIJDDE+aT8qEvgFV54ZP3cAgebY4cHxE=&amp;_app_id=central_doc_viewer&amp;center_on_screen=true&amp;width=950&amp;height=800&amp;_dd2=%26f%3Dsld%26c%3Dtrue%26os%3D1255059%26oe%3D1255066" TargetMode="External"/><Relationship Id="rId64" Type="http://schemas.openxmlformats.org/officeDocument/2006/relationships/hyperlink" Target="fdsup://factset/Doc%20Viewer%20Single?float_window=true&amp;positioning_strategy=center_on_screen&amp;_doc_docfn=U2FsdGVkX1/r9mISEXItme7l/2B2B7D9a/0WR7+f1df2lmLDv7+m2H391rxNcEiw7OvKAa/n99mpVGL/tiCfMwHQKnj1kgSZNTZwWbz+TrVL3K79Yw4CdhDxfT1C5j4WkC2/KxBBTNRtzL3CEhpZDg==&amp;_app_id=central_doc_viewer&amp;center_on_screen=true&amp;width=950&amp;height=800&amp;_dd2=%26os%3D585%257C369%26oe%3D572%257C391%26ov%3D90%26brh%3Dfalse" TargetMode="External"/><Relationship Id="rId118" Type="http://schemas.openxmlformats.org/officeDocument/2006/relationships/hyperlink" Target="fdsup://factset/Doc%20Viewer%20Single?float_window=true&amp;positioning_strategy=center_on_screen&amp;_doc_docfn=U2FsdGVkX19R6YciIgl9zisRxgxNa+65bTS5zyt74f7ZnoKQE2bneGJNR/pzbh+tFJTiougc3tYRazyUQuhbeNGTLc8hA2ZqIB0c+P7lc+I=&amp;_app_id=central_doc_viewer&amp;center_on_screen=true&amp;width=950&amp;height=800&amp;_dd2=%26f%3Dsld%26c%3Dtrue%26os%3D180361%26oe%3D180366" TargetMode="External"/><Relationship Id="rId325" Type="http://schemas.openxmlformats.org/officeDocument/2006/relationships/hyperlink" Target="fdsup://factset/Doc%20Viewer%20Single?float_window=true&amp;positioning_strategy=center_on_screen&amp;_doc_docfn=U2FsdGVkX18hgKhrj3CfHspJqNJ8uMHi/torVxbCXUXGmx2O9kVA1tiF7hD53XxbR5iQ4RM0mnObZqtxW9qnlhcCxa+Cc4VRnb+EtBPqWtaHaFka1GyR8AhModALfxbCeTNH9tqCUM/2HG89vtPbyQ==&amp;_app_id=central_doc_viewer&amp;center_on_screen=true&amp;width=950&amp;height=800&amp;_dd2=%26os%3D247%257C446%26oe%3D236%257C475%26ov%3D90%26brh%3Dfalse" TargetMode="External"/><Relationship Id="rId367" Type="http://schemas.openxmlformats.org/officeDocument/2006/relationships/hyperlink" Target="fdsup://factset/Doc%20Viewer%20Single?float_window=true&amp;positioning_strategy=center_on_screen&amp;_doc_docfn=U2FsdGVkX18o3R7sPkreP/FXaSd8PqIJCVDhLQOkWqGH/cIyk9NyUW3y79GgAmeG7i0NMDlxajKDh7afvF92qqOfWI4zHjoXPqRIX3jjrKk=&amp;_app_id=central_doc_viewer&amp;center_on_screen=true&amp;width=950&amp;height=800&amp;_dd2=%26f%3Dsld%26c%3Dtrue%26os%3D206220%26oe%3D206226" TargetMode="External"/><Relationship Id="rId171" Type="http://schemas.openxmlformats.org/officeDocument/2006/relationships/hyperlink" Target="fdsup://factset/Doc%20Viewer%20Single?float_window=true&amp;positioning_strategy=center_on_screen&amp;_doc_docfn=U2FsdGVkX19v/JVEk8A18McfpU4B2g/Ui//1ZuQiQ3ergSK08LGxcu5DOzhRbG9djtS1/tF1tNhu1NSmyYeZ+qNIWtG6WfWD/zPAEB+LLCU=&amp;_app_id=central_doc_viewer&amp;center_on_screen=true&amp;width=950&amp;height=800&amp;_dd2=%26f%3Dsld%26c%3Dtrue%26os%3D1285273%26oe%3D1285278" TargetMode="External"/><Relationship Id="rId227" Type="http://schemas.openxmlformats.org/officeDocument/2006/relationships/hyperlink" Target="fdsup://factset/Doc%20Viewer%20Single?float_window=true&amp;positioning_strategy=center_on_screen&amp;_doc_docfn=U2FsdGVkX1/EyUTm72N9olxD8wpMFjir1HYJg5xJl/JVLyNlW28kR2e5D9yFDaA4eQVXZGDQb3hx0PJcMm1JiaGgQHdcGH2EgJg9dMWjCtGKeiAuShEnZRiad7pBTUoCC4eUYEFOeRoPbKsOuETTHQ==&amp;_app_id=central_doc_viewer&amp;center_on_screen=true&amp;width=950&amp;height=800&amp;_dd2=%26os%3D390%257C457%26oe%3D379%257C472%26ov%3D90%26brh%3Dfalse" TargetMode="External"/><Relationship Id="rId269" Type="http://schemas.openxmlformats.org/officeDocument/2006/relationships/hyperlink" Target="fdsup://factset/Doc%20Viewer%20Single?float_window=true&amp;positioning_strategy=center_on_screen&amp;_doc_docfn=U2FsdGVkX19auu8L/nHduxsbpWaR9CArXR36BPYdlrq1zoQfVWy9XTjPC4roRuA6VaQJL/82ZZ0oF9/Z+x0GHPLLhYLIxD/t7tpCnRQ95eA=&amp;_app_id=central_doc_viewer&amp;center_on_screen=true&amp;width=950&amp;height=800&amp;_dd2=%26f%3Dsld%26c%3Dtrue%26os%3D1011394%26oe%3D1011400" TargetMode="External"/><Relationship Id="rId33" Type="http://schemas.openxmlformats.org/officeDocument/2006/relationships/hyperlink" Target="fdsup://factset/Doc%20Viewer%20Single?float_window=true&amp;positioning_strategy=center_on_screen&amp;_doc_docfn=U2FsdGVkX19ewobQObvRPSTrXOf9BHCNnfqHvUNtOp9EgYZ/0NrdNGgb/LFtKWBlVVD07knRQEFW9sniA/o38Jix8Zhn2K4UGVcxAd6RD14=&amp;_app_id=central_doc_viewer&amp;center_on_screen=true&amp;width=950&amp;height=800&amp;_dd2=%26f%3Dsld%26c%3Dtrue%26os%3D222228%26oe%3D222235" TargetMode="External"/><Relationship Id="rId129" Type="http://schemas.openxmlformats.org/officeDocument/2006/relationships/hyperlink" Target="fdsup://factset/Doc%20Viewer%20Single?float_window=true&amp;positioning_strategy=center_on_screen&amp;_doc_docfn=U2FsdGVkX1+8nscIXsKOlmFnPdWPJSUDm4/iQz5UjC8LITCDiC9q+9V+q4BiRQTz5GTZA0l5HTut0XRC0Z/IgJQY+R9muxl3mEdqxHQYiac=&amp;_app_id=central_doc_viewer&amp;center_on_screen=true&amp;width=950&amp;height=800&amp;_dd2=%26f%3Dsld%26c%3Dtrue%26os%3D202746%26oe%3D202754" TargetMode="External"/><Relationship Id="rId280" Type="http://schemas.openxmlformats.org/officeDocument/2006/relationships/hyperlink" Target="fdsup://factset/Doc%20Viewer%20Single?float_window=true&amp;positioning_strategy=center_on_screen&amp;_doc_docfn=U2FsdGVkX1/lVhDcQEb47/LpkgecLgGGDtibYSiE6LMpjuh8xueacgx0JCcAfyZC7t6GdhhbVXhPaA+mbeeLIkVJ4Pg1+niQI6zHte/J5uMlg87rbta9okLELvBWZvorxpb6e0jJYJ2EFnRirLQdRA==&amp;_app_id=central_doc_viewer&amp;center_on_screen=true&amp;width=950&amp;height=800&amp;_dd2=%26os%3D298%257C446%26oe%3D287%257C475%26ov%3D90%26brh%3Dfalse" TargetMode="External"/><Relationship Id="rId336" Type="http://schemas.openxmlformats.org/officeDocument/2006/relationships/hyperlink" Target="fdsup://factset/Doc%20Viewer%20Single?float_window=true&amp;positioning_strategy=center_on_screen&amp;_doc_docfn=U2FsdGVkX18pHYN7yClu35xMCctqbbePo5+Js/6sFfUTzrUtmMrWM29xehKDYEHktPYlB2xmqE4rDqZ71xvxFKgZdfOXDi9hzXdmRtcOLk4=&amp;_app_id=central_doc_viewer&amp;center_on_screen=true&amp;width=950&amp;height=800&amp;_dd2=%26f%3Dsld%26c%3Dtrue%26os%3D195703%26oe%3D195708" TargetMode="External"/><Relationship Id="rId75" Type="http://schemas.openxmlformats.org/officeDocument/2006/relationships/hyperlink" Target="fdsup://factset/Doc%20Viewer%20Single?float_window=true&amp;positioning_strategy=center_on_screen&amp;_doc_docfn=U2FsdGVkX1/wMVNSVqpGdJ/tWZt6y36dqtyj450pJzEVRN+AeSiEGgm6rb/AjsT0BaCkNlco/D+ls1+YzeIY5SVBRHiwMtyGKNO8BUjSWms=&amp;_app_id=central_doc_viewer&amp;center_on_screen=true&amp;width=950&amp;height=800&amp;_dd2=%26f%3Dsld%26c%3Dtrue%26os%3D1272036%26oe%3D1272039" TargetMode="External"/><Relationship Id="rId140" Type="http://schemas.openxmlformats.org/officeDocument/2006/relationships/hyperlink" Target="fdsup://factset/Doc%20Viewer%20Single?float_window=true&amp;positioning_strategy=center_on_screen&amp;_doc_docfn=U2FsdGVkX1/kIhfF+xkrlOnSj/xpaAQASL5v1+QtKxU1/g39tbYA08b8WJaeoivMSOgrNwcDPhVVo5pCFLsWbEF2G/ZuaExYoXon9pHlKfU=&amp;_app_id=central_doc_viewer&amp;center_on_screen=true&amp;width=950&amp;height=800&amp;_dd2=%26f%3Dsld%26c%3Dtrue%26os%3D191885%26oe%3D191893" TargetMode="External"/><Relationship Id="rId182" Type="http://schemas.openxmlformats.org/officeDocument/2006/relationships/hyperlink" Target="fdsup://factset/Doc%20Viewer%20Single?float_window=true&amp;positioning_strategy=center_on_screen&amp;_doc_docfn=U2FsdGVkX19g652UBzXPqA7lk1ozGgQ8iIspadOJ9faF7sh+E8mfTzD1fXfJWcyk6RVPXX18Osjn6v39IEqwWR8O+H8Kk2yNaQ8oXY0Dsic=&amp;_app_id=central_doc_viewer&amp;center_on_screen=true&amp;width=950&amp;height=800&amp;_dd2=%26f%3Dsld%26c%3Dtrue%26os%3D1276473%26oe%3D1276478" TargetMode="External"/><Relationship Id="rId378" Type="http://schemas.openxmlformats.org/officeDocument/2006/relationships/hyperlink" Target="fdsup://factset/Doc%20Viewer%20Single?float_window=true&amp;positioning_strategy=center_on_screen&amp;_doc_docfn=U2FsdGVkX18JeZH72iRg4pPyuNp80UeEeQDaPlhLqJm6Hhh83HwNTpT260j/9W/6S0P061iMNRLv5EvreDfpeVzghhva4ydHhdeGIu6a6PU=&amp;_app_id=central_doc_viewer&amp;center_on_screen=true&amp;width=950&amp;height=800&amp;_dd2=%26f%3Dsld%26c%3Dtrue%26os%3D217076%26oe%3D217081" TargetMode="External"/><Relationship Id="rId403" Type="http://schemas.openxmlformats.org/officeDocument/2006/relationships/hyperlink" Target="fdsup://factset/Doc%20Viewer%20Single?float_window=true&amp;positioning_strategy=center_on_screen&amp;_doc_docfn=U2FsdGVkX184q9MqBqUpB5GkLcxQrwfiKbgtcDQ7LPKnSdJn4yhJj9l1QK2PsTWJy/CUzSzI2PgEsEM3Pm1W1zLCVbEOnc3I2ztPZYNohMuMxwWtt0bS2I+hVTtvOJyLsJLnh4TgYSk2GF1D1pr3aQ==&amp;_app_id=central_doc_viewer&amp;center_on_screen=true&amp;width=950&amp;height=800&amp;_dd2=%26os%3D175%257C400%26oe%3D165%257C426%26ov%3D89%26brh%3Dfalse" TargetMode="External"/><Relationship Id="rId6" Type="http://schemas.openxmlformats.org/officeDocument/2006/relationships/hyperlink" Target="fdsup://factset/Doc%20Viewer%20Single?float_window=true&amp;positioning_strategy=center_on_screen&amp;_doc_docfn=U2FsdGVkX19iUdH6KuLxDH0C+LPlc/HTpcwm8gvAZWZTSnFWr5LI5bl2NW48vIM1nOXIeem6qRmjCQS8fVyWry9DjmUsMHubQCwmVKgcDtY=&amp;_app_id=central_doc_viewer&amp;center_on_screen=true&amp;width=950&amp;height=800&amp;_dd2=%26f%3Dsld%26c%3Dtrue%26os%3D996084%26oe%3D996090" TargetMode="External"/><Relationship Id="rId238" Type="http://schemas.openxmlformats.org/officeDocument/2006/relationships/hyperlink" Target="fdsup://factset/Doc%20Viewer%20Single?float_window=true&amp;positioning_strategy=center_on_screen&amp;_doc_docfn=U2FsdGVkX18fh6nOwt6OYrK6z60ctGnUJqeBLx1kZqLzXs+4n5/U15z9CmOQM1zaOotL11+ae9PIl+SD2kFQhZPLlGxOYrioAil/Xx9OtFSsPOGgPL5lW2RKZ6hTmlqcvGrGxhJXLnD4oCjj0wqQvA==&amp;_app_id=central_doc_viewer&amp;center_on_screen=true&amp;width=950&amp;height=800&amp;_dd2=%26os%3D366%257C412%26oe%3D355%257C426%26ov%3D89%26brh%3Dfalse" TargetMode="External"/><Relationship Id="rId291" Type="http://schemas.openxmlformats.org/officeDocument/2006/relationships/hyperlink" Target="fdsup://factset/Doc%20Viewer%20Single?float_window=true&amp;positioning_strategy=center_on_screen&amp;_doc_docfn=U2FsdGVkX186RmSAmwLNQ7EoU1LvGP7N2pq94ddyHKOUEZuoDyJa7Gk88/xv338CVh3dFqIOxdtgICU+eFkt86neX8g7wzGXVMVEvY4RUIk=&amp;_app_id=central_doc_viewer&amp;center_on_screen=true&amp;width=950&amp;height=800&amp;_dd2=%26f%3Dsld%26c%3Dtrue%26os%3D207972%26oe%3D207977" TargetMode="External"/><Relationship Id="rId305" Type="http://schemas.openxmlformats.org/officeDocument/2006/relationships/hyperlink" Target="fdsup://factset/Doc%20Viewer%20Single?float_window=true&amp;positioning_strategy=center_on_screen&amp;_doc_docfn=U2FsdGVkX18j5dlZ74+0M48hD7/fBpfiVrp30s1u/3oBk1MgMGVoZJ8xWMjxYWIqoOEXBo200nb1z7RCqa0mXv97N0aTI6/iBBOQAUIp+cC+w9J2VcdUAsyntRwRCyhjutCn+xPLK3RMJY1JVcHgIw==&amp;_app_id=central_doc_viewer&amp;center_on_screen=true&amp;width=950&amp;height=800&amp;_dd2=%26os%3D272%257C446%26oe%3D261%257C475%26ov%3D90%26brh%3Dfalse" TargetMode="External"/><Relationship Id="rId347" Type="http://schemas.openxmlformats.org/officeDocument/2006/relationships/hyperlink" Target="fdsup://factset/Doc%20Viewer%20Single?float_window=true&amp;positioning_strategy=center_on_screen&amp;_doc_docfn=U2FsdGVkX1/lMHFhwMkcFqrIiodSQOCHnDF1Wi4vVeuVC0ujOu0dcuIkj4bR2PuJWNoatAr3N1LJRhIyNQDAbZApcGJSO1jl72/hXI0JdsM=&amp;_app_id=central_doc_viewer&amp;center_on_screen=true&amp;width=950&amp;height=800&amp;_dd2=%26f%3Dsld%26c%3Dtrue%26os%3D204173%26oe%3D204176" TargetMode="External"/><Relationship Id="rId44" Type="http://schemas.openxmlformats.org/officeDocument/2006/relationships/hyperlink" Target="fdsup://factset/Doc%20Viewer%20Single?float_window=true&amp;positioning_strategy=center_on_screen&amp;_doc_docfn=U2FsdGVkX18hJBQySbOJzjVufN9cTs4iHN9W+2/2wT7vxsSM4b0lc+yTeGSE/dJfcRLEMnkoQrJ1w0+wVEjKTKjPn9Uos2WLWg1f+8RowzDM+P1+MrI6kxRblJR/64O37VRaN1mZ3pMjuSlUqfzzwg==&amp;_app_id=central_doc_viewer&amp;center_on_screen=true&amp;width=950&amp;height=800&amp;_dd2=%26os%3D617%257C365%26oe%3D605%257C391%26ov%3D90%26brh%3Dfalse" TargetMode="External"/><Relationship Id="rId86" Type="http://schemas.openxmlformats.org/officeDocument/2006/relationships/hyperlink" Target="fdsup://factset/Doc%20Viewer%20Single?float_window=true&amp;positioning_strategy=center_on_screen&amp;_doc_docfn=U2FsdGVkX1+ymEzQijOYEaitLID/OV9IZ0pqwysUEf2m1+U5EzBMxQUA6dMEkGkGbXtcdUp4GIIxaNNw9UzJErP7oDBxPUoUkFsV0eP/dDE=&amp;_app_id=central_doc_viewer&amp;center_on_screen=true&amp;width=950&amp;height=800&amp;_dd2=%26f%3Dsld%26c%3Dtrue%26os%3D1263175%26oe%3D1263182" TargetMode="External"/><Relationship Id="rId151" Type="http://schemas.openxmlformats.org/officeDocument/2006/relationships/hyperlink" Target="fdsup://factset/Doc%20Viewer%20Single?float_window=true&amp;positioning_strategy=center_on_screen&amp;_doc_docfn=U2FsdGVkX18RHhLBDgRIoVzNRqKCBqwS79ZuqwrBAhL2LK9a2PHnB2vjY5M8j0eKMA7dvZLEq6oYU8mobfQNUx364pqw31Ya8CuYqKFFMOY=&amp;_app_id=central_doc_viewer&amp;center_on_screen=true&amp;width=950&amp;height=800&amp;_dd2=%26f%3Dsld%26c%3Dtrue%26os%3D1287823%26oe%3D1287828" TargetMode="External"/><Relationship Id="rId389" Type="http://schemas.openxmlformats.org/officeDocument/2006/relationships/hyperlink" Target="fdsup://factset/Doc%20Viewer%20Single?float_window=true&amp;positioning_strategy=center_on_screen&amp;_doc_docfn=U2FsdGVkX1+qXr438PRBWRF1HHeVByIATRrWYwSDKlYAmX/G4QbTMOLO6b+v9xgR2ayKaN/sZgJOij6SAlJ+tUJypt7/CZAkpbdnn2yzeqv4zM6qxiGx7z/hQJz+Xu2W+kwIdznDWaBWvTpeDJPvbQ==&amp;_app_id=central_doc_viewer&amp;center_on_screen=true&amp;width=950&amp;height=800&amp;_dd2=%26os%3D140%257C400%26oe%3D129%257C426%26ov%3D89%26brh%3Dfalse" TargetMode="External"/><Relationship Id="rId193" Type="http://schemas.openxmlformats.org/officeDocument/2006/relationships/hyperlink" Target="fdsup://factset/Doc%20Viewer%20Single?float_window=true&amp;positioning_strategy=center_on_screen&amp;_doc_docfn=U2FsdGVkX1/Pv0C+MsAnZMtVUCUbzVxGly5ASJkJzhJYL1SqDcGEnerurW1TCLvTz+kbuOceLQw06kXhrLURnkfcMng2LPSXbqvfyYVCaDM=&amp;_app_id=central_doc_viewer&amp;center_on_screen=true&amp;width=950&amp;height=800&amp;_dd2=%26f%3Dsld%26c%3Dtrue%26os%3D190250%26oe%3D190257" TargetMode="External"/><Relationship Id="rId207" Type="http://schemas.openxmlformats.org/officeDocument/2006/relationships/hyperlink" Target="fdsup://factset/Doc%20Viewer%20Single?float_window=true&amp;positioning_strategy=center_on_screen&amp;_doc_docfn=U2FsdGVkX1/zT6j57tvgTGbbTcHvlmeqtPVpYIht7BYvyNYg1ep3CZwSWJ6bF6V1TShwZSaEv0h/3KiwI1B/M22zq04ELRgko6osV3zCzG8bXhpq1dZyfxf3XS3jTadSl/tvG8joYRTtAAPeWU6rBA==&amp;_app_id=central_doc_viewer&amp;center_on_screen=true&amp;width=950&amp;height=800&amp;_dd2=%26os%3D364%257C441%26oe%3D353%257C475%26ov%3D90%26brh%3Dfalse" TargetMode="External"/><Relationship Id="rId249" Type="http://schemas.openxmlformats.org/officeDocument/2006/relationships/hyperlink" Target="fdsup://factset/Doc%20Viewer%20Single?float_window=true&amp;positioning_strategy=center_on_screen&amp;_doc_docfn=U2FsdGVkX1+3YT7KN+StD9MpTnvofYQ/AnRqccPbmRuVC2R47AwNMsulgkdsYGWgB44ayvgdqegiDItdMo6uXSb/2/WnKLT/G9cS/GkFV7c=&amp;_app_id=central_doc_viewer&amp;center_on_screen=true&amp;width=950&amp;height=800&amp;_dd2=%26f%3Dsld%26c%3Dtrue%26os%3D1009774%26oe%3D1009779" TargetMode="External"/><Relationship Id="rId414" Type="http://schemas.openxmlformats.org/officeDocument/2006/relationships/hyperlink" Target="fdsup://factset/Doc%20Viewer%20Single?float_window=true&amp;positioning_strategy=center_on_screen&amp;_doc_docfn=U2FsdGVkX18kcFRZaKk4o0VHVRV5o3oKW1QRZ1dSpuKYVCRTfqnwn4YtRQzthmT12BpciPrw3hMPJYX4OCIhkrtVPKK2M4d9i98Neh+M4cwdxbvpPXejVNiazu1gxtLajRMU68+gBs5rf0tZt81PkQ==&amp;_app_id=central_doc_viewer&amp;center_on_screen=true&amp;width=950&amp;height=800&amp;_dd2=%26os%3D114%257C449%26oe%3D103%257C472%26ov%3D90%26brh%3Dfalse" TargetMode="External"/><Relationship Id="rId13" Type="http://schemas.openxmlformats.org/officeDocument/2006/relationships/hyperlink" Target="fdsup://factset/Doc%20Viewer%20Single?float_window=true&amp;positioning_strategy=center_on_screen&amp;_doc_docfn=U2FsdGVkX1+DV6levUTDVXgD3MR9xaqcqyiCeQk3+2vvBnZRPaj/c3DXII/YqTasEvmy9nDQCJUKNJWJvnUFeQqL1sgdCxPsLAFtV0e9S/A=&amp;_app_id=central_doc_viewer&amp;center_on_screen=true&amp;width=950&amp;height=800&amp;_dd2=%26f%3Dsld%26c%3Dtrue%26os%3D172226%26oe%3D172232" TargetMode="External"/><Relationship Id="rId109" Type="http://schemas.openxmlformats.org/officeDocument/2006/relationships/hyperlink" Target="fdsup://factset/Doc%20Viewer%20Single?float_window=true&amp;positioning_strategy=center_on_screen&amp;_doc_docfn=U2FsdGVkX1/szMgE9K+Yz1wOKApVPd5u+UdayGNeAVjd/J+tBRjgZ81B86qkK3WJZY0uOo/qtgGPE/JTSperTCqzTKxF4p/ipW3st12gecbTUXoThQiKgPieAs3oXpxy5bJWmXPCOnD8/UNhYscHWw==&amp;_app_id=central_doc_viewer&amp;center_on_screen=true&amp;width=950&amp;height=800&amp;_dd2=%26os%3D530%257C402%26oe%3D519%257C430%26ov%3D89%26brh%3Dfalse" TargetMode="External"/><Relationship Id="rId260" Type="http://schemas.openxmlformats.org/officeDocument/2006/relationships/hyperlink" Target="fdsup://factset/Doc%20Viewer%20Single?float_window=true&amp;positioning_strategy=center_on_screen&amp;_doc_docfn=U2FsdGVkX19K9EiFQj8DTtibj6Blltaj7y3dL21I/hpUcv9joIXtxmpwYTxsBPZmiEn9QW+KPZ96FdoA76vjOd7HpkN6RBBpmjhyQHSjpRUp7epUXoXDUS2CQdOwSejQlL0oVvsVUgMVNSMj/Pjhhw==&amp;_app_id=central_doc_viewer&amp;center_on_screen=true&amp;width=950&amp;height=800&amp;_dd2=%26os%3D311%257C449%26oe%3D300%257C472%26ov%3D90%26brh%3Dfalse" TargetMode="External"/><Relationship Id="rId316" Type="http://schemas.openxmlformats.org/officeDocument/2006/relationships/hyperlink" Target="fdsup://factset/Doc%20Viewer%20Single?float_window=true&amp;positioning_strategy=center_on_screen&amp;_doc_docfn=U2FsdGVkX19MNWRYjtKrfeLRTMtsi3eJu+VX18pWcdDzgckjb7m2iifesXvhAo1X9gYPSTd4C+g+P28S4Q/pBdQmVMS1U7bdDf6/4iWCOXg=&amp;_app_id=central_doc_viewer&amp;center_on_screen=true&amp;width=950&amp;height=800&amp;_dd2=%26f%3Dsld%26c%3Dtrue%26os%3D445089%26oe%3D445096" TargetMode="External"/><Relationship Id="rId55" Type="http://schemas.openxmlformats.org/officeDocument/2006/relationships/hyperlink" Target="fdsup://factset/Doc%20Viewer%20Single?float_window=true&amp;positioning_strategy=center_on_screen&amp;_doc_docfn=U2FsdGVkX18WdTVwqgzHlNBvvy/Ge7v3UdhgROETgkCfCp88bZgMsAvwHadOMKK4dHvhqt0qN4ONbH730G3OE2sPxh+6O5SdCJ8enF8WZr4=&amp;_app_id=central_doc_viewer&amp;center_on_screen=true&amp;width=950&amp;height=800&amp;_dd2=%26f%3Dsld%26c%3Dtrue%26os%3D1269553%26oe%3D1269556" TargetMode="External"/><Relationship Id="rId97" Type="http://schemas.openxmlformats.org/officeDocument/2006/relationships/hyperlink" Target="fdsup://factset/Doc%20Viewer%20Single?float_window=true&amp;positioning_strategy=center_on_screen&amp;_doc_docfn=U2FsdGVkX19r4WbLq3VE5m8JTnS58V6rKaYR+bXEGB9wNojP9vpsvttIHOLDlyAVYq93R/Z7sqTKNGC2ysCkijBZNcEkyzJRnFH7RMMwOj4=&amp;_app_id=central_doc_viewer&amp;center_on_screen=true&amp;width=950&amp;height=800&amp;_dd2=%26f%3Dsld%26c%3Dtrue%26os%3D179535%26oe%3D179540" TargetMode="External"/><Relationship Id="rId120" Type="http://schemas.openxmlformats.org/officeDocument/2006/relationships/hyperlink" Target="fdsup://factset/Doc%20Viewer%20Single?float_window=true&amp;positioning_strategy=center_on_screen&amp;_doc_docfn=U2FsdGVkX1+OaLCSdXUkGvx5OJEx63Jg44YMIEDQnc1s/8MPERZOa9l2+9IYg8EtSrYX+XOF2QEB5nrclqILPDc2NJhRvQo7tLa322f64Ms=&amp;_app_id=central_doc_viewer&amp;center_on_screen=true&amp;width=950&amp;height=800&amp;_dd2=%26f%3Dsld%26c%3Dtrue%26os%3D188133%26oe%3D188141" TargetMode="External"/><Relationship Id="rId358" Type="http://schemas.openxmlformats.org/officeDocument/2006/relationships/hyperlink" Target="fdsup://factset/Doc%20Viewer%20Single?float_window=true&amp;positioning_strategy=center_on_screen&amp;_doc_docfn=U2FsdGVkX182TBFEMWgptV6CJ74ea+vHJjG/OQL3u0qQKwrCMg+UE0cM1a9rI9mtjR3KDQwyC5S6BnzreJ4ZYK58tXdob0gHM+8RwD61sps=&amp;_app_id=central_doc_viewer&amp;center_on_screen=true&amp;width=950&amp;height=800&amp;_dd2=%26f%3Dsld%26c%3Dtrue%26os%3D1019745%26oe%3D1019751" TargetMode="External"/><Relationship Id="rId162" Type="http://schemas.openxmlformats.org/officeDocument/2006/relationships/hyperlink" Target="fdsup://factset/Doc%20Viewer%20Single?float_window=true&amp;positioning_strategy=center_on_screen&amp;_doc_docfn=U2FsdGVkX1/54R+nuP+0LNh4odyJex2pGV4Gp5zyxLFMW2G8CJePkqxNx6XRPUPNCekhJWKLoi0SNdT2nQF6jgJ4tuG3HaMKpZ2wJ0MB3Ds=&amp;_app_id=central_doc_viewer&amp;center_on_screen=true&amp;width=950&amp;height=800&amp;_dd2=%26f%3Dsld%26c%3Dtrue%26os%3D1271405%26oe%3D1271412" TargetMode="External"/><Relationship Id="rId218" Type="http://schemas.openxmlformats.org/officeDocument/2006/relationships/hyperlink" Target="fdsup://factset/Doc%20Viewer%20Single?float_window=true&amp;positioning_strategy=center_on_screen&amp;_doc_docfn=U2FsdGVkX1/dTioo6YtE7RBEAwjpB7ArPbuHSUessui4Gcnj4sWbIAzTLmTLzNbb2a2wCenrFEkVov0y2DWoqQ3XfzE6cBcwmc3ijzn4jbA5fYaZ6/r25FC2GCiWi39eyUfbHZKw5ppkLDztuHns5w==&amp;_app_id=central_doc_viewer&amp;center_on_screen=true&amp;width=950&amp;height=800&amp;_dd2=%26os%3D402%257C458%26oe%3D391%257C475%26ov%3D90%26brh%3Dfalse" TargetMode="External"/><Relationship Id="rId271" Type="http://schemas.openxmlformats.org/officeDocument/2006/relationships/hyperlink" Target="fdsup://factset/Doc%20Viewer%20Single?float_window=true&amp;positioning_strategy=center_on_screen&amp;_doc_docfn=U2FsdGVkX1+m/Tckuq/MpP4llVuwJNuLcN+UiG9mCExzNI1LxhOj/LOJfi5/t2C39QeG/MS9FOr4dyUOjsUqVNTZNsBink9OeNsjt5L9tGo=&amp;_app_id=central_doc_viewer&amp;center_on_screen=true&amp;width=950&amp;height=800&amp;_dd2=%26f%3Dsld%26c%3Dtrue%26os%3D454816%26oe%3D454823" TargetMode="External"/><Relationship Id="rId24" Type="http://schemas.openxmlformats.org/officeDocument/2006/relationships/hyperlink" Target="fdsup://factset/Doc%20Viewer%20Single?float_window=true&amp;positioning_strategy=center_on_screen&amp;_doc_docfn=U2FsdGVkX1/1S0xep9BCxIxb01MXezSibV/lKNngLw4tbGGZcm1AEhM/E3+LBHtcWoBdXbSk0u89dTZOe/7qBTTmdd/Oo8xGHlZRl8WgBc0=&amp;_app_id=central_doc_viewer&amp;center_on_screen=true&amp;width=950&amp;height=800&amp;_dd2=%26f%3Dsld%26c%3Dtrue%26os%3D183401%26oe%3D183408" TargetMode="External"/><Relationship Id="rId66" Type="http://schemas.openxmlformats.org/officeDocument/2006/relationships/hyperlink" Target="fdsup://factset/Doc%20Viewer%20Single?float_window=true&amp;positioning_strategy=center_on_screen&amp;_doc_docfn=U2FsdGVkX1/ch3CCkLzL3VzjDzAhL0m10pI2j/fafVwrkgJj9r1u5tCPZ/G3IGnk9FaB2gpPANZ7mu79LhKdZzgj8iXxnz67DfRH9KqxM50=&amp;_app_id=central_doc_viewer&amp;center_on_screen=true&amp;width=950&amp;height=800&amp;_dd2=%26f%3Dsld%26c%3Dtrue%26os%3D1260688%26oe%3D1260695" TargetMode="External"/><Relationship Id="rId131" Type="http://schemas.openxmlformats.org/officeDocument/2006/relationships/hyperlink" Target="fdsup://factset/Doc%20Viewer%20Single?float_window=true&amp;positioning_strategy=center_on_screen&amp;_doc_docfn=U2FsdGVkX1/nSFxW6vh3+1S9zIcitzvpyWZ6Akpzl5VNIoonWp7FNA7WZt1SvUdkYsvu+IxpiKoq6g7drF/sSCPMuljfy7MeHLEuzNHSurs=&amp;_app_id=central_doc_viewer&amp;center_on_screen=true&amp;width=950&amp;height=800&amp;_dd2=%26f%3Dsld%26c%3Dtrue%26os%3D1007365%26oe%3D1007372" TargetMode="External"/><Relationship Id="rId327" Type="http://schemas.openxmlformats.org/officeDocument/2006/relationships/hyperlink" Target="fdsup://factset/Doc%20Viewer%20Single?float_window=true&amp;positioning_strategy=center_on_screen&amp;_doc_docfn=U2FsdGVkX199mGDgb4pGLcXa5+az5u3lUpRaZGhIHL9wSCYpDXMPKyHa6qoM9+K6S4+OVQ3ydZRKKFg/uXG/tPElLbyZePqSdEIyAo89QlctDwBuITLQACPeQpEQKdh+/zKdN5rEC+ph3m9OGx0/Ew==&amp;_app_id=central_doc_viewer&amp;center_on_screen=true&amp;width=950&amp;height=800&amp;_dd2=%26os%3D272%257C397%26oe%3D261%257C430%26ov%3D89%26brh%3Dfalse" TargetMode="External"/><Relationship Id="rId369" Type="http://schemas.openxmlformats.org/officeDocument/2006/relationships/hyperlink" Target="fdsup://factset/Doc%20Viewer%20Single?float_window=true&amp;positioning_strategy=center_on_screen&amp;_doc_docfn=U2FsdGVkX181VY11ksU1iO5h9HH6ciASXJp/NCB2YiW5baeZpw2HsKcQ7Dzuv8zM5DrtdbDAnbNs+hfJ56pKLAwGsDkRNr2PF//eJGf/pt+ZsOYpb23IexJdTpnxLqXLewuLYi1ZJcczyu5Ry3qFIg==&amp;_app_id=central_doc_viewer&amp;center_on_screen=true&amp;width=950&amp;height=800&amp;_dd2=%26os%3D180%257C444%26oe%3D169%257C472%26ov%3D90%26brh%3Dfalse" TargetMode="External"/><Relationship Id="rId173" Type="http://schemas.openxmlformats.org/officeDocument/2006/relationships/hyperlink" Target="fdsup://factset/Doc%20Viewer%20Single?float_window=true&amp;positioning_strategy=center_on_screen&amp;_doc_docfn=U2FsdGVkX1/4kI/QE6u0nrDZsqj6sl+hc7/9Pb6l8oIr16+rdgpDnBHrN+e0BTr2abvYvxUTHnCUA5iQV1qz1X7rRbxbO5qOfWeecvzkd9s=&amp;_app_id=central_doc_viewer&amp;center_on_screen=true&amp;width=950&amp;height=800&amp;_dd2=%26f%3Dsld%26c%3Dtrue%26os%3D185848%26oe%3D185853" TargetMode="External"/><Relationship Id="rId229" Type="http://schemas.openxmlformats.org/officeDocument/2006/relationships/hyperlink" Target="fdsup://factset/Doc%20Viewer%20Single?float_window=true&amp;positioning_strategy=center_on_screen&amp;_doc_docfn=U2FsdGVkX18jWPh/dWlzvcAvmtv9k4KcAFy9htuFBC7QgG+1us/ppha8h08SHYLuA3R148Kg0lA56aO9obZ4p5f4A7GS4x3IQK4Xlj6otmwk02kISu/O1al25L8HOVCAjetxqGTWQd1LlCiX4xLUUw==&amp;_app_id=central_doc_viewer&amp;center_on_screen=true&amp;width=950&amp;height=800&amp;_dd2=%26os%3D401%257C412%26oe%3D390%257C426%26ov%3D89%26brh%3Dfalse" TargetMode="External"/><Relationship Id="rId380" Type="http://schemas.openxmlformats.org/officeDocument/2006/relationships/hyperlink" Target="fdsup://factset/Doc%20Viewer%20Single?float_window=true&amp;positioning_strategy=center_on_screen&amp;_doc_docfn=U2FsdGVkX19snf4NFjSTKFnDDmRrVw0mBwms20iDsPbt6LJRehcF2dC0aw+ymEupW3niQOEwwoRQ40o0kBOBqlBby6Dh/GMl8Gk4mCyT6j4=&amp;_app_id=central_doc_viewer&amp;center_on_screen=true&amp;width=950&amp;height=800&amp;_dd2=%26f%3Dsld%26c%3Dtrue%26os%3D1307712%26oe%3D1307718" TargetMode="External"/><Relationship Id="rId240" Type="http://schemas.openxmlformats.org/officeDocument/2006/relationships/hyperlink" Target="fdsup://factset/Doc%20Viewer%20Single?float_window=true&amp;positioning_strategy=center_on_screen&amp;_doc_docfn=U2FsdGVkX19JlCxy4oS7/i1C7tHL0J+MhyoPkBoQq/HWT5l1+MF+BB3HbzRA/K3jSGgCz/33dvLSDpeSHfqme6TmWrNx8ikx+TYgOzoxyQw=&amp;_app_id=central_doc_viewer&amp;center_on_screen=true&amp;width=950&amp;height=800&amp;_dd2=%26f%3Dsld%26c%3Dtrue%26os%3D1300595%26oe%3D1300600" TargetMode="External"/><Relationship Id="rId35" Type="http://schemas.openxmlformats.org/officeDocument/2006/relationships/hyperlink" Target="fdsup://factset/Doc%20Viewer%20Single?float_window=true&amp;positioning_strategy=center_on_screen&amp;_doc_docfn=U2FsdGVkX1/ZCEmBEV3i7SElZplRwlGarMUzThdBe8AEWlTY2drOCACM/1FRpqE5imJ/3iR8FkkaE1DC44J9YHrvosYci9hfa07+ur0sRgU=&amp;_app_id=central_doc_viewer&amp;center_on_screen=true&amp;width=950&amp;height=800&amp;_dd2=%26f%3Dsld%26c%3Dtrue%26os%3D1266437%26oe%3D1266442" TargetMode="External"/><Relationship Id="rId77" Type="http://schemas.openxmlformats.org/officeDocument/2006/relationships/hyperlink" Target="fdsup://factset/Doc%20Viewer%20Single?float_window=true&amp;positioning_strategy=center_on_screen&amp;_doc_docfn=U2FsdGVkX1/WwNP5izXU6CPhCqDywU5rYqK6zyfL1F0EtlpJ45gc5BafA/H24j2QFO+RZKpbBMegTvbwnZKeRV/F1MpEHKzB2aReBh01LPU=&amp;_app_id=central_doc_viewer&amp;center_on_screen=true&amp;width=950&amp;height=800&amp;_dd2=%26f%3Dsld%26c%3Dtrue%26os%3D177891%26oe%3D177896" TargetMode="External"/><Relationship Id="rId100" Type="http://schemas.openxmlformats.org/officeDocument/2006/relationships/hyperlink" Target="fdsup://factset/Doc%20Viewer%20Single?float_window=true&amp;positioning_strategy=center_on_screen&amp;_doc_docfn=U2FsdGVkX18+rompMY/pa98QVBaf3HeR2UGw+2OhdtO6hcNkD5MEKDa8QdRaUj/H8wBV7K/pLYH5OmlorFlkNb+PxPXaeUghaSEm1cFlompw1kOyz5Glo2vtrb0+CeVw6BG5tifMFN0LCKJ1ploexQ==&amp;_app_id=central_doc_viewer&amp;center_on_screen=true&amp;width=950&amp;height=800&amp;_dd2=%26os%3D541%257C366%26oe%3D528%257C394%26ov%3D90%26brh%3Dfalse" TargetMode="External"/><Relationship Id="rId282" Type="http://schemas.openxmlformats.org/officeDocument/2006/relationships/hyperlink" Target="fdsup://factset/Doc%20Viewer%20Single?float_window=true&amp;positioning_strategy=center_on_screen&amp;_doc_docfn=U2FsdGVkX1/bps64KAHWAaXqvxgE25RIzQFQp3hVowpk9nZ5wSYmlFF6kS4c5fP2FfE/cHzxxskp5pyhyfEiUg4K+Ta+hA+YVCQz/sbvCuLSncRsrz60ecOhOCLlFFpGSsFoaX6BuOAUnRTtz1Wwqw==&amp;_app_id=central_doc_viewer&amp;center_on_screen=true&amp;width=950&amp;height=800&amp;_dd2=%26os%3D319%257C402%26oe%3D308%257C430%26ov%3D89%26brh%3Dfalse" TargetMode="External"/><Relationship Id="rId338" Type="http://schemas.openxmlformats.org/officeDocument/2006/relationships/hyperlink" Target="fdsup://factset/Doc%20Viewer%20Single?float_window=true&amp;positioning_strategy=center_on_screen&amp;_doc_docfn=U2FsdGVkX185WY9d3GzxAaLVsrytNiZsnv3lhFbX2qpPTFUdggX7/9zYSjOIw9GJPNKM27crzpXikISEiRwQ4nM1SPT9ieuvMTF69RTlYRI=&amp;_app_id=central_doc_viewer&amp;center_on_screen=true&amp;width=950&amp;height=800&amp;_dd2=%26f%3Dsld%26c%3Dtrue%26os%3D1014550%26oe%3D1014554" TargetMode="External"/><Relationship Id="rId8" Type="http://schemas.openxmlformats.org/officeDocument/2006/relationships/hyperlink" Target="fdsup://factset/Doc%20Viewer%20Single?float_window=true&amp;positioning_strategy=center_on_screen&amp;_doc_docfn=U2FsdGVkX1/R+fjLLvFqsYV3X2a47TMXBCqI3+3ZooVyWzUn4cjShWJBKOcoEO+1F+iqA3lDChMCzgsznmC7S3yaoHPHeYJH9QOaUeSPXAg=&amp;_app_id=central_doc_viewer&amp;center_on_screen=true&amp;width=950&amp;height=800&amp;_dd2=%26f%3Dsld%26c%3Dtrue%26os%3D432930%26oe%3D432936" TargetMode="External"/><Relationship Id="rId142" Type="http://schemas.openxmlformats.org/officeDocument/2006/relationships/hyperlink" Target="fdsup://factset/Doc%20Viewer%20Single?float_window=true&amp;positioning_strategy=center_on_screen&amp;_doc_docfn=U2FsdGVkX19cQBC+WciuitGJJ8VRKOK1SRMGd5lTP1ZxerxPkqEE3PSKZ7qQCHVIzKd7/l0NDhbYE/2/BS8xOM6XpY2++725fhawfoz/vOWKRnIZy9eF7E23b3DZ1C0Yx5oDpzDW7VLrWPHOunJ4yw==&amp;_app_id=central_doc_viewer&amp;center_on_screen=true&amp;width=950&amp;height=800&amp;_dd2=%26os%3D466%257C441%26oe%3D455%257C475%26ov%3D90%26brh%3Dfalse" TargetMode="External"/><Relationship Id="rId184" Type="http://schemas.openxmlformats.org/officeDocument/2006/relationships/hyperlink" Target="fdsup://factset/Doc%20Viewer%20Single?float_window=true&amp;positioning_strategy=center_on_screen&amp;_doc_docfn=U2FsdGVkX1/FYQaaP3rngQkXkZbeiglDaA0wNIh29xa7QHt6vVbx4KN2IMXFQRcweb6NADMyMeBFb8kJqhMFWx6KfTnI8F8cLrCxo8w8K4M=&amp;_app_id=central_doc_viewer&amp;center_on_screen=true&amp;width=950&amp;height=800&amp;_dd2=%26f%3Dsld%26c%3Dtrue%26os%3D196691%26oe%3D196697" TargetMode="External"/><Relationship Id="rId391" Type="http://schemas.openxmlformats.org/officeDocument/2006/relationships/hyperlink" Target="fdsup://factset/Doc%20Viewer%20Single?float_window=true&amp;positioning_strategy=center_on_screen&amp;_doc_docfn=U2FsdGVkX1/Xe4AQfOMi/fcwWh1OiOuj0jA2u0WdHQZ4Zi4PptJS5CVcya9l6NcmBC1gGCiUo0/xmvya6ewhTBcJT2Kq92HNyF/VJUvYYaE=&amp;_app_id=central_doc_viewer&amp;center_on_screen=true&amp;width=950&amp;height=800&amp;_dd2=%26f%3Dsld%26c%3Dtrue%26os%3D1024766%26oe%3D1024772" TargetMode="External"/><Relationship Id="rId405" Type="http://schemas.openxmlformats.org/officeDocument/2006/relationships/hyperlink" Target="fdsup://factset/Doc%20Viewer%20Single?float_window=true&amp;positioning_strategy=center_on_screen&amp;_doc_docfn=U2FsdGVkX18c+/M05ZZpxr+822o6UKmi5YBSIF6BC6MJWvQipOIUneem2wcq86hD4/fEdYpUdsR/SdnNR5XZZsFqRTedfrtosBIH3yzdzFs=&amp;_app_id=central_doc_viewer&amp;center_on_screen=true&amp;width=950&amp;height=800&amp;_dd2=%26f%3Dsld%26c%3Dtrue%26os%3D1323047%26oe%3D1323052" TargetMode="External"/><Relationship Id="rId251" Type="http://schemas.openxmlformats.org/officeDocument/2006/relationships/hyperlink" Target="fdsup://factset/Doc%20Viewer%20Single?float_window=true&amp;positioning_strategy=center_on_screen&amp;_doc_docfn=U2FsdGVkX19/BYFPIEiveEIL2RCPVAMBvRBp2/VYxtxBB5PqYeszx/4MkN17+sSQVYSQlcP2uuevf9mmW5bLH0StjbTe4Uk2dOM+l8W0vF8=&amp;_app_id=central_doc_viewer&amp;center_on_screen=true&amp;width=950&amp;height=800&amp;_dd2=%26f%3Dsld%26c%3Dtrue%26os%3D453949%26oe%3D453954" TargetMode="External"/><Relationship Id="rId46" Type="http://schemas.openxmlformats.org/officeDocument/2006/relationships/hyperlink" Target="fdsup://factset/Doc%20Viewer%20Single?float_window=true&amp;positioning_strategy=center_on_screen&amp;_doc_docfn=U2FsdGVkX1++h8SsKiqNNUNT636WhANtKjG+vr75bRLrmPC19z31wUY7drQYNqn1KKVD9k6+118v61UC0fn6RIYbiMSdB1IrNdj0TrtqqII=&amp;_app_id=central_doc_viewer&amp;center_on_screen=true&amp;width=950&amp;height=800&amp;_dd2=%26f%3Dsld%26c%3Dtrue%26os%3D1257533%26oe%3D1257538" TargetMode="External"/><Relationship Id="rId293" Type="http://schemas.openxmlformats.org/officeDocument/2006/relationships/hyperlink" Target="fdsup://factset/Doc%20Viewer%20Single?float_window=true&amp;positioning_strategy=center_on_screen&amp;_doc_docfn=U2FsdGVkX184tRdF/AJErqdHE05RtUzPsRVIqtkIgD4e6oXL75AHYbKJ/IF+ROaB++4lcKSaVX36VtISup5an27CBjeGusfMcUnQRngu0pc=&amp;_app_id=central_doc_viewer&amp;center_on_screen=true&amp;width=950&amp;height=800&amp;_dd2=%26f%3Dsld%26c%3Dtrue%26os%3D214720%26oe%3D214725" TargetMode="External"/><Relationship Id="rId307" Type="http://schemas.openxmlformats.org/officeDocument/2006/relationships/hyperlink" Target="fdsup://factset/Doc%20Viewer%20Single?float_window=true&amp;positioning_strategy=center_on_screen&amp;_doc_docfn=U2FsdGVkX1+HcQ44MWeuqUJZoDivvTsTAX+iJ4+XzJSMvAiXlWeKrLP/AEcuYdnOqjBq6NyO4BzVEEwXgXhG3mRY3gZOJnLSwRCrkUdkX+r6Y8NySphY3kp1dGY3QT8ZtjH867hIdIJeVD/fJ/INog==&amp;_app_id=central_doc_viewer&amp;center_on_screen=true&amp;width=950&amp;height=800&amp;_dd2=%26os%3D295%257C402%26oe%3D285%257C430%26ov%3D89%26brh%3Dfalse" TargetMode="External"/><Relationship Id="rId349" Type="http://schemas.openxmlformats.org/officeDocument/2006/relationships/hyperlink" Target="fdsup://factset/Doc%20Viewer%20Single?float_window=true&amp;positioning_strategy=center_on_screen&amp;_doc_docfn=U2FsdGVkX1+pS5QOB+XrcAMu8eUZAoOAXKlThHZqp9/Oq097tuDlRjAsZ+o7dQeAQVCY4KlOukEYk6yvq+AqrFvHjAhKCT/XFf8wCFruCqZmmStU7WgDqeqNdy5DnBHBt5eWu64SHiQ+XJsnHeDceA==&amp;_app_id=central_doc_viewer&amp;center_on_screen=true&amp;width=950&amp;height=800&amp;_dd2=%26os%3D206%257C462%26oe%3D195%257C472%26ov%3D90%26brh%3Dfalse" TargetMode="External"/><Relationship Id="rId88" Type="http://schemas.openxmlformats.org/officeDocument/2006/relationships/hyperlink" Target="fdsup://factset/Doc%20Viewer%20Single?float_window=true&amp;positioning_strategy=center_on_screen&amp;_doc_docfn=U2FsdGVkX190mNjp9mP3aLS9GrCvrmgLBtxHTf6ysh0S1HCGtoUQh6EDQrhbd9EuMezpBptR/Ruaca302mJ4I/30/+61BhuHQUMwW/0tXpY=&amp;_app_id=central_doc_viewer&amp;center_on_screen=true&amp;width=950&amp;height=800&amp;_dd2=%26f%3Dsld%26c%3Dtrue%26os%3D188718%26oe%3D188725" TargetMode="External"/><Relationship Id="rId111" Type="http://schemas.openxmlformats.org/officeDocument/2006/relationships/hyperlink" Target="fdsup://factset/Doc%20Viewer%20Single?float_window=true&amp;positioning_strategy=center_on_screen&amp;_doc_docfn=U2FsdGVkX1+iJt3TkI1K/goU2Nv97ZvTIjVyVwX6NHd038DX8MdFIcRabwuy0UZiPXynwGsBUSKfNpTl0erJDhu2ume7wjS2FfSNjYaWI+M=&amp;_app_id=central_doc_viewer&amp;center_on_screen=true&amp;width=950&amp;height=800&amp;_dd2=%26f%3Dsld%26c%3Dtrue%26os%3D993597%26oe%3D993602" TargetMode="External"/><Relationship Id="rId153" Type="http://schemas.openxmlformats.org/officeDocument/2006/relationships/hyperlink" Target="fdsup://factset/Doc%20Viewer%20Single?float_window=true&amp;positioning_strategy=center_on_screen&amp;_doc_docfn=U2FsdGVkX197kDAXSioBWa2TNQa1KFDs6HcS596MGUT/cIFw5hhR71UB/R8L9lznTfPL3KVcbu5yWqPkH2NQ4X4x2ahA4PJktv5377Y6Se8=&amp;_app_id=central_doc_viewer&amp;center_on_screen=true&amp;width=950&amp;height=800&amp;_dd2=%26f%3Dsld%26c%3Dtrue%26os%3D187693%26oe%3D187698" TargetMode="External"/><Relationship Id="rId195" Type="http://schemas.openxmlformats.org/officeDocument/2006/relationships/hyperlink" Target="fdsup://factset/Doc%20Viewer%20Single?float_window=true&amp;positioning_strategy=center_on_screen&amp;_doc_docfn=U2FsdGVkX1+dbU/1+iojs0OmIjLKNduRgltJv0xWcQ9HAPoHnhhBVQeEdMiseAG7ZIjiD+a1Q0XGdxgfKjKDgAHTDvS1lyMHHGaBrzp0XRM=&amp;_app_id=central_doc_viewer&amp;center_on_screen=true&amp;width=950&amp;height=800&amp;_dd2=%26f%3Dsld%26c%3Dtrue%26os%3D197898%26oe%3D197905" TargetMode="External"/><Relationship Id="rId209" Type="http://schemas.openxmlformats.org/officeDocument/2006/relationships/hyperlink" Target="fdsup://factset/Doc%20Viewer%20Single?float_window=true&amp;positioning_strategy=center_on_screen&amp;_doc_docfn=U2FsdGVkX19gdUpBEXaZQo5linDTDoUF+uL15PLGkhkkqSzMA2+OHErvBnNq3diAcnfEafEsDyE/G+nvL2xj4u9u+49H0oguKm9YI73xi0u7tY70KFMfilnIb1BFd0ET0Ko/4p4Wf/tpIUNAlL1c7Q==&amp;_app_id=central_doc_viewer&amp;center_on_screen=true&amp;width=950&amp;height=800&amp;_dd2=%26os%3D377%257C397%26oe%3D367%257C430%26ov%3D89%26brh%3Dfalse" TargetMode="External"/><Relationship Id="rId360" Type="http://schemas.openxmlformats.org/officeDocument/2006/relationships/hyperlink" Target="fdsup://factset/Doc%20Viewer%20Single?float_window=true&amp;positioning_strategy=center_on_screen&amp;_doc_docfn=U2FsdGVkX1+9hCLJe7SYUJjOWNHsHBze3ZCjmCFkOeNRiPsmj8klNEhXZDMgj3Ct8M9cNiyYIP+YS7l0f9acF2qoSrmXZQ8RAOR3YJlvPiA=&amp;_app_id=central_doc_viewer&amp;center_on_screen=true&amp;width=950&amp;height=800&amp;_dd2=%26f%3Dsld%26c%3Dtrue%26os%3D449818%26oe%3D449826" TargetMode="External"/><Relationship Id="rId416" Type="http://schemas.openxmlformats.org/officeDocument/2006/relationships/hyperlink" Target="fdsup://factset/Doc%20Viewer%20Single?float_window=true&amp;positioning_strategy=center_on_screen&amp;_doc_docfn=U2FsdGVkX1+EpFzCpSjYL2uU7fRHXOpjB0lh9GyJbb7QRem/8vdG1z37Mv0FZwYLigdJ0+RxNZvA0flEUnWLvzH5Q530dFhf8mCAtw52XLtCnClWNlPWRWnS3jb8GP+2wngomaHxY4zzooziyjjgMQ==&amp;_app_id=central_doc_viewer&amp;center_on_screen=true&amp;width=950&amp;height=800&amp;_dd2=%26os%3D163%257C405%26oe%3D153%257C426%26ov%3D89%26brh%3Dfalse" TargetMode="External"/><Relationship Id="rId220" Type="http://schemas.openxmlformats.org/officeDocument/2006/relationships/hyperlink" Target="fdsup://factset/Doc%20Viewer%20Single?float_window=true&amp;positioning_strategy=center_on_screen&amp;_doc_docfn=U2FsdGVkX1/Q+x3uqRbYXiFUGyYig48Z1Fk41h3NYjoHihAdPZeCmZhyMPhDfXgFAqcdKcF500Cyz4V/Hpm0mSbGqPJqsRY+eSym8SvC9cbm0heqPWtRKO0Vj78X8riHAda2akxU+YkuIMmHNsVl2w==&amp;_app_id=central_doc_viewer&amp;center_on_screen=true&amp;width=950&amp;height=800&amp;_dd2=%26os%3D412%257C414%26oe%3D402%257C430%26ov%3D89%26brh%3Dfalse" TargetMode="External"/><Relationship Id="rId15" Type="http://schemas.openxmlformats.org/officeDocument/2006/relationships/hyperlink" Target="fdsup://factset/Doc%20Viewer%20Single?float_window=true&amp;positioning_strategy=center_on_screen&amp;_doc_docfn=U2FsdGVkX1/Th4YeFipb5l0lrCLXSbQsVZ9Bv1RAMMRRw40zl5/iHXoYnwrB6TXohYGKWINSmeIJNFrEumewTIJiYDSjmaMGOOGBbjtbupA=&amp;_app_id=central_doc_viewer&amp;center_on_screen=true&amp;width=950&amp;height=800&amp;_dd2=%26f%3Dsld%26c%3Dtrue%26os%3D179993%26oe%3D179999" TargetMode="External"/><Relationship Id="rId57" Type="http://schemas.openxmlformats.org/officeDocument/2006/relationships/hyperlink" Target="fdsup://factset/Doc%20Viewer%20Single?float_window=true&amp;positioning_strategy=center_on_screen&amp;_doc_docfn=U2FsdGVkX19gzOhLFCAbjCWzdWOIEVtAZEcj0HMx3HT7EG3DRM/L3dZYUQYq9yAMXd+RtEld8dA8fUoZq7jx77rcojqtGR96gRTBGR30gvY=&amp;_app_id=central_doc_viewer&amp;center_on_screen=true&amp;width=950&amp;height=800&amp;_dd2=%26f%3Dsld%26c%3Dtrue%26os%3D176167%26oe%3D176172" TargetMode="External"/><Relationship Id="rId262" Type="http://schemas.openxmlformats.org/officeDocument/2006/relationships/hyperlink" Target="fdsup://factset/Doc%20Viewer%20Single?float_window=true&amp;positioning_strategy=center_on_screen&amp;_doc_docfn=U2FsdGVkX18ByRQBoH2c06JqDnxI/0BnO1MVAViiR6ezn9ro+y0nG275waYLrCWquWX2kDh1mJYZxVi3y4V+7xYUMQLam0hLfRIFXnNfhTRX1z3zkXwwig4ewBhi+vwoEZMgkGJjlKdl+wp9S57UUg==&amp;_app_id=central_doc_viewer&amp;center_on_screen=true&amp;width=950&amp;height=800&amp;_dd2=%26os%3D330%257C405%26oe%3D320%257C426%26ov%3D89%26brh%3Dfalse" TargetMode="External"/><Relationship Id="rId318" Type="http://schemas.openxmlformats.org/officeDocument/2006/relationships/hyperlink" Target="fdsup://factset/Doc%20Viewer%20Single?float_window=true&amp;positioning_strategy=center_on_screen&amp;_doc_docfn=U2FsdGVkX1+9zgumskHUZ/2Z3BJHqJ5qbh5l5W59xwbElY5E8Ne+/zCarBo/3MVEXcSAltROxSt5H8bhzNXJuSlaSLgGOs9UxAkd7kGtO0cbCpjNWKvANochl+I1gNBfrPSn9LtWYvQuHYfEOOcy/g==&amp;_app_id=central_doc_viewer&amp;center_on_screen=true&amp;width=950&amp;height=800&amp;_dd2=%26os%3D321%257C373%26oe%3D308%257C394%26ov%3D90%26brh%3Dfalse" TargetMode="External"/><Relationship Id="rId99" Type="http://schemas.openxmlformats.org/officeDocument/2006/relationships/hyperlink" Target="fdsup://factset/Doc%20Viewer%20Single?float_window=true&amp;positioning_strategy=center_on_screen&amp;_doc_docfn=U2FsdGVkX1/8s3EQS2jtEYJo8jrt1G729L26sdR3DyDFtQeVjjclFCNUoHL26PllfNYsP2WRq7sTZDa/U4X04mNPO7EpFbfD+9pjPEVifIg=&amp;_app_id=central_doc_viewer&amp;center_on_screen=true&amp;width=950&amp;height=800&amp;_dd2=%26f%3Dsld%26c%3Dtrue%26os%3D187309%26oe%3D187314" TargetMode="External"/><Relationship Id="rId122" Type="http://schemas.openxmlformats.org/officeDocument/2006/relationships/hyperlink" Target="fdsup://factset/Doc%20Viewer%20Single?float_window=true&amp;positioning_strategy=center_on_screen&amp;_doc_docfn=U2FsdGVkX183+xsvBxhY6Puz7kN6dDGHzPz72dyL+pC0jQkIujsmPq9r1mytMiT1+Bxz2mIbY+qvD2iIcy0cJgx0lGIlpZPHkiIh1G1737lSfozFmRKbLgUp+GWpGWqUhU2rEnRgQbb+UiMliG2vYg==&amp;_app_id=central_doc_viewer&amp;center_on_screen=true&amp;width=950&amp;height=800&amp;_dd2=%26os%3D507%257C444%26oe%3D496%257C472%26ov%3D90%26brh%3Dfalse" TargetMode="External"/><Relationship Id="rId164" Type="http://schemas.openxmlformats.org/officeDocument/2006/relationships/hyperlink" Target="fdsup://factset/Doc%20Viewer%20Single?float_window=true&amp;positioning_strategy=center_on_screen&amp;_doc_docfn=U2FsdGVkX1/SoTdyHs7c91vdKrv3PCbtAP23c8SHSjDvWODv//U+XrG8Yl6NKQZbXKAZOll1j5VWZtkNoenVZV6MVRsmWDaDzzB0EoWGgNs=&amp;_app_id=central_doc_viewer&amp;center_on_screen=true&amp;width=950&amp;height=800&amp;_dd2=%26f%3Dsld%26c%3Dtrue%26os%3D193327%26oe%3D193335" TargetMode="External"/><Relationship Id="rId371" Type="http://schemas.openxmlformats.org/officeDocument/2006/relationships/hyperlink" Target="fdsup://factset/Doc%20Viewer%20Single?float_window=true&amp;positioning_strategy=center_on_screen&amp;_doc_docfn=U2FsdGVkX1+XCsSYbLT1u/9G1BUM233eEwrgxdsJDjOYuk5msMFOJYeuzMrOUBhK3507/DwNVxaj/eaoA6N4e4rfOcrHrGIrtulLyk3Or1Sv7muI2PUt7bRNw9Jb00hDjYneW2bPNp0Dh5DH79d3Aw==&amp;_app_id=central_doc_viewer&amp;center_on_screen=true&amp;width=950&amp;height=800&amp;_dd2=%26os%3D213%257C400%26oe%3D202%257C426%26ov%3D89%26brh%3Dfalse" TargetMode="External"/><Relationship Id="rId26" Type="http://schemas.openxmlformats.org/officeDocument/2006/relationships/hyperlink" Target="fdsup://factset/Doc%20Viewer%20Single?float_window=true&amp;positioning_strategy=center_on_screen&amp;_doc_docfn=U2FsdGVkX185eWegnnTTlFrdZX9ab2gQgolWj5FKyO7UCsqZdgh0CguNUGuYIM5R1cdQZXIHBoIiPZH3dhGxiRYpaUeAsMMFB1B90lci8cM=&amp;_app_id=central_doc_viewer&amp;center_on_screen=true&amp;width=950&amp;height=800&amp;_dd2=%26f%3Dsld%26c%3Dtrue%26os%3D986789%26oe%3D986795" TargetMode="External"/><Relationship Id="rId231" Type="http://schemas.openxmlformats.org/officeDocument/2006/relationships/hyperlink" Target="fdsup://factset/Doc%20Viewer%20Single?float_window=true&amp;positioning_strategy=center_on_screen&amp;_doc_docfn=U2FsdGVkX19tPfJhxUE+upP3zq0ou3BhmjKw9mfnB0h4WgIEOZW71nliQo/yZy6hWXABPamM/xzRRmeR3Kh4v1PBvAm4Q35vp+hTGWZlskk=&amp;_app_id=central_doc_viewer&amp;center_on_screen=true&amp;width=950&amp;height=800&amp;_dd2=%26f%3Dsld%26c%3Dtrue%26os%3D1284009%26oe%3D1284012" TargetMode="External"/><Relationship Id="rId273" Type="http://schemas.openxmlformats.org/officeDocument/2006/relationships/hyperlink" Target="fdsup://factset/Doc%20Viewer%20Single?float_window=true&amp;positioning_strategy=center_on_screen&amp;_doc_docfn=U2FsdGVkX1+iZ6BvlJ30upv9Lmht1wyGwobLwyGMnz/i3MH2WLdypbTNkh01O21Uzy9cadg3dkQyZyI904jJM5mXphw/qz+1vFvi2DbeJqWKQ/nQ8hmRV1mv6azdh1f1E6zcMKwycrKy2V6d/ZtaKQ==&amp;_app_id=central_doc_viewer&amp;center_on_screen=true&amp;width=950&amp;height=800&amp;_dd2=%26os%3D353%257C366%26oe%3D341%257C394%26ov%3D90%26brh%3Dfalse" TargetMode="External"/><Relationship Id="rId329" Type="http://schemas.openxmlformats.org/officeDocument/2006/relationships/hyperlink" Target="fdsup://factset/Doc%20Viewer%20Single?float_window=true&amp;positioning_strategy=center_on_screen&amp;_doc_docfn=U2FsdGVkX18BEIJUjSyl7+lqB9xzVzyStidoZdo89Vs6OYVCEbALBBzc8q2U6B+tz9CCw9q7KKwvIJqCiPAVfKJyMRCGClxyPzjfnG8hQ7k=&amp;_app_id=central_doc_viewer&amp;center_on_screen=true&amp;width=950&amp;height=800&amp;_dd2=%26f%3Dsld%26c%3Dtrue%26os%3D1013758%26oe%3D1013764" TargetMode="External"/><Relationship Id="rId68" Type="http://schemas.openxmlformats.org/officeDocument/2006/relationships/hyperlink" Target="fdsup://factset/Doc%20Viewer%20Single?float_window=true&amp;positioning_strategy=center_on_screen&amp;_doc_docfn=U2FsdGVkX19TARD90c4igti0RSyDzX+hARcgxso1d6cWJ8pnl374SMWJb7NcI8gp3e0yOdOkzS2qNzJBjoy6dm+QBYKiv1tzUfROYfUkuDc=&amp;_app_id=central_doc_viewer&amp;center_on_screen=true&amp;width=950&amp;height=800&amp;_dd2=%26f%3Dsld%26c%3Dtrue%26os%3D187092%26oe%3D187097" TargetMode="External"/><Relationship Id="rId133" Type="http://schemas.openxmlformats.org/officeDocument/2006/relationships/hyperlink" Target="fdsup://factset/Doc%20Viewer%20Single?float_window=true&amp;positioning_strategy=center_on_screen&amp;_doc_docfn=U2FsdGVkX19+FbZNUurosGS0fXQ9Ib2CHaF5MXEl4TzLIGfQW3FdWCZR5yv7VWgMp+qsJSQ9ZMJyF4PuoQyBvHAg+pfB54h0ZtIeU6kTTPw=&amp;_app_id=central_doc_viewer&amp;center_on_screen=true&amp;width=950&amp;height=800&amp;_dd2=%26f%3Dsld%26c%3Dtrue%26os%3D443737%26oe%3D443745" TargetMode="External"/><Relationship Id="rId175" Type="http://schemas.openxmlformats.org/officeDocument/2006/relationships/hyperlink" Target="fdsup://factset/Doc%20Viewer%20Single?float_window=true&amp;positioning_strategy=center_on_screen&amp;_doc_docfn=U2FsdGVkX18kuoasq4Ajn9mbuGtmSNey+ZXVnTokAeYYU2P8/Cf5nPX2WphbH15BHgjnDg7WT2Aa3YTxoZ1BNXkf5Dx5KOhFD43mrTZlbns=&amp;_app_id=central_doc_viewer&amp;center_on_screen=true&amp;width=950&amp;height=800&amp;_dd2=%26f%3Dsld%26c%3Dtrue%26os%3D193455%26oe%3D193461" TargetMode="External"/><Relationship Id="rId340" Type="http://schemas.openxmlformats.org/officeDocument/2006/relationships/hyperlink" Target="fdsup://factset/Doc%20Viewer%20Single?float_window=true&amp;positioning_strategy=center_on_screen&amp;_doc_docfn=U2FsdGVkX1+oLqJVHxySC2fcAoc1lHEJGpNEmwTPjSMqeYGgeGjl+2/Lj82C/wgoCEbEXK7HsQ7VdOd7uC+nUpKLuIs6Hj9qeMuowdDZV2Y=&amp;_app_id=central_doc_viewer&amp;center_on_screen=true&amp;width=950&amp;height=800&amp;_dd2=%26f%3Dsld%26c%3Dtrue%26os%3D446848%26oe%3D446853" TargetMode="External"/><Relationship Id="rId200" Type="http://schemas.openxmlformats.org/officeDocument/2006/relationships/hyperlink" Target="fdsup://factset/Doc%20Viewer%20Single?float_window=true&amp;positioning_strategy=center_on_screen&amp;_doc_docfn=U2FsdGVkX1+DOCXA14IQ9JPS1aGv70aJgYeIvVGmii1UYELHA/bmqRCOd2LodV9chj9NPtViAV5zcVbas8t3PVsc85hd5cmRP49e2djPQktCnf77tnYZd0QoQPK5AtufunfHE9rL1V1/RGxQtHD8Hg==&amp;_app_id=central_doc_viewer&amp;center_on_screen=true&amp;width=950&amp;height=800&amp;_dd2=%26os%3D420%257C361%26oe%3D407%257C394%26ov%3D90%26brh%3Dfalse" TargetMode="External"/><Relationship Id="rId382" Type="http://schemas.openxmlformats.org/officeDocument/2006/relationships/hyperlink" Target="fdsup://factset/Doc%20Viewer%20Single?float_window=true&amp;positioning_strategy=center_on_screen&amp;_doc_docfn=U2FsdGVkX1/soZOrDTwKlhIUDHm/Q7HLQu+cNi/ySggDPA7hHVOM7mJ6MuyN2gDkkIycdBxUNOt3RM38A9xkyyje70juduPrCla+UBtht6E=&amp;_app_id=central_doc_viewer&amp;center_on_screen=true&amp;width=950&amp;height=800&amp;_dd2=%26f%3Dsld%26c%3Dtrue%26os%3D209515%26oe%3D209521" TargetMode="External"/><Relationship Id="rId242" Type="http://schemas.openxmlformats.org/officeDocument/2006/relationships/hyperlink" Target="fdsup://factset/Doc%20Viewer%20Single?float_window=true&amp;positioning_strategy=center_on_screen&amp;_doc_docfn=U2FsdGVkX1+GnERVsjmvxbvaerSc5WYo8y0+DR4ZrRaSwAu6s32GUA0/vtJFyRzWjV7nHzEj6wmKluztCk/z/UneQn3RoiuNccWzQzXe3ek=&amp;_app_id=central_doc_viewer&amp;center_on_screen=true&amp;width=950&amp;height=800&amp;_dd2=%26f%3Dsld%26c%3Dtrue%26os%3D205826%26oe%3D205832" TargetMode="External"/><Relationship Id="rId284" Type="http://schemas.openxmlformats.org/officeDocument/2006/relationships/hyperlink" Target="fdsup://factset/Doc%20Viewer%20Single?float_window=true&amp;positioning_strategy=center_on_screen&amp;_doc_docfn=U2FsdGVkX1+nSxHm5P5uBDWyZJzQT+cCqEptPjyaMIUm+7Q9t8h5pxMy3P38rzQekKIhT0ebuPEDPCBLK4Mzeg6ETnNRb5g4jnJfImF7T5Y=&amp;_app_id=central_doc_viewer&amp;center_on_screen=true&amp;width=950&amp;height=800&amp;_dd2=%26f%3Dsld%26c%3Dtrue%26os%3D1305009%26oe%3D1305016" TargetMode="External"/><Relationship Id="rId37" Type="http://schemas.openxmlformats.org/officeDocument/2006/relationships/hyperlink" Target="fdsup://factset/Doc%20Viewer%20Single?float_window=true&amp;positioning_strategy=center_on_screen&amp;_doc_docfn=U2FsdGVkX19CTfQspmceqxqkJmcn+cmOmJs9SW5pF4evLN32ZdEtGKxpnN5Kl7SNK+J4XgelxczL5TSQkI4OtWZH2X/mn4dIsmDl1OE0pkE=&amp;_app_id=central_doc_viewer&amp;center_on_screen=true&amp;width=950&amp;height=800&amp;_dd2=%26f%3Dsld%26c%3Dtrue%26os%3D174174%26oe%3D174179" TargetMode="External"/><Relationship Id="rId79" Type="http://schemas.openxmlformats.org/officeDocument/2006/relationships/hyperlink" Target="fdsup://factset/Doc%20Viewer%20Single?float_window=true&amp;positioning_strategy=center_on_screen&amp;_doc_docfn=U2FsdGVkX18hT7GjpvLXiWyYiVIIjE/6X2mFlyoU2g7gmw+l+vqWA0SvJ9KC4DOpkAKvmNcmtpOhhBg/EBNhUxeX7nj9FDqowtjSERjT4Rw=&amp;_app_id=central_doc_viewer&amp;center_on_screen=true&amp;width=950&amp;height=800&amp;_dd2=%26f%3Dsld%26c%3Dtrue%26os%3D185663%26oe%3D185668" TargetMode="External"/><Relationship Id="rId102" Type="http://schemas.openxmlformats.org/officeDocument/2006/relationships/hyperlink" Target="fdsup://factset/Doc%20Viewer%20Single?float_window=true&amp;positioning_strategy=center_on_screen&amp;_doc_docfn=U2FsdGVkX1/mluVCsL+qvtQssuDJvxw3rt0oBrcbFoQ5Md/T8QGrzEd4A9aEwHQ9Z0RmJF1DXW3y8jQM1XmLYFHRs1mn+qxyeco3ncCDMgM=&amp;_app_id=central_doc_viewer&amp;center_on_screen=true&amp;width=950&amp;height=800&amp;_dd2=%26f%3Dsld%26c%3Dtrue%26os%3D1266881%26oe%3D1266884" TargetMode="External"/><Relationship Id="rId144" Type="http://schemas.openxmlformats.org/officeDocument/2006/relationships/hyperlink" Target="fdsup://factset/Doc%20Viewer%20Single?float_window=true&amp;positioning_strategy=center_on_screen&amp;_doc_docfn=U2FsdGVkX19eWKw1sBFX3rUx3fCMCbyryJi2z14F+8aYwhdEKUh/nvZBuONtFrgIoS1Q1g4n/WKYF5+xiMpkyDPDZpZ9ujWDtoVz7UhOvSlgDGhFbAxN1lU30c9KATku6MOa14QPtlTE8YzOibsAxA==&amp;_app_id=central_doc_viewer&amp;center_on_screen=true&amp;width=950&amp;height=800&amp;_dd2=%26os%3D471%257C402%26oe%3D460%257C430%26ov%3D89%26brh%3Dfalse" TargetMode="External"/><Relationship Id="rId90" Type="http://schemas.openxmlformats.org/officeDocument/2006/relationships/hyperlink" Target="fdsup://factset/Doc%20Viewer%20Single?float_window=true&amp;positioning_strategy=center_on_screen&amp;_doc_docfn=U2FsdGVkX1+9IoRiDqhXJADneUyi/XBXIm14q6HDcS4FxPt8QG5F84GaM11hxTvrwPdDfYZ/p3bS+mUq2jxJXu1S5hGZn4q700w+yLXPJlY=&amp;_app_id=central_doc_viewer&amp;center_on_screen=true&amp;width=950&amp;height=800&amp;_dd2=%26f%3Dsld%26c%3Dtrue%26os%3D992078%26oe%3D992084" TargetMode="External"/><Relationship Id="rId186" Type="http://schemas.openxmlformats.org/officeDocument/2006/relationships/hyperlink" Target="fdsup://factset/Doc%20Viewer%20Single?float_window=true&amp;positioning_strategy=center_on_screen&amp;_doc_docfn=U2FsdGVkX19dmfWta5kAuvLCX/Jeh0r6KNPVTNHaUriHjUaw9r1KGptLO0iPQ8eEvaL+yJLoLVzYCMELFYGyR+Coby4owBlAqsVmyBFKEhE=&amp;_app_id=central_doc_viewer&amp;center_on_screen=true&amp;width=950&amp;height=800&amp;_dd2=%26f%3Dsld%26c%3Dtrue%26os%3D1000904%26oe%3D1000911" TargetMode="External"/><Relationship Id="rId351" Type="http://schemas.openxmlformats.org/officeDocument/2006/relationships/hyperlink" Target="fdsup://factset/Doc%20Viewer%20Single?float_window=true&amp;positioning_strategy=center_on_screen&amp;_doc_docfn=U2FsdGVkX1/XcDqd8EbVaE9dNiurpQrcEt6+1r1JCAwPDmcw/Z1HPyjt83AqQdskytbYbWXIBPRUKQrMt4cV7TNKlNEjMXS+DamMad1QLCVHkXApTyLt/WPln4vy9bgi1yVRNjtRv8rglrKLc0tpyw==&amp;_app_id=central_doc_viewer&amp;center_on_screen=true&amp;width=950&amp;height=800&amp;_dd2=%26os%3D236%257C421%26oe%3D226%257C426%26ov%3D89%26brh%3Dfalse" TargetMode="External"/><Relationship Id="rId393" Type="http://schemas.openxmlformats.org/officeDocument/2006/relationships/hyperlink" Target="fdsup://factset/Doc%20Viewer%20Single?float_window=true&amp;positioning_strategy=center_on_screen&amp;_doc_docfn=U2FsdGVkX1+9AHRz4LpM6IQh9vYxc1J7nyH0/aIVddh/YBC/b2fdKD3MI8NrZUKpz2V19MXPa+2eZTSB+4wGxTpoKYIJWbgqOm6sXbCarls=&amp;_app_id=central_doc_viewer&amp;center_on_screen=true&amp;width=950&amp;height=800&amp;_dd2=%26f%3Dsld%26c%3Dtrue%26os%3D455680%26oe%3D455686" TargetMode="External"/><Relationship Id="rId407" Type="http://schemas.openxmlformats.org/officeDocument/2006/relationships/hyperlink" Target="fdsup://factset/Doc%20Viewer%20Single?float_window=true&amp;positioning_strategy=center_on_screen&amp;_doc_docfn=U2FsdGVkX1/RTviN84CcfQNRhyltGmX9OmoZLuqpV5gAeU//xj//jYwXs2YulCnUzC6vF/vGkJ2JgRWJ66pgcz3FfqvcRGn68JyTwe+/FL4=&amp;_app_id=central_doc_viewer&amp;center_on_screen=true&amp;width=950&amp;height=800&amp;_dd2=%26f%3Dsld%26c%3Dtrue%26os%3D226847%26oe%3D226850" TargetMode="External"/><Relationship Id="rId211" Type="http://schemas.openxmlformats.org/officeDocument/2006/relationships/hyperlink" Target="fdsup://factset/Doc%20Viewer%20Single?float_window=true&amp;positioning_strategy=center_on_screen&amp;_doc_docfn=U2FsdGVkX181bpgLjHi4z6VbJVNBxcQS+kVcsjDZNAwouPbgEbUxGsN31UeNUCXBOu5acP2W+m1Gqov8eqnTvWgMp9/j/2x6Yc66xUx6dA/eb8v7lFOwXXLD+nugLE1qMQqj+bRSYVuJhEUIaY2OAw==&amp;_app_id=central_doc_viewer&amp;center_on_screen=true&amp;width=950&amp;height=800&amp;_dd2=%26os%3D398%257C377%26oe%3D385%257C391%26ov%3D90%26brh%3Dfalse" TargetMode="External"/><Relationship Id="rId253" Type="http://schemas.openxmlformats.org/officeDocument/2006/relationships/hyperlink" Target="fdsup://factset/Doc%20Viewer%20Single?float_window=true&amp;positioning_strategy=center_on_screen&amp;_doc_docfn=U2FsdGVkX18D8BD9RSlwXiKCc2uv88Nk1TPwxkV6nqpKTA4kzDBQO3bwvRj8Kxl9imBscjSR0pL6gWcU9Mmf6jBj7EbZW5L9IIJIotTe9mTj34OWP2t3pRUqqjTpARrTfMyL1IsML0QrUNPULn9FSQ==&amp;_app_id=central_doc_viewer&amp;center_on_screen=true&amp;width=950&amp;height=800&amp;_dd2=%26os%3D364%257C369%26oe%3D351%257C391%26ov%3D90%26brh%3Dfalse" TargetMode="External"/><Relationship Id="rId295" Type="http://schemas.openxmlformats.org/officeDocument/2006/relationships/hyperlink" Target="fdsup://factset/Doc%20Viewer%20Single?float_window=true&amp;positioning_strategy=center_on_screen&amp;_doc_docfn=U2FsdGVkX18HvVoGlQfBLSk262r4WQm4lby+Lg+PSxMtBV+BA1TwIWeDo9L36W5p8fKAhx+nMZ/4AbDFJS40/3TSGywOyhvp3lOZnVnzAjdZ6XmDvw26RQde5DSKB1/kiqBYnDHr9NvMoV51IuWDbQ==&amp;_app_id=central_doc_viewer&amp;center_on_screen=true&amp;width=950&amp;height=800&amp;_dd2=%26os%3D285%257C449%26oe%3D274%257C472%26ov%3D90%26brh%3Dfalse" TargetMode="External"/><Relationship Id="rId309" Type="http://schemas.openxmlformats.org/officeDocument/2006/relationships/hyperlink" Target="fdsup://factset/Doc%20Viewer%20Single?float_window=true&amp;positioning_strategy=center_on_screen&amp;_doc_docfn=U2FsdGVkX190VIoiZB4+ptq7lrMXCB4L4nmHcsXD1uzrHi2tmefyIRJxhG3FyIbd0jqLhPcMeqDGpXb2pbMdwFVH9BzP0EfOY4hngzEydYU=&amp;_app_id=central_doc_viewer&amp;center_on_screen=true&amp;width=950&amp;height=800&amp;_dd2=%26f%3Dsld%26c%3Dtrue%26os%3D1306251%26oe%3D1306258" TargetMode="External"/><Relationship Id="rId48" Type="http://schemas.openxmlformats.org/officeDocument/2006/relationships/hyperlink" Target="fdsup://factset/Doc%20Viewer%20Single?float_window=true&amp;positioning_strategy=center_on_screen&amp;_doc_docfn=U2FsdGVkX18kQbhsnUwFV1k3Ygr3hXdd+BQtJJCkspot4XbvmjvjBJJt/+XUVxFn947ZVknwRDSgTlYXyOZpPIZwVMrZxFHMUeooK4klleM=&amp;_app_id=central_doc_viewer&amp;center_on_screen=true&amp;width=950&amp;height=800&amp;_dd2=%26f%3Dsld%26c%3Dtrue%26os%3D184971%26oe%3D184976" TargetMode="External"/><Relationship Id="rId113" Type="http://schemas.openxmlformats.org/officeDocument/2006/relationships/hyperlink" Target="fdsup://factset/Doc%20Viewer%20Single?float_window=true&amp;positioning_strategy=center_on_screen&amp;_doc_docfn=U2FsdGVkX1+ZjRbhqkz5sGhTyW7aoYPEBtXfHzdKjYeic9kjeUsvCJ2FhqhU6S0fJyyFvRYuBT3ElFilW2eEeSLjtzWXakaeNdNnJJ7Kbh0=&amp;_app_id=central_doc_viewer&amp;center_on_screen=true&amp;width=950&amp;height=800&amp;_dd2=%26f%3Dsld%26c%3Dtrue%26os%3D431166%26oe%3D431171" TargetMode="External"/><Relationship Id="rId320" Type="http://schemas.openxmlformats.org/officeDocument/2006/relationships/hyperlink" Target="fdsup://factset/Doc%20Viewer%20Single?float_window=true&amp;positioning_strategy=center_on_screen&amp;_doc_docfn=U2FsdGVkX1/1F3RewWZwbexC/2j5kjPoNf/zTVz04TTdUAJzjUjrWUQ98GqY6fyOciQ5TYTY/HeYPr6VuvCN4p0LvJg9CaW2G0on7AQYxls=&amp;_app_id=central_doc_viewer&amp;center_on_screen=true&amp;width=950&amp;height=800&amp;_dd2=%26f%3Dsld%26c%3Dtrue%26os%3D202463%26oe%3D202468" TargetMode="External"/><Relationship Id="rId155" Type="http://schemas.openxmlformats.org/officeDocument/2006/relationships/hyperlink" Target="fdsup://factset/Doc%20Viewer%20Single?float_window=true&amp;positioning_strategy=center_on_screen&amp;_doc_docfn=U2FsdGVkX1/VGnVBEAR38K7NgV2Wavc7LPZbNW9Eh+DzjkMySehLN/N/XuZx2kszwr/iiYrOuFhbYsaWp0lf+u6ExhduhT3Jxz2nJkmD8Ow=&amp;_app_id=central_doc_viewer&amp;center_on_screen=true&amp;width=950&amp;height=800&amp;_dd2=%26f%3Dsld%26c%3Dtrue%26os%3D195332%26oe%3D195338" TargetMode="External"/><Relationship Id="rId197" Type="http://schemas.openxmlformats.org/officeDocument/2006/relationships/hyperlink" Target="fdsup://factset/Doc%20Viewer%20Single?float_window=true&amp;positioning_strategy=center_on_screen&amp;_doc_docfn=U2FsdGVkX1+xhsK6UwEnR5MLa093g66QJhVSc4mzc91UEbkE+vscNBn170eWRd4+ZHQP1VPC85Eh5Vn4pwPY/JzrOb7F0D7VoILUo87/DwGK6qOqfpsfrpRVUUvc9csdyyRr5Y2UIH9aAR1Gi0Do3w==&amp;_app_id=central_doc_viewer&amp;center_on_screen=true&amp;width=950&amp;height=800&amp;_dd2=%26os%3D377%257C446%26oe%3D366%257C475%26ov%3D90%26brh%3Dfalse" TargetMode="External"/><Relationship Id="rId362" Type="http://schemas.openxmlformats.org/officeDocument/2006/relationships/hyperlink" Target="fdsup://factset/Doc%20Viewer%20Single?float_window=true&amp;positioning_strategy=center_on_screen&amp;_doc_docfn=U2FsdGVkX18VfV+W8m5Ja/Z9NF6rLPBI6oNpPZwOnD1gyfpJLs9Yfjqacw78GDTEBTlcXVuYwnRlI4mSonRl+ozqD7MTuad0HFDe6UvzqGL5nYMtBMd/COHNhqSUgNHAZ9kq4jVJMUZMzIZ/CwyuGA==&amp;_app_id=central_doc_viewer&amp;center_on_screen=true&amp;width=950&amp;height=800&amp;_dd2=%26os%3D264%257C361%26oe%3D252%257C394%26ov%3D90%26brh%3Dfalse" TargetMode="External"/><Relationship Id="rId418" Type="http://schemas.openxmlformats.org/officeDocument/2006/relationships/hyperlink" Target="fdsup://factset/Doc%20Viewer%20Single?float_window=true&amp;positioning_strategy=center_on_screen&amp;_doc_docfn=U2FsdGVkX1++FLSIxinqLJrYLPrdSi++OfL8CzbBk/JGKxWf3U2m1aRsJ9oMcpf4Pw4Y6gTm6ONl2H82V5YlTBqjCLKCuK7AMCcmTOw2hRw=&amp;_app_id=central_doc_viewer&amp;center_on_screen=true&amp;width=950&amp;height=800&amp;_dd2=%26f%3Dsld%26c%3Dtrue%26os%3D1026474%26oe%3D1026477" TargetMode="External"/><Relationship Id="rId222" Type="http://schemas.openxmlformats.org/officeDocument/2006/relationships/hyperlink" Target="fdsup://factset/Doc%20Viewer%20Single?float_window=true&amp;positioning_strategy=center_on_screen&amp;_doc_docfn=U2FsdGVkX18oNwOkpBw6JkbCFgA+Z6ghAB9GbSoGfIKEM3908ooX8ENw9tKtR0Dx9cVYWRdhqSfEv2sX/I46FhGQWxR3zYGlru94II/58ow=&amp;_app_id=central_doc_viewer&amp;center_on_screen=true&amp;width=950&amp;height=800&amp;_dd2=%26f%3Dsld%26c%3Dtrue%26os%3D1280253%26oe%3D1280256" TargetMode="External"/><Relationship Id="rId264" Type="http://schemas.openxmlformats.org/officeDocument/2006/relationships/hyperlink" Target="fdsup://factset/Doc%20Viewer%20Single?float_window=true&amp;positioning_strategy=center_on_screen&amp;_doc_docfn=U2FsdGVkX19HnP6zgq7K/qpNIIavcXRdaXCv3bGSqGYl7ulnAsRykYO//gZNV4SQDocFusJPhTKRCD2JgWU3cKMFHIJbXBNaS5jkpp5aNSc=&amp;_app_id=central_doc_viewer&amp;center_on_screen=true&amp;width=950&amp;height=800&amp;_dd2=%26f%3Dsld%26c%3Dtrue%26os%3D1301173%26oe%3D13011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4D466-CD50-D44C-B586-7BAE5A668C43}">
  <dimension ref="B3:K30"/>
  <sheetViews>
    <sheetView showGridLines="0" workbookViewId="0">
      <selection activeCell="N21" sqref="N21"/>
    </sheetView>
  </sheetViews>
  <sheetFormatPr baseColWidth="10" defaultRowHeight="16" x14ac:dyDescent="0.2"/>
  <sheetData>
    <row r="3" spans="2:11" ht="19" x14ac:dyDescent="0.25">
      <c r="B3" s="2" t="s">
        <v>0</v>
      </c>
    </row>
    <row r="6" spans="2:11" x14ac:dyDescent="0.2">
      <c r="B6" s="3" t="s">
        <v>0</v>
      </c>
      <c r="J6" s="1"/>
      <c r="K6" s="1"/>
    </row>
    <row r="7" spans="2:11" x14ac:dyDescent="0.2">
      <c r="B7" t="s">
        <v>1</v>
      </c>
      <c r="J7" s="1"/>
      <c r="K7" s="1"/>
    </row>
    <row r="8" spans="2:11" x14ac:dyDescent="0.2">
      <c r="B8" t="s">
        <v>2</v>
      </c>
      <c r="J8" s="1"/>
      <c r="K8" s="1"/>
    </row>
    <row r="9" spans="2:11" x14ac:dyDescent="0.2">
      <c r="B9" t="s">
        <v>3</v>
      </c>
      <c r="J9" s="1"/>
      <c r="K9" s="1"/>
    </row>
    <row r="10" spans="2:11" x14ac:dyDescent="0.2">
      <c r="B10" t="s">
        <v>4</v>
      </c>
      <c r="J10" s="1"/>
      <c r="K10" s="1"/>
    </row>
    <row r="11" spans="2:11" x14ac:dyDescent="0.2">
      <c r="B11" t="s">
        <v>5</v>
      </c>
      <c r="J11" s="1"/>
      <c r="K11" s="1"/>
    </row>
    <row r="12" spans="2:11" x14ac:dyDescent="0.2">
      <c r="B12" t="s">
        <v>6</v>
      </c>
      <c r="J12" s="1"/>
      <c r="K12" s="1"/>
    </row>
    <row r="13" spans="2:11" x14ac:dyDescent="0.2">
      <c r="B13" t="s">
        <v>7</v>
      </c>
      <c r="J13" s="1"/>
      <c r="K13" s="1"/>
    </row>
    <row r="14" spans="2:11" x14ac:dyDescent="0.2">
      <c r="J14" s="1"/>
      <c r="K14" s="1"/>
    </row>
    <row r="15" spans="2:11" x14ac:dyDescent="0.2">
      <c r="B15" s="3" t="s">
        <v>8</v>
      </c>
      <c r="J15" s="1"/>
      <c r="K15" s="1"/>
    </row>
    <row r="16" spans="2:11" x14ac:dyDescent="0.2">
      <c r="B16" t="s">
        <v>9</v>
      </c>
      <c r="J16" s="1"/>
      <c r="K16" s="1"/>
    </row>
    <row r="17" spans="2:11" x14ac:dyDescent="0.2">
      <c r="B17" t="s">
        <v>10</v>
      </c>
      <c r="J17" s="1"/>
      <c r="K17" s="1"/>
    </row>
    <row r="18" spans="2:11" x14ac:dyDescent="0.2">
      <c r="B18" t="s">
        <v>11</v>
      </c>
      <c r="J18" s="1"/>
      <c r="K18" s="1"/>
    </row>
    <row r="19" spans="2:11" x14ac:dyDescent="0.2">
      <c r="J19" s="1"/>
      <c r="K19" s="1"/>
    </row>
    <row r="20" spans="2:11" x14ac:dyDescent="0.2">
      <c r="B20" s="3" t="s">
        <v>12</v>
      </c>
      <c r="J20" s="1"/>
      <c r="K20" s="1"/>
    </row>
    <row r="21" spans="2:11" x14ac:dyDescent="0.2">
      <c r="B21" t="s">
        <v>13</v>
      </c>
      <c r="J21" s="1"/>
      <c r="K21" s="1"/>
    </row>
    <row r="22" spans="2:11" x14ac:dyDescent="0.2">
      <c r="B22" t="s">
        <v>14</v>
      </c>
      <c r="J22" s="1"/>
      <c r="K22" s="1"/>
    </row>
    <row r="23" spans="2:11" x14ac:dyDescent="0.2">
      <c r="B23" t="s">
        <v>15</v>
      </c>
      <c r="J23" s="1"/>
      <c r="K23" s="1"/>
    </row>
    <row r="24" spans="2:11" x14ac:dyDescent="0.2">
      <c r="J24" s="1"/>
      <c r="K24" s="1"/>
    </row>
    <row r="25" spans="2:11" x14ac:dyDescent="0.2">
      <c r="B25" s="3" t="s">
        <v>16</v>
      </c>
      <c r="J25" s="1"/>
      <c r="K25" s="1"/>
    </row>
    <row r="26" spans="2:11" x14ac:dyDescent="0.2">
      <c r="B26" t="s">
        <v>17</v>
      </c>
      <c r="J26" s="1"/>
      <c r="K26" s="1"/>
    </row>
    <row r="27" spans="2:11" x14ac:dyDescent="0.2">
      <c r="B27" t="s">
        <v>18</v>
      </c>
      <c r="J27" s="1"/>
      <c r="K27" s="1"/>
    </row>
    <row r="28" spans="2:11" x14ac:dyDescent="0.2">
      <c r="B28" t="s">
        <v>19</v>
      </c>
      <c r="J28" s="1"/>
      <c r="K28" s="1"/>
    </row>
    <row r="29" spans="2:11" x14ac:dyDescent="0.2">
      <c r="B29" t="s">
        <v>20</v>
      </c>
      <c r="J29" s="1"/>
      <c r="K29" s="1"/>
    </row>
    <row r="30" spans="2:11" x14ac:dyDescent="0.2">
      <c r="B30" t="s">
        <v>21</v>
      </c>
      <c r="J30" s="1"/>
      <c r="K3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7F3F1-DFC6-5043-BC18-0452F3A5799A}">
  <dimension ref="B3:X120"/>
  <sheetViews>
    <sheetView showGridLines="0" topLeftCell="A90" workbookViewId="0">
      <selection activeCell="K4" sqref="K4"/>
    </sheetView>
  </sheetViews>
  <sheetFormatPr baseColWidth="10" defaultRowHeight="16" x14ac:dyDescent="0.2"/>
  <cols>
    <col min="2" max="2" width="11.33203125" customWidth="1"/>
    <col min="6" max="6" width="11.33203125" customWidth="1"/>
    <col min="11" max="11" width="14.83203125" customWidth="1"/>
    <col min="12" max="12" width="10.83203125" customWidth="1"/>
    <col min="13" max="15" width="11.6640625" bestFit="1" customWidth="1"/>
    <col min="16" max="16" width="12" bestFit="1" customWidth="1"/>
  </cols>
  <sheetData>
    <row r="3" spans="2:23" ht="19" x14ac:dyDescent="0.25">
      <c r="B3" s="46" t="s">
        <v>22</v>
      </c>
    </row>
    <row r="6" spans="2:23" x14ac:dyDescent="0.2">
      <c r="B6" s="60" t="s">
        <v>23</v>
      </c>
      <c r="C6" s="58" t="s">
        <v>24</v>
      </c>
      <c r="D6" s="1"/>
      <c r="E6" s="60" t="s">
        <v>126</v>
      </c>
      <c r="F6" s="60"/>
      <c r="G6" s="60"/>
      <c r="H6" s="137">
        <f ca="1">P120</f>
        <v>401.99656820273862</v>
      </c>
    </row>
    <row r="7" spans="2:23" x14ac:dyDescent="0.2">
      <c r="B7" s="60" t="s">
        <v>25</v>
      </c>
      <c r="C7" s="59">
        <v>45263</v>
      </c>
      <c r="D7" s="1"/>
      <c r="E7" s="60" t="s">
        <v>26</v>
      </c>
      <c r="F7" s="60"/>
      <c r="G7" s="60"/>
      <c r="H7" s="137">
        <v>357.07</v>
      </c>
    </row>
    <row r="8" spans="2:23" x14ac:dyDescent="0.2">
      <c r="B8" s="60" t="s">
        <v>28</v>
      </c>
      <c r="C8" s="59">
        <v>45291</v>
      </c>
      <c r="D8" s="1"/>
      <c r="E8" s="60" t="s">
        <v>127</v>
      </c>
      <c r="F8" s="60"/>
      <c r="G8" s="60"/>
      <c r="H8" s="48">
        <f ca="1">H6/H7-1</f>
        <v>0.125820058259553</v>
      </c>
    </row>
    <row r="11" spans="2:23" x14ac:dyDescent="0.2">
      <c r="B11" s="64" t="s">
        <v>29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</row>
    <row r="12" spans="2:23" x14ac:dyDescent="0.2">
      <c r="B12" s="62" t="s">
        <v>30</v>
      </c>
      <c r="C12" s="63"/>
      <c r="D12" s="63"/>
      <c r="E12" s="63"/>
      <c r="F12" s="1"/>
      <c r="G12" s="62" t="s">
        <v>31</v>
      </c>
      <c r="H12" s="63"/>
      <c r="I12" s="63"/>
      <c r="J12" s="63"/>
      <c r="K12" s="63"/>
      <c r="L12" s="1"/>
      <c r="M12" s="62" t="s">
        <v>128</v>
      </c>
      <c r="N12" s="63"/>
      <c r="O12" s="63"/>
      <c r="P12" s="63"/>
      <c r="Q12" s="63"/>
      <c r="R12" s="1"/>
      <c r="S12" s="62" t="s">
        <v>32</v>
      </c>
      <c r="T12" s="63"/>
      <c r="U12" s="63"/>
      <c r="V12" s="63"/>
      <c r="W12" s="63"/>
    </row>
    <row r="13" spans="2:23" x14ac:dyDescent="0.2">
      <c r="B13" s="65" t="s">
        <v>120</v>
      </c>
      <c r="C13" s="60"/>
      <c r="D13" s="1"/>
      <c r="E13" s="1"/>
      <c r="G13" s="65" t="s">
        <v>120</v>
      </c>
      <c r="H13" s="68"/>
      <c r="I13" s="68"/>
      <c r="J13" s="69" t="s">
        <v>121</v>
      </c>
      <c r="K13" s="69" t="s">
        <v>123</v>
      </c>
      <c r="M13" s="65" t="s">
        <v>120</v>
      </c>
      <c r="N13" s="68"/>
      <c r="O13" s="68"/>
      <c r="P13" s="69" t="s">
        <v>121</v>
      </c>
      <c r="Q13" s="69" t="s">
        <v>123</v>
      </c>
      <c r="S13" s="65" t="s">
        <v>120</v>
      </c>
      <c r="T13" s="68"/>
      <c r="U13" s="68"/>
      <c r="V13" s="69" t="s">
        <v>121</v>
      </c>
      <c r="W13" s="69" t="s">
        <v>123</v>
      </c>
    </row>
    <row r="14" spans="2:23" x14ac:dyDescent="0.2">
      <c r="B14" s="60" t="s">
        <v>33</v>
      </c>
      <c r="C14" s="60"/>
      <c r="D14" s="1"/>
      <c r="E14" s="67">
        <v>2</v>
      </c>
      <c r="G14" s="1" t="s">
        <v>122</v>
      </c>
      <c r="H14" s="1"/>
      <c r="I14" s="1"/>
      <c r="J14" s="70">
        <v>2023</v>
      </c>
      <c r="K14" s="71">
        <v>-0.2</v>
      </c>
      <c r="M14" s="1"/>
      <c r="N14" s="1"/>
      <c r="O14" s="1"/>
      <c r="P14" s="70"/>
      <c r="Q14" s="1"/>
      <c r="S14" s="1" t="s">
        <v>122</v>
      </c>
      <c r="T14" s="1"/>
      <c r="U14" s="1"/>
      <c r="V14" s="70">
        <f>J14</f>
        <v>2023</v>
      </c>
      <c r="W14" s="71">
        <v>0.2</v>
      </c>
    </row>
    <row r="15" spans="2:23" x14ac:dyDescent="0.2">
      <c r="B15" s="60" t="s">
        <v>129</v>
      </c>
      <c r="C15" s="60"/>
      <c r="D15" s="1"/>
      <c r="E15" s="67">
        <v>2</v>
      </c>
      <c r="G15" s="1" t="s">
        <v>122</v>
      </c>
      <c r="H15" s="1"/>
      <c r="I15" s="1"/>
      <c r="J15" s="70">
        <v>2028</v>
      </c>
      <c r="K15" s="71">
        <v>5.0000000000000001E-3</v>
      </c>
      <c r="M15" s="1" t="s">
        <v>122</v>
      </c>
      <c r="N15" s="1"/>
      <c r="O15" s="1"/>
      <c r="P15" s="70">
        <f>J15</f>
        <v>2028</v>
      </c>
      <c r="Q15" s="72">
        <v>0.02</v>
      </c>
      <c r="S15" s="1" t="s">
        <v>122</v>
      </c>
      <c r="T15" s="1"/>
      <c r="U15" s="1"/>
      <c r="V15" s="70">
        <f t="shared" ref="V15:V18" si="0">J15</f>
        <v>2028</v>
      </c>
      <c r="W15" s="71">
        <v>3.5000000000000003E-2</v>
      </c>
    </row>
    <row r="16" spans="2:23" x14ac:dyDescent="0.2">
      <c r="B16" s="60"/>
      <c r="C16" s="60"/>
      <c r="D16" s="1"/>
      <c r="E16" s="60"/>
      <c r="G16" s="1" t="s">
        <v>129</v>
      </c>
      <c r="H16" s="1"/>
      <c r="I16" s="1"/>
      <c r="J16" s="70">
        <v>2023</v>
      </c>
      <c r="K16" s="71">
        <v>-0.1</v>
      </c>
      <c r="M16" s="1"/>
      <c r="N16" s="1"/>
      <c r="O16" s="1"/>
      <c r="P16" s="70"/>
      <c r="Q16" s="1"/>
      <c r="S16" s="1" t="s">
        <v>129</v>
      </c>
      <c r="T16" s="1"/>
      <c r="U16" s="1"/>
      <c r="V16" s="70">
        <f t="shared" si="0"/>
        <v>2023</v>
      </c>
      <c r="W16" s="71">
        <v>0.1</v>
      </c>
    </row>
    <row r="17" spans="2:24" x14ac:dyDescent="0.2">
      <c r="B17" s="65" t="s">
        <v>124</v>
      </c>
      <c r="C17" s="60"/>
      <c r="D17" s="1"/>
      <c r="E17" s="60"/>
      <c r="G17" s="1" t="s">
        <v>129</v>
      </c>
      <c r="H17" s="1"/>
      <c r="I17" s="1"/>
      <c r="J17" s="70">
        <v>2024</v>
      </c>
      <c r="K17" s="71">
        <v>-0.15</v>
      </c>
      <c r="M17" s="1" t="s">
        <v>129</v>
      </c>
      <c r="N17" s="1"/>
      <c r="O17" s="1"/>
      <c r="P17" s="70">
        <f>J17</f>
        <v>2024</v>
      </c>
      <c r="Q17" s="71">
        <v>4.7E-2</v>
      </c>
      <c r="S17" s="1" t="s">
        <v>129</v>
      </c>
      <c r="T17" s="1"/>
      <c r="U17" s="1"/>
      <c r="V17" s="70">
        <f t="shared" si="0"/>
        <v>2024</v>
      </c>
      <c r="W17" s="71">
        <v>0.15</v>
      </c>
    </row>
    <row r="18" spans="2:24" x14ac:dyDescent="0.2">
      <c r="B18" s="60" t="s">
        <v>33</v>
      </c>
      <c r="C18" s="60"/>
      <c r="D18" s="1"/>
      <c r="E18" s="67">
        <v>2</v>
      </c>
      <c r="G18" s="1" t="s">
        <v>129</v>
      </c>
      <c r="H18" s="1"/>
      <c r="I18" s="1"/>
      <c r="J18" s="70">
        <v>2028</v>
      </c>
      <c r="K18" s="71">
        <v>0.01</v>
      </c>
      <c r="M18" s="1" t="s">
        <v>129</v>
      </c>
      <c r="N18" s="1"/>
      <c r="O18" s="1"/>
      <c r="P18" s="70">
        <f>J18</f>
        <v>2028</v>
      </c>
      <c r="Q18" s="72">
        <v>0.02</v>
      </c>
      <c r="S18" s="1" t="s">
        <v>129</v>
      </c>
      <c r="T18" s="1"/>
      <c r="U18" s="1"/>
      <c r="V18" s="70">
        <f t="shared" si="0"/>
        <v>2028</v>
      </c>
      <c r="W18" s="71">
        <v>0.03</v>
      </c>
    </row>
    <row r="19" spans="2:24" x14ac:dyDescent="0.2">
      <c r="B19" s="60" t="s">
        <v>129</v>
      </c>
      <c r="C19" s="60"/>
      <c r="D19" s="1"/>
      <c r="E19" s="67">
        <v>2</v>
      </c>
      <c r="M19" s="1"/>
      <c r="N19" s="1"/>
      <c r="O19" s="1"/>
      <c r="P19" s="70"/>
      <c r="Q19" s="1"/>
      <c r="S19" s="1"/>
      <c r="T19" s="1"/>
      <c r="U19" s="1"/>
      <c r="V19" s="1"/>
      <c r="W19" s="1"/>
    </row>
    <row r="20" spans="2:24" x14ac:dyDescent="0.2">
      <c r="B20" s="60"/>
      <c r="C20" s="60"/>
      <c r="D20" s="1"/>
      <c r="E20" s="60"/>
      <c r="G20" s="66" t="s">
        <v>124</v>
      </c>
      <c r="H20" s="1"/>
      <c r="I20" s="1"/>
      <c r="J20" s="69" t="s">
        <v>121</v>
      </c>
      <c r="K20" s="69" t="s">
        <v>123</v>
      </c>
      <c r="M20" s="66" t="s">
        <v>124</v>
      </c>
      <c r="N20" s="1"/>
      <c r="O20" s="1"/>
      <c r="P20" s="69" t="s">
        <v>121</v>
      </c>
      <c r="Q20" s="69" t="s">
        <v>123</v>
      </c>
      <c r="S20" s="66" t="s">
        <v>124</v>
      </c>
      <c r="T20" s="1"/>
      <c r="U20" s="1"/>
      <c r="V20" s="69" t="s">
        <v>121</v>
      </c>
      <c r="W20" s="69" t="s">
        <v>123</v>
      </c>
    </row>
    <row r="21" spans="2:24" x14ac:dyDescent="0.2">
      <c r="B21" s="65" t="s">
        <v>130</v>
      </c>
      <c r="C21" s="60"/>
      <c r="D21" s="1"/>
      <c r="E21" s="60"/>
      <c r="G21" s="1" t="s">
        <v>122</v>
      </c>
      <c r="H21" s="1"/>
      <c r="I21" s="1"/>
      <c r="J21" s="70">
        <v>2023</v>
      </c>
      <c r="K21" s="71">
        <v>2.5000000000000001E-2</v>
      </c>
      <c r="M21" s="1"/>
      <c r="N21" s="1"/>
      <c r="O21" s="1"/>
      <c r="P21" s="70"/>
      <c r="Q21" s="1"/>
      <c r="S21" s="1" t="s">
        <v>122</v>
      </c>
      <c r="T21" s="1"/>
      <c r="U21" s="1"/>
      <c r="V21" s="70">
        <v>2023</v>
      </c>
      <c r="W21" s="71">
        <v>-2.5000000000000001E-2</v>
      </c>
    </row>
    <row r="22" spans="2:24" x14ac:dyDescent="0.2">
      <c r="B22" s="60" t="s">
        <v>34</v>
      </c>
      <c r="C22" s="60"/>
      <c r="D22" s="1"/>
      <c r="E22" s="67">
        <v>2</v>
      </c>
      <c r="G22" s="1" t="s">
        <v>122</v>
      </c>
      <c r="H22" s="1"/>
      <c r="I22" s="1"/>
      <c r="J22" s="70" t="s">
        <v>125</v>
      </c>
      <c r="K22" s="71">
        <f>Q22+1%</f>
        <v>0.93507030552660031</v>
      </c>
      <c r="M22" s="1" t="s">
        <v>122</v>
      </c>
      <c r="N22" s="1"/>
      <c r="O22" s="1"/>
      <c r="P22" s="70" t="s">
        <v>125</v>
      </c>
      <c r="Q22" s="71">
        <f>AVERAGE(E51:J51)</f>
        <v>0.9250703055266003</v>
      </c>
      <c r="S22" s="1" t="s">
        <v>122</v>
      </c>
      <c r="T22" s="1"/>
      <c r="U22" s="1"/>
      <c r="V22" s="70" t="s">
        <v>125</v>
      </c>
      <c r="W22" s="71">
        <f>Q22-1%</f>
        <v>0.91507030552660029</v>
      </c>
    </row>
    <row r="23" spans="2:24" x14ac:dyDescent="0.2">
      <c r="B23" s="60" t="s">
        <v>35</v>
      </c>
      <c r="C23" s="60"/>
      <c r="D23" s="1"/>
      <c r="E23" s="67">
        <v>2</v>
      </c>
      <c r="G23" s="1" t="s">
        <v>129</v>
      </c>
      <c r="H23" s="1"/>
      <c r="I23" s="1"/>
      <c r="J23" s="70">
        <v>2023</v>
      </c>
      <c r="K23" s="71">
        <v>2.5000000000000001E-2</v>
      </c>
      <c r="M23" s="1"/>
      <c r="N23" s="1"/>
      <c r="O23" s="1"/>
      <c r="P23" s="70"/>
      <c r="Q23" s="1"/>
      <c r="S23" s="1" t="s">
        <v>129</v>
      </c>
      <c r="T23" s="1"/>
      <c r="U23" s="1"/>
      <c r="V23" s="70">
        <f t="shared" ref="V23:V24" si="1">J23</f>
        <v>2023</v>
      </c>
      <c r="W23" s="71">
        <v>-2.5000000000000001E-2</v>
      </c>
    </row>
    <row r="24" spans="2:24" x14ac:dyDescent="0.2">
      <c r="G24" s="1" t="s">
        <v>129</v>
      </c>
      <c r="H24" s="1"/>
      <c r="I24" s="1"/>
      <c r="J24" s="70">
        <v>2028</v>
      </c>
      <c r="K24" s="71">
        <f>Q24+(Q24-W24)</f>
        <v>0.81861702533408032</v>
      </c>
      <c r="M24" s="1" t="s">
        <v>129</v>
      </c>
      <c r="N24" s="1"/>
      <c r="O24" s="1"/>
      <c r="P24" s="70">
        <f>J24</f>
        <v>2028</v>
      </c>
      <c r="Q24" s="72">
        <v>0.8</v>
      </c>
      <c r="S24" s="1" t="s">
        <v>129</v>
      </c>
      <c r="T24" s="1"/>
      <c r="U24" s="1"/>
      <c r="V24" s="70">
        <f t="shared" si="1"/>
        <v>2028</v>
      </c>
      <c r="W24" s="71">
        <f>AVERAGE(E57:J57)</f>
        <v>0.78138297466591977</v>
      </c>
    </row>
    <row r="25" spans="2:24" x14ac:dyDescent="0.2">
      <c r="B25" s="62" t="s">
        <v>131</v>
      </c>
      <c r="C25" s="63"/>
      <c r="D25" s="63"/>
      <c r="E25" s="63"/>
      <c r="F25" s="1"/>
      <c r="G25" s="1"/>
      <c r="H25" s="1"/>
      <c r="I25" s="1"/>
      <c r="J25" s="70"/>
      <c r="K25" s="1"/>
      <c r="L25" s="1"/>
      <c r="M25" s="1"/>
      <c r="N25" s="1"/>
      <c r="O25" s="1"/>
      <c r="P25" s="70"/>
      <c r="Q25" s="1"/>
      <c r="R25" s="1"/>
      <c r="S25" s="1"/>
      <c r="T25" s="1"/>
      <c r="U25" s="1"/>
      <c r="V25" s="1"/>
      <c r="W25" s="1"/>
      <c r="X25" s="1"/>
    </row>
    <row r="26" spans="2:24" x14ac:dyDescent="0.2">
      <c r="B26" s="1" t="s">
        <v>132</v>
      </c>
      <c r="C26" s="1"/>
      <c r="D26" s="1"/>
      <c r="E26" s="71">
        <v>0.21</v>
      </c>
      <c r="F26" s="1"/>
      <c r="G26" s="66" t="s">
        <v>130</v>
      </c>
      <c r="H26" s="1"/>
      <c r="I26" s="1"/>
      <c r="J26" s="69"/>
      <c r="K26" s="69" t="s">
        <v>123</v>
      </c>
      <c r="L26" s="1"/>
      <c r="M26" s="66" t="s">
        <v>130</v>
      </c>
      <c r="N26" s="1"/>
      <c r="O26" s="1"/>
      <c r="P26" s="69"/>
      <c r="Q26" s="69" t="s">
        <v>123</v>
      </c>
      <c r="R26" s="1"/>
      <c r="S26" s="66" t="s">
        <v>130</v>
      </c>
      <c r="T26" s="1"/>
      <c r="U26" s="1"/>
      <c r="V26" s="69"/>
      <c r="W26" s="69" t="s">
        <v>123</v>
      </c>
      <c r="X26" s="1"/>
    </row>
    <row r="27" spans="2:24" x14ac:dyDescent="0.2">
      <c r="B27" s="1" t="s">
        <v>133</v>
      </c>
      <c r="C27" s="1"/>
      <c r="D27" s="1"/>
      <c r="E27" s="71">
        <f>AVERAGE(H75:J75)</f>
        <v>3.9352673866454434E-2</v>
      </c>
      <c r="F27" s="1"/>
      <c r="G27" s="1" t="s">
        <v>34</v>
      </c>
      <c r="H27" s="1"/>
      <c r="I27" s="1"/>
      <c r="J27" s="70"/>
      <c r="K27" s="71">
        <f>Q27+0.5%</f>
        <v>7.5698710204913686E-2</v>
      </c>
      <c r="L27" s="1"/>
      <c r="M27" s="1" t="s">
        <v>34</v>
      </c>
      <c r="N27" s="1"/>
      <c r="O27" s="1"/>
      <c r="P27" s="70"/>
      <c r="Q27" s="71">
        <f>W27+0.5%</f>
        <v>7.0698710204913681E-2</v>
      </c>
      <c r="R27" s="1"/>
      <c r="S27" s="1" t="s">
        <v>34</v>
      </c>
      <c r="T27" s="1"/>
      <c r="U27" s="1"/>
      <c r="V27" s="70"/>
      <c r="W27" s="71">
        <f>WACC!F23</f>
        <v>6.5698710204913677E-2</v>
      </c>
      <c r="X27" s="1"/>
    </row>
    <row r="28" spans="2:24" x14ac:dyDescent="0.2">
      <c r="B28" s="1" t="s">
        <v>134</v>
      </c>
      <c r="C28" s="1"/>
      <c r="D28" s="1"/>
      <c r="E28" s="71">
        <f>AVERAGE(H78:J78)</f>
        <v>5.0758387478907104E-2</v>
      </c>
      <c r="F28" s="1"/>
      <c r="G28" s="1" t="s">
        <v>35</v>
      </c>
      <c r="H28" s="1"/>
      <c r="I28" s="1"/>
      <c r="J28" s="70"/>
      <c r="K28" s="71">
        <v>1.4999999999999999E-2</v>
      </c>
      <c r="L28" s="1"/>
      <c r="M28" s="1" t="s">
        <v>35</v>
      </c>
      <c r="N28" s="1"/>
      <c r="O28" s="1"/>
      <c r="P28" s="70"/>
      <c r="Q28" s="71">
        <v>0.02</v>
      </c>
      <c r="R28" s="1"/>
      <c r="S28" s="1" t="s">
        <v>35</v>
      </c>
      <c r="T28" s="1"/>
      <c r="U28" s="1"/>
      <c r="V28" s="70"/>
      <c r="W28" s="71">
        <v>2.5000000000000001E-2</v>
      </c>
      <c r="X28" s="1"/>
    </row>
    <row r="29" spans="2:24" x14ac:dyDescent="0.2">
      <c r="B29" s="1" t="s">
        <v>135</v>
      </c>
      <c r="C29" s="1"/>
      <c r="D29" s="1"/>
      <c r="E29" s="71">
        <f>AVERAGE(F81:J81)</f>
        <v>-3.009860041871517E-2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70"/>
      <c r="Q29" s="1"/>
      <c r="R29" s="1"/>
      <c r="S29" s="1"/>
      <c r="T29" s="1"/>
      <c r="U29" s="1"/>
      <c r="V29" s="1"/>
      <c r="W29" s="1"/>
      <c r="X29" s="1"/>
    </row>
    <row r="30" spans="2:24" x14ac:dyDescent="0.2">
      <c r="B30" s="1" t="s">
        <v>34</v>
      </c>
      <c r="C30" s="1"/>
      <c r="D30" s="1"/>
      <c r="E30" s="71">
        <f>CHOOSE(E22,K27,Q27,W27)</f>
        <v>7.0698710204913681E-2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70"/>
      <c r="Q30" s="1"/>
      <c r="R30" s="1"/>
      <c r="S30" s="1"/>
      <c r="T30" s="1"/>
      <c r="U30" s="1"/>
      <c r="V30" s="1"/>
      <c r="W30" s="1"/>
      <c r="X30" s="1"/>
    </row>
    <row r="31" spans="2:24" x14ac:dyDescent="0.2">
      <c r="B31" s="1" t="s">
        <v>35</v>
      </c>
      <c r="C31" s="1"/>
      <c r="D31" s="1"/>
      <c r="E31" s="71">
        <f>CHOOSE(E23,K28,Q28,W28)</f>
        <v>0.02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70"/>
      <c r="Q31" s="1"/>
      <c r="R31" s="1"/>
      <c r="S31" s="1"/>
      <c r="T31" s="1"/>
      <c r="U31" s="1"/>
      <c r="V31" s="1"/>
      <c r="W31" s="1"/>
      <c r="X31" s="1"/>
    </row>
    <row r="32" spans="2:24" x14ac:dyDescent="0.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2:19" x14ac:dyDescent="0.2">
      <c r="B33" s="61" t="s">
        <v>136</v>
      </c>
      <c r="C33" s="61"/>
      <c r="D33" s="61"/>
      <c r="E33" s="73">
        <v>2017</v>
      </c>
      <c r="F33" s="73">
        <f>E33+1</f>
        <v>2018</v>
      </c>
      <c r="G33" s="73">
        <f>F33+1</f>
        <v>2019</v>
      </c>
      <c r="H33" s="73">
        <f t="shared" ref="H33:P33" si="2">G33+1</f>
        <v>2020</v>
      </c>
      <c r="I33" s="73">
        <f t="shared" si="2"/>
        <v>2021</v>
      </c>
      <c r="J33" s="73">
        <f t="shared" si="2"/>
        <v>2022</v>
      </c>
      <c r="K33" s="74">
        <f t="shared" si="2"/>
        <v>2023</v>
      </c>
      <c r="L33" s="74">
        <f t="shared" si="2"/>
        <v>2024</v>
      </c>
      <c r="M33" s="74">
        <f t="shared" si="2"/>
        <v>2025</v>
      </c>
      <c r="N33" s="74">
        <f t="shared" si="2"/>
        <v>2026</v>
      </c>
      <c r="O33" s="74">
        <f t="shared" si="2"/>
        <v>2027</v>
      </c>
      <c r="P33" s="74">
        <f t="shared" si="2"/>
        <v>2028</v>
      </c>
    </row>
    <row r="34" spans="2:19" x14ac:dyDescent="0.2">
      <c r="B34" s="1" t="s">
        <v>33</v>
      </c>
      <c r="E34" s="77">
        <f>'IS Annual '!F10</f>
        <v>192906</v>
      </c>
      <c r="F34" s="77">
        <f>'IS Annual '!G10</f>
        <v>204164</v>
      </c>
      <c r="G34" s="77">
        <f>'IS Annual '!H10</f>
        <v>211163</v>
      </c>
      <c r="H34" s="77">
        <f>'IS Annual '!I10</f>
        <v>203746</v>
      </c>
      <c r="I34" s="77">
        <f>'IS Annual '!J10</f>
        <v>227974</v>
      </c>
      <c r="J34" s="77">
        <f>'IS Annual '!K10</f>
        <v>249940</v>
      </c>
      <c r="K34" s="81">
        <f ca="1">J34*(1+K35)</f>
        <v>265390.04968704563</v>
      </c>
      <c r="L34" s="81">
        <f t="shared" ref="L34:P34" ca="1" si="3">K34*(1+L35)</f>
        <v>279575.68591720093</v>
      </c>
      <c r="M34" s="81">
        <f t="shared" ca="1" si="3"/>
        <v>292181.47978265479</v>
      </c>
      <c r="N34" s="81">
        <f t="shared" ca="1" si="3"/>
        <v>302912.14082447742</v>
      </c>
      <c r="O34" s="81">
        <f t="shared" ca="1" si="3"/>
        <v>311503.63995607791</v>
      </c>
      <c r="P34" s="81">
        <f t="shared" ca="1" si="3"/>
        <v>317733.71275519946</v>
      </c>
      <c r="S34" s="80"/>
    </row>
    <row r="35" spans="2:19" x14ac:dyDescent="0.2">
      <c r="B35" s="75" t="s">
        <v>137</v>
      </c>
      <c r="F35" s="4">
        <f>F34/E34-1</f>
        <v>5.8360030273812091E-2</v>
      </c>
      <c r="G35" s="4">
        <f t="shared" ref="G35:J35" si="4">G34/F34-1</f>
        <v>3.4281264081816643E-2</v>
      </c>
      <c r="H35" s="4">
        <f t="shared" si="4"/>
        <v>-3.5124524656308109E-2</v>
      </c>
      <c r="I35" s="4">
        <f t="shared" si="4"/>
        <v>0.11891276393156192</v>
      </c>
      <c r="J35" s="4">
        <f t="shared" si="4"/>
        <v>9.6353092896558357E-2</v>
      </c>
      <c r="K35" s="4">
        <f ca="1">OFFSET(K35,$E$15,0)</f>
        <v>6.1815034356428177E-2</v>
      </c>
      <c r="L35" s="4">
        <f t="shared" ref="L35:P35" ca="1" si="5">OFFSET(L35,$E$15,0)</f>
        <v>5.3452027485142536E-2</v>
      </c>
      <c r="M35" s="4">
        <f t="shared" ca="1" si="5"/>
        <v>4.5089020613856903E-2</v>
      </c>
      <c r="N35" s="4">
        <f t="shared" ca="1" si="5"/>
        <v>3.672601374257127E-2</v>
      </c>
      <c r="O35" s="4">
        <f t="shared" ca="1" si="5"/>
        <v>2.8363006871285634E-2</v>
      </c>
      <c r="P35" s="4">
        <f t="shared" ca="1" si="5"/>
        <v>0.02</v>
      </c>
    </row>
    <row r="36" spans="2:19" x14ac:dyDescent="0.2">
      <c r="B36" s="75" t="s">
        <v>101</v>
      </c>
      <c r="K36" s="48">
        <f>K37*(1+K14)</f>
        <v>4.9452027485142547E-2</v>
      </c>
      <c r="L36" s="48">
        <f>K36-(($K$36-$P$36)/($P$33-$L$33))</f>
        <v>3.9589020613856912E-2</v>
      </c>
      <c r="M36" s="48">
        <f t="shared" ref="M36:O36" si="6">L36-(($K$36-$P$36)/($P$33-$L$33))</f>
        <v>2.9726013742571278E-2</v>
      </c>
      <c r="N36" s="48">
        <f t="shared" si="6"/>
        <v>1.9863006871285643E-2</v>
      </c>
      <c r="O36" s="48">
        <f t="shared" si="6"/>
        <v>1.0000000000000007E-2</v>
      </c>
      <c r="P36" s="79">
        <f>K18</f>
        <v>0.01</v>
      </c>
    </row>
    <row r="37" spans="2:19" x14ac:dyDescent="0.2">
      <c r="B37" s="75" t="s">
        <v>138</v>
      </c>
      <c r="K37" s="57">
        <f>'IS Quarterly'!L4</f>
        <v>6.1815034356428177E-2</v>
      </c>
      <c r="L37" s="48">
        <f>K37-(($K$37-$P$37)/($P$33-$K$33))</f>
        <v>5.3452027485142536E-2</v>
      </c>
      <c r="M37" s="48">
        <f t="shared" ref="M37:O37" si="7">L37-(($K$37-$P$37)/($P$33-$K$33))</f>
        <v>4.5089020613856903E-2</v>
      </c>
      <c r="N37" s="48">
        <f t="shared" si="7"/>
        <v>3.672601374257127E-2</v>
      </c>
      <c r="O37" s="48">
        <f t="shared" si="7"/>
        <v>2.8363006871285634E-2</v>
      </c>
      <c r="P37" s="79">
        <f>Q18</f>
        <v>0.02</v>
      </c>
    </row>
    <row r="38" spans="2:19" x14ac:dyDescent="0.2">
      <c r="B38" s="75" t="s">
        <v>102</v>
      </c>
      <c r="K38" s="48">
        <f>K37*(1+W14)</f>
        <v>7.4178041227713806E-2</v>
      </c>
      <c r="L38" s="48">
        <f>K38-(($K$38-$P$38)/($P$33-$L$33))</f>
        <v>6.4383530920785359E-2</v>
      </c>
      <c r="M38" s="48">
        <f t="shared" ref="M38:O38" si="8">L38-(($K$38-$P$38)/($P$33-$L$33))</f>
        <v>5.4589020613856912E-2</v>
      </c>
      <c r="N38" s="48">
        <f t="shared" si="8"/>
        <v>4.4794510306928464E-2</v>
      </c>
      <c r="O38" s="48">
        <f t="shared" si="8"/>
        <v>3.5000000000000017E-2</v>
      </c>
      <c r="P38" s="79">
        <f>W15</f>
        <v>3.5000000000000003E-2</v>
      </c>
    </row>
    <row r="39" spans="2:19" x14ac:dyDescent="0.2">
      <c r="B39" s="1"/>
      <c r="K39" s="78"/>
      <c r="L39" s="78"/>
      <c r="M39" s="78"/>
      <c r="N39" s="78"/>
      <c r="O39" s="78"/>
      <c r="P39" s="78"/>
    </row>
    <row r="40" spans="2:19" x14ac:dyDescent="0.2">
      <c r="B40" s="1" t="s">
        <v>139</v>
      </c>
      <c r="E40" s="77">
        <f>'IS Annual '!F24</f>
        <v>39943</v>
      </c>
      <c r="F40" s="77">
        <f>'IS Annual '!G24</f>
        <v>43673</v>
      </c>
      <c r="G40" s="77">
        <f>'IS Annual '!H24</f>
        <v>43453</v>
      </c>
      <c r="H40" s="77">
        <f>'IS Annual '!I24</f>
        <v>41764</v>
      </c>
      <c r="I40" s="77">
        <f>'IS Annual '!J24</f>
        <v>48120</v>
      </c>
      <c r="J40" s="77">
        <f>'IS Annual '!K24</f>
        <v>52149</v>
      </c>
      <c r="K40" s="81">
        <f ca="1">J40*(1+K41)</f>
        <v>99747.110090621005</v>
      </c>
      <c r="L40" s="81">
        <f t="shared" ref="L40:P40" ca="1" si="9">K40*(1+L41)</f>
        <v>104435.22426488019</v>
      </c>
      <c r="M40" s="81">
        <f t="shared" ca="1" si="9"/>
        <v>108638.74204154161</v>
      </c>
      <c r="N40" s="81">
        <f t="shared" ca="1" si="9"/>
        <v>112278.13989993326</v>
      </c>
      <c r="O40" s="81">
        <f t="shared" ca="1" si="9"/>
        <v>115281.58014225648</v>
      </c>
      <c r="P40" s="81">
        <f t="shared" ca="1" si="9"/>
        <v>117587.21174510161</v>
      </c>
    </row>
    <row r="41" spans="2:19" x14ac:dyDescent="0.2">
      <c r="B41" s="75" t="s">
        <v>137</v>
      </c>
      <c r="F41" s="4">
        <f>F40/E40-1</f>
        <v>9.3383070875998397E-2</v>
      </c>
      <c r="G41" s="4">
        <f t="shared" ref="G41:J41" si="10">G40/F40-1</f>
        <v>-5.0374373182515697E-3</v>
      </c>
      <c r="H41" s="4">
        <f t="shared" si="10"/>
        <v>-3.8869583227855387E-2</v>
      </c>
      <c r="I41" s="4">
        <f t="shared" si="10"/>
        <v>0.15218848769274973</v>
      </c>
      <c r="J41" s="4">
        <f t="shared" si="10"/>
        <v>8.3728179551122217E-2</v>
      </c>
      <c r="K41" s="4">
        <f ca="1">OFFSET(K41,$E$15,0)</f>
        <v>0.91273294004910921</v>
      </c>
      <c r="L41" s="4">
        <f t="shared" ref="L41:P41" ca="1" si="11">OFFSET(L41,$E$15,0)</f>
        <v>4.7E-2</v>
      </c>
      <c r="M41" s="4">
        <f t="shared" ca="1" si="11"/>
        <v>4.0250000000000001E-2</v>
      </c>
      <c r="N41" s="4">
        <f t="shared" ca="1" si="11"/>
        <v>3.3500000000000002E-2</v>
      </c>
      <c r="O41" s="4">
        <f t="shared" ca="1" si="11"/>
        <v>2.6750000000000003E-2</v>
      </c>
      <c r="P41" s="4">
        <f t="shared" ca="1" si="11"/>
        <v>0.02</v>
      </c>
    </row>
    <row r="42" spans="2:19" x14ac:dyDescent="0.2">
      <c r="B42" s="75" t="s">
        <v>101</v>
      </c>
      <c r="K42" s="48">
        <f>K43*(1+K16)</f>
        <v>0.8214596460441983</v>
      </c>
      <c r="L42" s="48">
        <f>L43*(1+K17)</f>
        <v>3.9949999999999999E-2</v>
      </c>
      <c r="M42" s="48">
        <f>L42-(($L$42-$P$42)/($P$33-$L$33))</f>
        <v>3.2462499999999998E-2</v>
      </c>
      <c r="N42" s="48">
        <f>M42-(($M$42-$P$42)/($P$33-$L$33))</f>
        <v>2.6846874999999999E-2</v>
      </c>
      <c r="O42" s="48">
        <f>N42-(($M$42-$P$42)/($P$33-$L$33))</f>
        <v>2.123125E-2</v>
      </c>
      <c r="P42" s="79">
        <f>K18</f>
        <v>0.01</v>
      </c>
    </row>
    <row r="43" spans="2:19" x14ac:dyDescent="0.2">
      <c r="B43" s="75" t="s">
        <v>138</v>
      </c>
      <c r="K43" s="57">
        <f>'IS Quarterly'!L5</f>
        <v>0.91273294004910921</v>
      </c>
      <c r="L43" s="56">
        <f>Q17</f>
        <v>4.7E-2</v>
      </c>
      <c r="M43" s="48">
        <f>L43-(($L$43-$P$43)/($P$33-$L$33))</f>
        <v>4.0250000000000001E-2</v>
      </c>
      <c r="N43" s="48">
        <f t="shared" ref="N43:O43" si="12">M43-(($L$43-$P$43)/($P$33-$L$33))</f>
        <v>3.3500000000000002E-2</v>
      </c>
      <c r="O43" s="48">
        <f t="shared" si="12"/>
        <v>2.6750000000000003E-2</v>
      </c>
      <c r="P43" s="79">
        <f>Q18</f>
        <v>0.02</v>
      </c>
    </row>
    <row r="44" spans="2:19" x14ac:dyDescent="0.2">
      <c r="B44" s="75" t="s">
        <v>102</v>
      </c>
      <c r="K44" s="48">
        <f>K43*(1+W16)</f>
        <v>1.0040062340540201</v>
      </c>
      <c r="L44" s="48">
        <f>L43*(1+$W$17)</f>
        <v>5.4049999999999994E-2</v>
      </c>
      <c r="M44" s="48">
        <f>L44-(($L$44-$P$44)/($P$33-$L$33))</f>
        <v>4.8037499999999997E-2</v>
      </c>
      <c r="N44" s="48">
        <f>M44-(($M$44-$P$44)/($P$33-$L$33))</f>
        <v>4.3528125000000001E-2</v>
      </c>
      <c r="O44" s="48">
        <f>N44-(($M$44-$P$44)/($P$33-$L$33))</f>
        <v>3.9018750000000005E-2</v>
      </c>
      <c r="P44" s="79">
        <f>W18</f>
        <v>0.03</v>
      </c>
    </row>
    <row r="45" spans="2:19" x14ac:dyDescent="0.2">
      <c r="B45" s="75"/>
    </row>
    <row r="46" spans="2:19" x14ac:dyDescent="0.2">
      <c r="B46" s="82" t="s">
        <v>118</v>
      </c>
      <c r="C46" s="83"/>
      <c r="D46" s="83"/>
      <c r="E46" s="84">
        <f>E34+E40</f>
        <v>232849</v>
      </c>
      <c r="F46" s="84">
        <f t="shared" ref="F46:P46" si="13">F34+F40</f>
        <v>247837</v>
      </c>
      <c r="G46" s="84">
        <f t="shared" si="13"/>
        <v>254616</v>
      </c>
      <c r="H46" s="84">
        <f t="shared" si="13"/>
        <v>245510</v>
      </c>
      <c r="I46" s="84">
        <f t="shared" si="13"/>
        <v>276094</v>
      </c>
      <c r="J46" s="84">
        <f t="shared" si="13"/>
        <v>302089</v>
      </c>
      <c r="K46" s="84">
        <f t="shared" ca="1" si="13"/>
        <v>365137.15977766662</v>
      </c>
      <c r="L46" s="84">
        <f t="shared" ca="1" si="13"/>
        <v>384010.9101820811</v>
      </c>
      <c r="M46" s="84">
        <f t="shared" ca="1" si="13"/>
        <v>400820.2218241964</v>
      </c>
      <c r="N46" s="84">
        <f t="shared" ca="1" si="13"/>
        <v>415190.28072441067</v>
      </c>
      <c r="O46" s="84">
        <f t="shared" ca="1" si="13"/>
        <v>426785.22009833436</v>
      </c>
      <c r="P46" s="84">
        <f t="shared" ca="1" si="13"/>
        <v>435320.92450030107</v>
      </c>
    </row>
    <row r="47" spans="2:19" x14ac:dyDescent="0.2">
      <c r="B47" s="82" t="s">
        <v>137</v>
      </c>
      <c r="C47" s="83"/>
      <c r="D47" s="83"/>
      <c r="E47" s="85"/>
      <c r="F47" s="86">
        <f>F46/E46-1</f>
        <v>6.4367895073631498E-2</v>
      </c>
      <c r="G47" s="86">
        <f t="shared" ref="G47:P47" si="14">G46/F46-1</f>
        <v>2.735265517255292E-2</v>
      </c>
      <c r="H47" s="86">
        <f t="shared" si="14"/>
        <v>-3.5763659785716495E-2</v>
      </c>
      <c r="I47" s="86">
        <f t="shared" si="14"/>
        <v>0.12457333713494356</v>
      </c>
      <c r="J47" s="86">
        <f t="shared" si="14"/>
        <v>9.4152716103935719E-2</v>
      </c>
      <c r="K47" s="86">
        <f t="shared" ca="1" si="14"/>
        <v>0.20870723454897933</v>
      </c>
      <c r="L47" s="86">
        <f t="shared" ca="1" si="14"/>
        <v>5.1689481333279774E-2</v>
      </c>
      <c r="M47" s="86">
        <f t="shared" ca="1" si="14"/>
        <v>4.3773005392333975E-2</v>
      </c>
      <c r="N47" s="86">
        <f t="shared" ca="1" si="14"/>
        <v>3.5851631524013161E-2</v>
      </c>
      <c r="O47" s="86">
        <f t="shared" ca="1" si="14"/>
        <v>2.7926808290630545E-2</v>
      </c>
      <c r="P47" s="86">
        <f t="shared" ca="1" si="14"/>
        <v>2.0000000000000018E-2</v>
      </c>
    </row>
    <row r="49" spans="2:16" x14ac:dyDescent="0.2">
      <c r="B49" s="61" t="s">
        <v>140</v>
      </c>
      <c r="C49" s="61"/>
      <c r="D49" s="61"/>
      <c r="E49" s="73">
        <v>2017</v>
      </c>
      <c r="F49" s="73">
        <f>E49+1</f>
        <v>2018</v>
      </c>
      <c r="G49" s="73">
        <f>F49+1</f>
        <v>2019</v>
      </c>
      <c r="H49" s="73">
        <f t="shared" ref="H49:P49" si="15">G49+1</f>
        <v>2020</v>
      </c>
      <c r="I49" s="73">
        <f t="shared" si="15"/>
        <v>2021</v>
      </c>
      <c r="J49" s="73">
        <f t="shared" si="15"/>
        <v>2022</v>
      </c>
      <c r="K49" s="74">
        <f t="shared" si="15"/>
        <v>2023</v>
      </c>
      <c r="L49" s="74">
        <f t="shared" si="15"/>
        <v>2024</v>
      </c>
      <c r="M49" s="74">
        <f t="shared" si="15"/>
        <v>2025</v>
      </c>
      <c r="N49" s="74">
        <f t="shared" si="15"/>
        <v>2026</v>
      </c>
      <c r="O49" s="74">
        <f t="shared" si="15"/>
        <v>2027</v>
      </c>
      <c r="P49" s="74">
        <f t="shared" si="15"/>
        <v>2028</v>
      </c>
    </row>
    <row r="50" spans="2:16" x14ac:dyDescent="0.2">
      <c r="B50" s="1" t="s">
        <v>33</v>
      </c>
      <c r="E50" s="87">
        <f>-'IS Annual '!F33</f>
        <v>183559</v>
      </c>
      <c r="F50" s="87">
        <f>-'IS Annual '!G33</f>
        <v>184815</v>
      </c>
      <c r="G50" s="87">
        <f>-'IS Annual '!H33</f>
        <v>192064</v>
      </c>
      <c r="H50" s="87">
        <f>-'IS Annual '!I33</f>
        <v>198757</v>
      </c>
      <c r="I50" s="87">
        <f>-'IS Annual '!J33</f>
        <v>206808</v>
      </c>
      <c r="J50" s="87">
        <f>-'IS Annual '!K33</f>
        <v>225302</v>
      </c>
      <c r="K50" s="77">
        <f ca="1">K51*K34</f>
        <v>228887.87730440529</v>
      </c>
      <c r="L50" s="77">
        <f t="shared" ref="L50:P50" ca="1" si="16">L51*L34</f>
        <v>258627.1651892339</v>
      </c>
      <c r="M50" s="77">
        <f t="shared" ca="1" si="16"/>
        <v>270288.41077175463</v>
      </c>
      <c r="N50" s="77">
        <f t="shared" ca="1" si="16"/>
        <v>280215.02666021592</v>
      </c>
      <c r="O50" s="77">
        <f t="shared" ca="1" si="16"/>
        <v>288162.76738681708</v>
      </c>
      <c r="P50" s="77">
        <f t="shared" ca="1" si="16"/>
        <v>293926.02273455344</v>
      </c>
    </row>
    <row r="51" spans="2:16" x14ac:dyDescent="0.2">
      <c r="B51" s="75" t="s">
        <v>137</v>
      </c>
      <c r="E51" s="4">
        <f>E50/E34</f>
        <v>0.95154634899899437</v>
      </c>
      <c r="F51" s="4">
        <f t="shared" ref="F51:J51" si="17">F50/F34</f>
        <v>0.90522814991869283</v>
      </c>
      <c r="G51" s="4">
        <f t="shared" si="17"/>
        <v>0.90955328348242825</v>
      </c>
      <c r="H51" s="4">
        <f t="shared" si="17"/>
        <v>0.97551362971542999</v>
      </c>
      <c r="I51" s="4">
        <f t="shared" si="17"/>
        <v>0.90715607920201424</v>
      </c>
      <c r="J51" s="4">
        <f t="shared" si="17"/>
        <v>0.90142434184204212</v>
      </c>
      <c r="K51" s="4">
        <f ca="1">OFFSET(K51,$E$19,0)</f>
        <v>0.86245839877687736</v>
      </c>
      <c r="L51" s="4">
        <f t="shared" ref="L51:P51" ca="1" si="18">OFFSET(L51,$E$19,0)</f>
        <v>0.9250703055266003</v>
      </c>
      <c r="M51" s="4">
        <f t="shared" ca="1" si="18"/>
        <v>0.9250703055266003</v>
      </c>
      <c r="N51" s="4">
        <f t="shared" ca="1" si="18"/>
        <v>0.9250703055266003</v>
      </c>
      <c r="O51" s="4">
        <f t="shared" ca="1" si="18"/>
        <v>0.9250703055266003</v>
      </c>
      <c r="P51" s="4">
        <f t="shared" ca="1" si="18"/>
        <v>0.9250703055266003</v>
      </c>
    </row>
    <row r="52" spans="2:16" x14ac:dyDescent="0.2">
      <c r="B52" s="75" t="s">
        <v>101</v>
      </c>
      <c r="K52" s="48">
        <f>K53*(1+K21)</f>
        <v>0.88401985874629918</v>
      </c>
      <c r="L52" s="79">
        <f>$K$22</f>
        <v>0.93507030552660031</v>
      </c>
      <c r="M52" s="79">
        <f t="shared" ref="M52:P52" si="19">$K$22</f>
        <v>0.93507030552660031</v>
      </c>
      <c r="N52" s="79">
        <f t="shared" si="19"/>
        <v>0.93507030552660031</v>
      </c>
      <c r="O52" s="79">
        <f t="shared" si="19"/>
        <v>0.93507030552660031</v>
      </c>
      <c r="P52" s="79">
        <f t="shared" si="19"/>
        <v>0.93507030552660031</v>
      </c>
    </row>
    <row r="53" spans="2:16" x14ac:dyDescent="0.2">
      <c r="B53" s="75" t="s">
        <v>138</v>
      </c>
      <c r="K53" s="89">
        <f>'IS Quarterly'!L6</f>
        <v>0.86245839877687736</v>
      </c>
      <c r="L53" s="88">
        <f>$K$22-1%</f>
        <v>0.9250703055266003</v>
      </c>
      <c r="M53" s="88">
        <f t="shared" ref="M53:P53" si="20">$K$22-1%</f>
        <v>0.9250703055266003</v>
      </c>
      <c r="N53" s="88">
        <f t="shared" si="20"/>
        <v>0.9250703055266003</v>
      </c>
      <c r="O53" s="88">
        <f t="shared" si="20"/>
        <v>0.9250703055266003</v>
      </c>
      <c r="P53" s="88">
        <f t="shared" si="20"/>
        <v>0.9250703055266003</v>
      </c>
    </row>
    <row r="54" spans="2:16" x14ac:dyDescent="0.2">
      <c r="B54" s="75" t="s">
        <v>102</v>
      </c>
      <c r="K54" s="48">
        <f>K53*(1+W21)</f>
        <v>0.84089693880745542</v>
      </c>
      <c r="L54" s="79">
        <f>$W$22</f>
        <v>0.91507030552660029</v>
      </c>
      <c r="M54" s="79">
        <f t="shared" ref="M54:P54" si="21">$W$22</f>
        <v>0.91507030552660029</v>
      </c>
      <c r="N54" s="79">
        <f t="shared" si="21"/>
        <v>0.91507030552660029</v>
      </c>
      <c r="O54" s="79">
        <f t="shared" si="21"/>
        <v>0.91507030552660029</v>
      </c>
      <c r="P54" s="79">
        <f t="shared" si="21"/>
        <v>0.91507030552660029</v>
      </c>
    </row>
    <row r="55" spans="2:16" x14ac:dyDescent="0.2">
      <c r="B55" s="1"/>
    </row>
    <row r="56" spans="2:16" x14ac:dyDescent="0.2">
      <c r="B56" s="1" t="s">
        <v>139</v>
      </c>
      <c r="E56" s="77">
        <f>-'IS Annual '!F43</f>
        <v>31288</v>
      </c>
      <c r="F56" s="77">
        <f>-'IS Annual '!G43</f>
        <v>34399</v>
      </c>
      <c r="G56" s="77">
        <f>-'IS Annual '!H43</f>
        <v>33639</v>
      </c>
      <c r="H56" s="77">
        <f>-'IS Annual '!I43</f>
        <v>32532</v>
      </c>
      <c r="I56" s="77">
        <f>-'IS Annual '!J43</f>
        <v>37137</v>
      </c>
      <c r="J56" s="77">
        <f>-'IS Annual '!K43</f>
        <v>41327</v>
      </c>
      <c r="K56" s="77">
        <f ca="1">K57*K40</f>
        <v>90823.646318458603</v>
      </c>
      <c r="L56" s="77">
        <f t="shared" ref="L56:P56" ca="1" si="22">L57*L40</f>
        <v>92783.522038721756</v>
      </c>
      <c r="M56" s="77">
        <f t="shared" ca="1" si="22"/>
        <v>94116.292508893559</v>
      </c>
      <c r="N56" s="77">
        <f t="shared" ca="1" si="22"/>
        <v>94786.962845276532</v>
      </c>
      <c r="O56" s="77">
        <f t="shared" ca="1" si="22"/>
        <v>94773.889107596449</v>
      </c>
      <c r="P56" s="77">
        <f t="shared" ca="1" si="22"/>
        <v>94069.76939608129</v>
      </c>
    </row>
    <row r="57" spans="2:16" x14ac:dyDescent="0.2">
      <c r="B57" s="75" t="s">
        <v>137</v>
      </c>
      <c r="E57" s="4">
        <f>E56/E40</f>
        <v>0.7833162256215106</v>
      </c>
      <c r="F57" s="4">
        <f t="shared" ref="F57:J57" si="23">F56/F40</f>
        <v>0.78764911959334138</v>
      </c>
      <c r="G57" s="4">
        <f t="shared" si="23"/>
        <v>0.77414677927876097</v>
      </c>
      <c r="H57" s="4">
        <f t="shared" si="23"/>
        <v>0.77894837659228044</v>
      </c>
      <c r="I57" s="4">
        <f t="shared" si="23"/>
        <v>0.77175810473815465</v>
      </c>
      <c r="J57" s="4">
        <f t="shared" si="23"/>
        <v>0.79247924217147026</v>
      </c>
      <c r="K57" s="4">
        <f ca="1">OFFSET(K57,$E$19,0)</f>
        <v>0.91053912475203169</v>
      </c>
      <c r="L57" s="4">
        <f t="shared" ref="L57:P57" ca="1" si="24">OFFSET(L57,$E$19,0)</f>
        <v>0.88843129980162538</v>
      </c>
      <c r="M57" s="4">
        <f t="shared" ca="1" si="24"/>
        <v>0.86632347485121908</v>
      </c>
      <c r="N57" s="4">
        <f t="shared" ca="1" si="24"/>
        <v>0.84421564990081277</v>
      </c>
      <c r="O57" s="4">
        <f t="shared" ca="1" si="24"/>
        <v>0.82210782495040646</v>
      </c>
      <c r="P57" s="4">
        <f t="shared" ca="1" si="24"/>
        <v>0.8</v>
      </c>
    </row>
    <row r="58" spans="2:16" x14ac:dyDescent="0.2">
      <c r="B58" s="75" t="s">
        <v>101</v>
      </c>
      <c r="K58" s="48">
        <f>K59*(1+K23)</f>
        <v>0.93330260287083244</v>
      </c>
      <c r="L58" s="48">
        <f>K58-(($K$58-$P$58)/($P$49-$K$49))</f>
        <v>0.910365487363482</v>
      </c>
      <c r="M58" s="48">
        <f t="shared" ref="M58:O58" si="25">L58-(($K$58-$P$58)/($P$49-$K$49))</f>
        <v>0.88742837185613155</v>
      </c>
      <c r="N58" s="48">
        <f t="shared" si="25"/>
        <v>0.8644912563487811</v>
      </c>
      <c r="O58" s="48">
        <f t="shared" si="25"/>
        <v>0.84155414084143065</v>
      </c>
      <c r="P58" s="79">
        <f>K24</f>
        <v>0.81861702533408032</v>
      </c>
    </row>
    <row r="59" spans="2:16" x14ac:dyDescent="0.2">
      <c r="B59" s="75" t="s">
        <v>138</v>
      </c>
      <c r="K59" s="57">
        <f>'IS Quarterly'!L7</f>
        <v>0.91053912475203169</v>
      </c>
      <c r="L59" s="48">
        <f>K59-(($K$59-$P$59)/($P$49-$K$49))</f>
        <v>0.88843129980162538</v>
      </c>
      <c r="M59" s="48">
        <f t="shared" ref="M59:O59" si="26">L59-(($K$59-$P$59)/($P$49-$K$49))</f>
        <v>0.86632347485121908</v>
      </c>
      <c r="N59" s="48">
        <f t="shared" si="26"/>
        <v>0.84421564990081277</v>
      </c>
      <c r="O59" s="48">
        <f t="shared" si="26"/>
        <v>0.82210782495040646</v>
      </c>
      <c r="P59" s="88">
        <f>Q24</f>
        <v>0.8</v>
      </c>
    </row>
    <row r="60" spans="2:16" x14ac:dyDescent="0.2">
      <c r="B60" s="75" t="s">
        <v>102</v>
      </c>
      <c r="K60" s="48">
        <f>K59*(1+W21)</f>
        <v>0.88777564663323083</v>
      </c>
      <c r="L60" s="48">
        <f>K60-(($K$60-$P$60)/($P$49-$K$49))</f>
        <v>0.86649711223976866</v>
      </c>
      <c r="M60" s="48">
        <f t="shared" ref="M60:O60" si="27">L60-(($K$60-$P$60)/($P$49-$K$49))</f>
        <v>0.8452185778463065</v>
      </c>
      <c r="N60" s="48">
        <f t="shared" si="27"/>
        <v>0.82394004345284433</v>
      </c>
      <c r="O60" s="48">
        <f t="shared" si="27"/>
        <v>0.80266150905938216</v>
      </c>
      <c r="P60" s="79">
        <f>W24</f>
        <v>0.78138297466591977</v>
      </c>
    </row>
    <row r="61" spans="2:16" x14ac:dyDescent="0.2">
      <c r="B61" s="75"/>
    </row>
    <row r="62" spans="2:16" x14ac:dyDescent="0.2">
      <c r="B62" s="82" t="s">
        <v>141</v>
      </c>
      <c r="C62" s="91"/>
      <c r="D62" s="92"/>
      <c r="E62" s="93">
        <f>E50+E56</f>
        <v>214847</v>
      </c>
      <c r="F62" s="93">
        <f t="shared" ref="F62:P62" si="28">F50+F56</f>
        <v>219214</v>
      </c>
      <c r="G62" s="93">
        <f t="shared" si="28"/>
        <v>225703</v>
      </c>
      <c r="H62" s="93">
        <f t="shared" si="28"/>
        <v>231289</v>
      </c>
      <c r="I62" s="93">
        <f t="shared" si="28"/>
        <v>243945</v>
      </c>
      <c r="J62" s="93">
        <f t="shared" si="28"/>
        <v>266629</v>
      </c>
      <c r="K62" s="93">
        <f t="shared" ca="1" si="28"/>
        <v>319711.52362286393</v>
      </c>
      <c r="L62" s="93">
        <f t="shared" ca="1" si="28"/>
        <v>351410.68722795567</v>
      </c>
      <c r="M62" s="93">
        <f t="shared" ca="1" si="28"/>
        <v>364404.70328064822</v>
      </c>
      <c r="N62" s="93">
        <f t="shared" ca="1" si="28"/>
        <v>375001.98950549244</v>
      </c>
      <c r="O62" s="93">
        <f t="shared" ca="1" si="28"/>
        <v>382936.6564944135</v>
      </c>
      <c r="P62" s="93">
        <f t="shared" ca="1" si="28"/>
        <v>387995.79213063471</v>
      </c>
    </row>
    <row r="63" spans="2:16" x14ac:dyDescent="0.2">
      <c r="B63" s="82" t="s">
        <v>119</v>
      </c>
      <c r="C63" s="83"/>
      <c r="D63" s="92"/>
      <c r="E63" s="86">
        <f>E62/E46</f>
        <v>0.92268809400083318</v>
      </c>
      <c r="F63" s="86">
        <f t="shared" ref="F63:P63" si="29">F62/F46</f>
        <v>0.88450876987697558</v>
      </c>
      <c r="G63" s="86">
        <f t="shared" si="29"/>
        <v>0.88644468533006571</v>
      </c>
      <c r="H63" s="86">
        <f t="shared" si="29"/>
        <v>0.94207567919840329</v>
      </c>
      <c r="I63" s="86">
        <f t="shared" si="29"/>
        <v>0.88355777380167622</v>
      </c>
      <c r="J63" s="86">
        <f t="shared" si="29"/>
        <v>0.88261737434994325</v>
      </c>
      <c r="K63" s="86">
        <f t="shared" ca="1" si="29"/>
        <v>0.87559295202257004</v>
      </c>
      <c r="L63" s="86">
        <f t="shared" ca="1" si="29"/>
        <v>0.91510599805961801</v>
      </c>
      <c r="M63" s="86">
        <f t="shared" ca="1" si="29"/>
        <v>0.90914750164596136</v>
      </c>
      <c r="N63" s="86">
        <f t="shared" ca="1" si="29"/>
        <v>0.90320512525293462</v>
      </c>
      <c r="O63" s="86">
        <f t="shared" ca="1" si="29"/>
        <v>0.89725847677241999</v>
      </c>
      <c r="P63" s="86">
        <f t="shared" ca="1" si="29"/>
        <v>0.89128679623202067</v>
      </c>
    </row>
    <row r="65" spans="2:16" x14ac:dyDescent="0.2">
      <c r="B65" s="95" t="s">
        <v>142</v>
      </c>
      <c r="C65" s="85"/>
      <c r="D65" s="85"/>
      <c r="E65" s="84">
        <f>E46-E62</f>
        <v>18002</v>
      </c>
      <c r="F65" s="84">
        <f t="shared" ref="F65:P65" si="30">F46-F62</f>
        <v>28623</v>
      </c>
      <c r="G65" s="84">
        <f t="shared" si="30"/>
        <v>28913</v>
      </c>
      <c r="H65" s="84">
        <f t="shared" si="30"/>
        <v>14221</v>
      </c>
      <c r="I65" s="84">
        <f t="shared" si="30"/>
        <v>32149</v>
      </c>
      <c r="J65" s="84">
        <f t="shared" si="30"/>
        <v>35460</v>
      </c>
      <c r="K65" s="84">
        <f t="shared" ca="1" si="30"/>
        <v>45425.636154802691</v>
      </c>
      <c r="L65" s="84">
        <f t="shared" ca="1" si="30"/>
        <v>32600.222954125435</v>
      </c>
      <c r="M65" s="84">
        <f t="shared" ca="1" si="30"/>
        <v>36415.518543548184</v>
      </c>
      <c r="N65" s="84">
        <f t="shared" ca="1" si="30"/>
        <v>40188.291218918224</v>
      </c>
      <c r="O65" s="84">
        <f t="shared" ca="1" si="30"/>
        <v>43848.563603920862</v>
      </c>
      <c r="P65" s="84">
        <f t="shared" ca="1" si="30"/>
        <v>47325.13236966636</v>
      </c>
    </row>
    <row r="66" spans="2:16" x14ac:dyDescent="0.2">
      <c r="B66" s="95" t="s">
        <v>143</v>
      </c>
      <c r="C66" s="85"/>
      <c r="D66" s="85"/>
      <c r="E66" s="86">
        <f>E65/E46</f>
        <v>7.7311905999166847E-2</v>
      </c>
      <c r="F66" s="86">
        <f t="shared" ref="F66:P66" si="31">F65/F46</f>
        <v>0.11549123012302441</v>
      </c>
      <c r="G66" s="86">
        <f t="shared" si="31"/>
        <v>0.11355531466993433</v>
      </c>
      <c r="H66" s="86">
        <f t="shared" si="31"/>
        <v>5.7924320801596679E-2</v>
      </c>
      <c r="I66" s="86">
        <f t="shared" si="31"/>
        <v>0.11644222619832376</v>
      </c>
      <c r="J66" s="86">
        <f t="shared" si="31"/>
        <v>0.11738262565005678</v>
      </c>
      <c r="K66" s="86">
        <f t="shared" ca="1" si="31"/>
        <v>0.12440704797742999</v>
      </c>
      <c r="L66" s="86">
        <f t="shared" ca="1" si="31"/>
        <v>8.4894001940381963E-2</v>
      </c>
      <c r="M66" s="86">
        <f t="shared" ca="1" si="31"/>
        <v>9.085249835403858E-2</v>
      </c>
      <c r="N66" s="86">
        <f t="shared" ca="1" si="31"/>
        <v>9.6794874747065329E-2</v>
      </c>
      <c r="O66" s="86">
        <f t="shared" ca="1" si="31"/>
        <v>0.10274152322758</v>
      </c>
      <c r="P66" s="86">
        <f t="shared" ca="1" si="31"/>
        <v>0.1087132037679793</v>
      </c>
    </row>
    <row r="68" spans="2:16" x14ac:dyDescent="0.2">
      <c r="B68" s="61" t="s">
        <v>132</v>
      </c>
      <c r="C68" s="61"/>
      <c r="D68" s="61"/>
      <c r="E68" s="73">
        <v>2017</v>
      </c>
      <c r="F68" s="73">
        <f>E68+1</f>
        <v>2018</v>
      </c>
      <c r="G68" s="73">
        <f>F68+1</f>
        <v>2019</v>
      </c>
      <c r="H68" s="73">
        <f t="shared" ref="H68:P68" si="32">G68+1</f>
        <v>2020</v>
      </c>
      <c r="I68" s="73">
        <f t="shared" si="32"/>
        <v>2021</v>
      </c>
      <c r="J68" s="73">
        <f t="shared" si="32"/>
        <v>2022</v>
      </c>
      <c r="K68" s="74">
        <f t="shared" si="32"/>
        <v>2023</v>
      </c>
      <c r="L68" s="74">
        <f t="shared" si="32"/>
        <v>2024</v>
      </c>
      <c r="M68" s="74">
        <f t="shared" si="32"/>
        <v>2025</v>
      </c>
      <c r="N68" s="74">
        <f t="shared" si="32"/>
        <v>2026</v>
      </c>
      <c r="O68" s="74">
        <f t="shared" si="32"/>
        <v>2027</v>
      </c>
      <c r="P68" s="74">
        <f t="shared" si="32"/>
        <v>2028</v>
      </c>
    </row>
    <row r="69" spans="2:16" x14ac:dyDescent="0.2">
      <c r="B69" s="1" t="s">
        <v>144</v>
      </c>
      <c r="C69" s="76"/>
      <c r="E69" s="77">
        <f>'IS Annual '!F56</f>
        <v>23838</v>
      </c>
      <c r="F69" s="77">
        <f>'IS Annual '!G56</f>
        <v>4001</v>
      </c>
      <c r="G69" s="77">
        <f>'IS Annual '!H56</f>
        <v>102696</v>
      </c>
      <c r="H69" s="77">
        <f>'IS Annual '!I56</f>
        <v>55693</v>
      </c>
      <c r="I69" s="77">
        <f>'IS Annual '!J56</f>
        <v>111686</v>
      </c>
      <c r="J69" s="100">
        <f>'IS Annual '!K56</f>
        <v>-30576</v>
      </c>
    </row>
    <row r="70" spans="2:16" x14ac:dyDescent="0.2">
      <c r="B70" s="1" t="s">
        <v>132</v>
      </c>
      <c r="C70" s="76"/>
      <c r="E70" s="100">
        <f>-'IS Annual '!F57</f>
        <v>-21515</v>
      </c>
      <c r="F70" s="100">
        <f>-'IS Annual '!G57</f>
        <v>-321</v>
      </c>
      <c r="G70" s="100">
        <f>'IS Annual '!H57</f>
        <v>-20904</v>
      </c>
      <c r="H70" s="100">
        <f>'IS Annual '!I57</f>
        <v>-12440</v>
      </c>
      <c r="I70" s="100">
        <f>'IS Annual '!J57</f>
        <v>-20879</v>
      </c>
      <c r="J70" s="100">
        <f>-'IS Annual '!K57</f>
        <v>-8518</v>
      </c>
    </row>
    <row r="71" spans="2:16" x14ac:dyDescent="0.2">
      <c r="B71" s="75" t="s">
        <v>145</v>
      </c>
      <c r="C71" s="76"/>
      <c r="E71" s="4">
        <f>E70/E69</f>
        <v>-0.90255054954274683</v>
      </c>
      <c r="F71" s="4">
        <f t="shared" ref="F71:J71" si="33">F70/F69</f>
        <v>-8.0229942514371405E-2</v>
      </c>
      <c r="G71" s="4">
        <f>-G70/G69</f>
        <v>0.20355223182986679</v>
      </c>
      <c r="H71" s="4">
        <f>-H70/H69</f>
        <v>0.22336738907941753</v>
      </c>
      <c r="I71" s="4">
        <f>-I70/I69</f>
        <v>0.18694375302186486</v>
      </c>
      <c r="J71" s="4">
        <f t="shared" si="33"/>
        <v>0.2785845107273679</v>
      </c>
    </row>
    <row r="73" spans="2:16" x14ac:dyDescent="0.2">
      <c r="B73" s="61" t="s">
        <v>211</v>
      </c>
      <c r="C73" s="61"/>
      <c r="D73" s="61"/>
      <c r="E73" s="73">
        <v>2017</v>
      </c>
      <c r="F73" s="73">
        <f>E73+1</f>
        <v>2018</v>
      </c>
      <c r="G73" s="73">
        <f>F73+1</f>
        <v>2019</v>
      </c>
      <c r="H73" s="73">
        <f t="shared" ref="H73:P73" si="34">G73+1</f>
        <v>2020</v>
      </c>
      <c r="I73" s="73">
        <f t="shared" si="34"/>
        <v>2021</v>
      </c>
      <c r="J73" s="73">
        <f t="shared" si="34"/>
        <v>2022</v>
      </c>
      <c r="K73" s="74">
        <f t="shared" si="34"/>
        <v>2023</v>
      </c>
      <c r="L73" s="74">
        <f t="shared" si="34"/>
        <v>2024</v>
      </c>
      <c r="M73" s="74">
        <f t="shared" si="34"/>
        <v>2025</v>
      </c>
      <c r="N73" s="74">
        <f t="shared" si="34"/>
        <v>2026</v>
      </c>
      <c r="O73" s="74">
        <f t="shared" si="34"/>
        <v>2027</v>
      </c>
      <c r="P73" s="74">
        <f t="shared" si="34"/>
        <v>2028</v>
      </c>
    </row>
    <row r="74" spans="2:16" x14ac:dyDescent="0.2">
      <c r="B74" s="1" t="s">
        <v>133</v>
      </c>
      <c r="E74" s="77">
        <f>CFS!F15</f>
        <v>9188</v>
      </c>
      <c r="F74" s="77">
        <f>CFS!G15</f>
        <v>9779</v>
      </c>
      <c r="G74" s="77">
        <f>CFS!H15</f>
        <v>10064</v>
      </c>
      <c r="H74" s="77">
        <f>CFS!I15</f>
        <v>10596</v>
      </c>
      <c r="I74" s="77">
        <f>CFS!J15</f>
        <v>10718</v>
      </c>
      <c r="J74" s="77">
        <f>CFS!K15</f>
        <v>10899</v>
      </c>
    </row>
    <row r="75" spans="2:16" x14ac:dyDescent="0.2">
      <c r="B75" s="94" t="s">
        <v>212</v>
      </c>
      <c r="E75" s="4">
        <f>E74/E46</f>
        <v>3.9459048567956061E-2</v>
      </c>
      <c r="F75" s="4">
        <f t="shared" ref="F75:J75" si="35">F74/F46</f>
        <v>3.9457385297594787E-2</v>
      </c>
      <c r="G75" s="4">
        <f t="shared" si="35"/>
        <v>3.95261884563421E-2</v>
      </c>
      <c r="H75" s="4">
        <f t="shared" si="35"/>
        <v>4.3159138120646819E-2</v>
      </c>
      <c r="I75" s="4">
        <f t="shared" si="35"/>
        <v>3.8820111990843696E-2</v>
      </c>
      <c r="J75" s="4">
        <f t="shared" si="35"/>
        <v>3.6078771487872779E-2</v>
      </c>
    </row>
    <row r="77" spans="2:16" x14ac:dyDescent="0.2">
      <c r="B77" t="s">
        <v>134</v>
      </c>
      <c r="E77" s="77">
        <f>-CFS!F39</f>
        <v>11708</v>
      </c>
      <c r="F77" s="77">
        <f>-CFS!G39</f>
        <v>14537</v>
      </c>
      <c r="G77" s="77">
        <f>-CFS!H39</f>
        <v>15979</v>
      </c>
      <c r="H77" s="77">
        <f>-CFS!I39</f>
        <v>13012</v>
      </c>
      <c r="I77" s="77">
        <f>-CFS!J39</f>
        <v>13276</v>
      </c>
      <c r="J77" s="77">
        <f>-CFS!K39</f>
        <v>15464</v>
      </c>
    </row>
    <row r="78" spans="2:16" x14ac:dyDescent="0.2">
      <c r="B78" s="75" t="s">
        <v>212</v>
      </c>
      <c r="E78" s="4">
        <f t="shared" ref="E78:J78" si="36">E77/E46</f>
        <v>5.0281512911801211E-2</v>
      </c>
      <c r="F78" s="4">
        <f t="shared" si="36"/>
        <v>5.8655487275911182E-2</v>
      </c>
      <c r="G78" s="4">
        <f t="shared" si="36"/>
        <v>6.275725013353442E-2</v>
      </c>
      <c r="H78" s="4">
        <f t="shared" si="36"/>
        <v>5.2999877805384711E-2</v>
      </c>
      <c r="I78" s="4">
        <f t="shared" si="36"/>
        <v>4.8085072475316376E-2</v>
      </c>
      <c r="J78" s="4">
        <f t="shared" si="36"/>
        <v>5.1190212156020244E-2</v>
      </c>
    </row>
    <row r="80" spans="2:16" x14ac:dyDescent="0.2">
      <c r="B80" t="s">
        <v>135</v>
      </c>
      <c r="E80" s="77">
        <f>-CFS!F18</f>
        <v>7813</v>
      </c>
      <c r="F80" s="77">
        <f>-CFS!G18</f>
        <v>1813</v>
      </c>
      <c r="G80" s="100">
        <f>-CFS!H18</f>
        <v>-19208</v>
      </c>
      <c r="H80" s="100">
        <f>-CFS!I18</f>
        <v>-15566</v>
      </c>
      <c r="I80" s="100">
        <f>-CFS!J18</f>
        <v>-18869</v>
      </c>
      <c r="J80" s="77">
        <f>-CFS!K18</f>
        <v>14916</v>
      </c>
    </row>
    <row r="81" spans="2:16" x14ac:dyDescent="0.2">
      <c r="B81" s="75" t="s">
        <v>212</v>
      </c>
      <c r="E81" s="4">
        <f t="shared" ref="E81:J81" si="37">E80/E46</f>
        <v>3.3553934094627848E-2</v>
      </c>
      <c r="F81" s="4">
        <f t="shared" si="37"/>
        <v>7.315291905566965E-3</v>
      </c>
      <c r="G81" s="4">
        <f t="shared" si="37"/>
        <v>-7.5439092594338147E-2</v>
      </c>
      <c r="H81" s="4">
        <f t="shared" si="37"/>
        <v>-6.3402712720459456E-2</v>
      </c>
      <c r="I81" s="4">
        <f t="shared" si="37"/>
        <v>-6.834266590364152E-2</v>
      </c>
      <c r="J81" s="4">
        <f t="shared" si="37"/>
        <v>4.9376177219296297E-2</v>
      </c>
    </row>
    <row r="82" spans="2:16" x14ac:dyDescent="0.2">
      <c r="B82" s="75" t="s">
        <v>213</v>
      </c>
      <c r="F82" s="4">
        <f>F80/(F46-E46)</f>
        <v>0.12096343741659994</v>
      </c>
      <c r="G82" s="4">
        <f t="shared" ref="G82:J82" si="38">G80/(G46-F46)</f>
        <v>-2.8334562619855435</v>
      </c>
      <c r="H82" s="4">
        <f t="shared" si="38"/>
        <v>1.7094223588842521</v>
      </c>
      <c r="I82" s="4">
        <f t="shared" si="38"/>
        <v>-0.6169565786031912</v>
      </c>
      <c r="J82" s="4">
        <f t="shared" si="38"/>
        <v>0.57380265435660704</v>
      </c>
    </row>
    <row r="84" spans="2:16" x14ac:dyDescent="0.2">
      <c r="B84" s="61" t="s">
        <v>22</v>
      </c>
      <c r="C84" s="61"/>
      <c r="D84" s="61"/>
      <c r="E84" s="73">
        <v>2017</v>
      </c>
      <c r="F84" s="73">
        <f>E84+1</f>
        <v>2018</v>
      </c>
      <c r="G84" s="73">
        <f>F84+1</f>
        <v>2019</v>
      </c>
      <c r="H84" s="73">
        <f t="shared" ref="H84:P84" si="39">G84+1</f>
        <v>2020</v>
      </c>
      <c r="I84" s="73">
        <f t="shared" si="39"/>
        <v>2021</v>
      </c>
      <c r="J84" s="73">
        <f t="shared" si="39"/>
        <v>2022</v>
      </c>
      <c r="K84" s="74">
        <f t="shared" si="39"/>
        <v>2023</v>
      </c>
      <c r="L84" s="74">
        <f t="shared" si="39"/>
        <v>2024</v>
      </c>
      <c r="M84" s="74">
        <f t="shared" si="39"/>
        <v>2025</v>
      </c>
      <c r="N84" s="74">
        <f t="shared" si="39"/>
        <v>2026</v>
      </c>
      <c r="O84" s="74">
        <f t="shared" si="39"/>
        <v>2027</v>
      </c>
      <c r="P84" s="74">
        <f t="shared" si="39"/>
        <v>2028</v>
      </c>
    </row>
    <row r="85" spans="2:16" x14ac:dyDescent="0.2">
      <c r="B85" t="s">
        <v>120</v>
      </c>
      <c r="E85" s="101">
        <f>E46</f>
        <v>232849</v>
      </c>
      <c r="F85" s="101">
        <f t="shared" ref="F85:P85" si="40">F46</f>
        <v>247837</v>
      </c>
      <c r="G85" s="101">
        <f t="shared" si="40"/>
        <v>254616</v>
      </c>
      <c r="H85" s="101">
        <f t="shared" si="40"/>
        <v>245510</v>
      </c>
      <c r="I85" s="101">
        <f t="shared" si="40"/>
        <v>276094</v>
      </c>
      <c r="J85" s="101">
        <f t="shared" si="40"/>
        <v>302089</v>
      </c>
      <c r="K85" s="101">
        <f t="shared" ca="1" si="40"/>
        <v>365137.15977766662</v>
      </c>
      <c r="L85" s="101">
        <f t="shared" ca="1" si="40"/>
        <v>384010.9101820811</v>
      </c>
      <c r="M85" s="101">
        <f t="shared" ca="1" si="40"/>
        <v>400820.2218241964</v>
      </c>
      <c r="N85" s="101">
        <f t="shared" ca="1" si="40"/>
        <v>415190.28072441067</v>
      </c>
      <c r="O85" s="101">
        <f t="shared" ca="1" si="40"/>
        <v>426785.22009833436</v>
      </c>
      <c r="P85" s="101">
        <f t="shared" ca="1" si="40"/>
        <v>435320.92450030107</v>
      </c>
    </row>
    <row r="86" spans="2:16" x14ac:dyDescent="0.2">
      <c r="B86" s="90" t="s">
        <v>137</v>
      </c>
      <c r="E86" s="102"/>
      <c r="F86" s="103">
        <f>F47</f>
        <v>6.4367895073631498E-2</v>
      </c>
      <c r="G86" s="103">
        <f t="shared" ref="G86:P86" si="41">G47</f>
        <v>2.735265517255292E-2</v>
      </c>
      <c r="H86" s="103">
        <f t="shared" si="41"/>
        <v>-3.5763659785716495E-2</v>
      </c>
      <c r="I86" s="103">
        <f t="shared" si="41"/>
        <v>0.12457333713494356</v>
      </c>
      <c r="J86" s="103">
        <f t="shared" si="41"/>
        <v>9.4152716103935719E-2</v>
      </c>
      <c r="K86" s="103">
        <f t="shared" ca="1" si="41"/>
        <v>0.20870723454897933</v>
      </c>
      <c r="L86" s="103">
        <f t="shared" ca="1" si="41"/>
        <v>5.1689481333279774E-2</v>
      </c>
      <c r="M86" s="103">
        <f t="shared" ca="1" si="41"/>
        <v>4.3773005392333975E-2</v>
      </c>
      <c r="N86" s="103">
        <f t="shared" ca="1" si="41"/>
        <v>3.5851631524013161E-2</v>
      </c>
      <c r="O86" s="103">
        <f t="shared" ca="1" si="41"/>
        <v>2.7926808290630545E-2</v>
      </c>
      <c r="P86" s="103">
        <f t="shared" ca="1" si="41"/>
        <v>2.0000000000000018E-2</v>
      </c>
    </row>
    <row r="88" spans="2:16" x14ac:dyDescent="0.2">
      <c r="B88" t="s">
        <v>142</v>
      </c>
      <c r="E88" s="101">
        <f>E65</f>
        <v>18002</v>
      </c>
      <c r="F88" s="101">
        <f t="shared" ref="F88:P88" si="42">F65</f>
        <v>28623</v>
      </c>
      <c r="G88" s="101">
        <f t="shared" si="42"/>
        <v>28913</v>
      </c>
      <c r="H88" s="101">
        <f t="shared" si="42"/>
        <v>14221</v>
      </c>
      <c r="I88" s="101">
        <f t="shared" si="42"/>
        <v>32149</v>
      </c>
      <c r="J88" s="101">
        <f t="shared" si="42"/>
        <v>35460</v>
      </c>
      <c r="K88" s="101">
        <f t="shared" ca="1" si="42"/>
        <v>45425.636154802691</v>
      </c>
      <c r="L88" s="101">
        <f t="shared" ca="1" si="42"/>
        <v>32600.222954125435</v>
      </c>
      <c r="M88" s="101">
        <f t="shared" ca="1" si="42"/>
        <v>36415.518543548184</v>
      </c>
      <c r="N88" s="101">
        <f t="shared" ca="1" si="42"/>
        <v>40188.291218918224</v>
      </c>
      <c r="O88" s="101">
        <f t="shared" ca="1" si="42"/>
        <v>43848.563603920862</v>
      </c>
      <c r="P88" s="101">
        <f t="shared" ca="1" si="42"/>
        <v>47325.13236966636</v>
      </c>
    </row>
    <row r="89" spans="2:16" x14ac:dyDescent="0.2">
      <c r="B89" s="90" t="s">
        <v>119</v>
      </c>
      <c r="E89" s="103">
        <f>E66</f>
        <v>7.7311905999166847E-2</v>
      </c>
      <c r="F89" s="103">
        <f t="shared" ref="F89:P89" si="43">F66</f>
        <v>0.11549123012302441</v>
      </c>
      <c r="G89" s="103">
        <f t="shared" si="43"/>
        <v>0.11355531466993433</v>
      </c>
      <c r="H89" s="103">
        <f t="shared" si="43"/>
        <v>5.7924320801596679E-2</v>
      </c>
      <c r="I89" s="103">
        <f t="shared" si="43"/>
        <v>0.11644222619832376</v>
      </c>
      <c r="J89" s="103">
        <f t="shared" si="43"/>
        <v>0.11738262565005678</v>
      </c>
      <c r="K89" s="103">
        <f t="shared" ca="1" si="43"/>
        <v>0.12440704797742999</v>
      </c>
      <c r="L89" s="103">
        <f t="shared" ca="1" si="43"/>
        <v>8.4894001940381963E-2</v>
      </c>
      <c r="M89" s="103">
        <f t="shared" ca="1" si="43"/>
        <v>9.085249835403858E-2</v>
      </c>
      <c r="N89" s="103">
        <f t="shared" ca="1" si="43"/>
        <v>9.6794874747065329E-2</v>
      </c>
      <c r="O89" s="103">
        <f t="shared" ca="1" si="43"/>
        <v>0.10274152322758</v>
      </c>
      <c r="P89" s="103">
        <f t="shared" ca="1" si="43"/>
        <v>0.1087132037679793</v>
      </c>
    </row>
    <row r="91" spans="2:16" x14ac:dyDescent="0.2">
      <c r="B91" t="s">
        <v>132</v>
      </c>
      <c r="E91" s="105">
        <f>E70</f>
        <v>-21515</v>
      </c>
      <c r="F91" s="105">
        <f t="shared" ref="F91:J91" si="44">F70</f>
        <v>-321</v>
      </c>
      <c r="G91" s="105">
        <f t="shared" si="44"/>
        <v>-20904</v>
      </c>
      <c r="H91" s="105">
        <f t="shared" si="44"/>
        <v>-12440</v>
      </c>
      <c r="I91" s="105">
        <f t="shared" si="44"/>
        <v>-20879</v>
      </c>
      <c r="J91" s="105">
        <f t="shared" si="44"/>
        <v>-8518</v>
      </c>
      <c r="K91" s="99">
        <f ca="1">K88*K92</f>
        <v>9539.3835925085641</v>
      </c>
      <c r="L91" s="99">
        <f t="shared" ref="L91:P91" ca="1" si="45">L88*L92</f>
        <v>6846.0468203663413</v>
      </c>
      <c r="M91" s="99">
        <f t="shared" ca="1" si="45"/>
        <v>7647.2588941451186</v>
      </c>
      <c r="N91" s="99">
        <f t="shared" ca="1" si="45"/>
        <v>8439.5411559728273</v>
      </c>
      <c r="O91" s="99">
        <f t="shared" ca="1" si="45"/>
        <v>9208.1983568233809</v>
      </c>
      <c r="P91" s="99">
        <f t="shared" ca="1" si="45"/>
        <v>9938.2777976299349</v>
      </c>
    </row>
    <row r="92" spans="2:16" x14ac:dyDescent="0.2">
      <c r="B92" s="90" t="s">
        <v>145</v>
      </c>
      <c r="E92" s="103">
        <f>E71</f>
        <v>-0.90255054954274683</v>
      </c>
      <c r="F92" s="103">
        <f t="shared" ref="F92:J92" si="46">F71</f>
        <v>-8.0229942514371405E-2</v>
      </c>
      <c r="G92" s="103">
        <f t="shared" si="46"/>
        <v>0.20355223182986679</v>
      </c>
      <c r="H92" s="103">
        <f t="shared" si="46"/>
        <v>0.22336738907941753</v>
      </c>
      <c r="I92" s="103">
        <f t="shared" si="46"/>
        <v>0.18694375302186486</v>
      </c>
      <c r="J92" s="103">
        <f t="shared" si="46"/>
        <v>0.2785845107273679</v>
      </c>
      <c r="K92" s="107">
        <f>$E$26</f>
        <v>0.21</v>
      </c>
      <c r="L92" s="107">
        <f t="shared" ref="L92:P92" si="47">$E$26</f>
        <v>0.21</v>
      </c>
      <c r="M92" s="107">
        <f t="shared" si="47"/>
        <v>0.21</v>
      </c>
      <c r="N92" s="107">
        <f t="shared" si="47"/>
        <v>0.21</v>
      </c>
      <c r="O92" s="107">
        <f t="shared" si="47"/>
        <v>0.21</v>
      </c>
      <c r="P92" s="107">
        <f t="shared" si="47"/>
        <v>0.21</v>
      </c>
    </row>
    <row r="94" spans="2:16" x14ac:dyDescent="0.2">
      <c r="B94" s="108" t="s">
        <v>214</v>
      </c>
      <c r="C94" s="109"/>
      <c r="D94" s="109"/>
      <c r="E94" s="110">
        <f>E88-E91</f>
        <v>39517</v>
      </c>
      <c r="F94" s="110">
        <f t="shared" ref="F94:P94" si="48">F88-F91</f>
        <v>28944</v>
      </c>
      <c r="G94" s="110">
        <f t="shared" si="48"/>
        <v>49817</v>
      </c>
      <c r="H94" s="110">
        <f t="shared" si="48"/>
        <v>26661</v>
      </c>
      <c r="I94" s="110">
        <f t="shared" si="48"/>
        <v>53028</v>
      </c>
      <c r="J94" s="110">
        <f t="shared" si="48"/>
        <v>43978</v>
      </c>
      <c r="K94" s="110">
        <f t="shared" ca="1" si="48"/>
        <v>35886.252562294125</v>
      </c>
      <c r="L94" s="110">
        <f t="shared" ca="1" si="48"/>
        <v>25754.176133759094</v>
      </c>
      <c r="M94" s="110">
        <f t="shared" ca="1" si="48"/>
        <v>28768.259649403066</v>
      </c>
      <c r="N94" s="110">
        <f t="shared" ca="1" si="48"/>
        <v>31748.750062945397</v>
      </c>
      <c r="O94" s="110">
        <f t="shared" ca="1" si="48"/>
        <v>34640.365247097478</v>
      </c>
      <c r="P94" s="111">
        <f t="shared" ca="1" si="48"/>
        <v>37386.854572036427</v>
      </c>
    </row>
    <row r="96" spans="2:16" x14ac:dyDescent="0.2">
      <c r="B96" t="s">
        <v>133</v>
      </c>
      <c r="E96" s="101">
        <f>E74</f>
        <v>9188</v>
      </c>
      <c r="F96" s="101">
        <f t="shared" ref="F96:J96" si="49">F74</f>
        <v>9779</v>
      </c>
      <c r="G96" s="101">
        <f t="shared" si="49"/>
        <v>10064</v>
      </c>
      <c r="H96" s="101">
        <f t="shared" si="49"/>
        <v>10596</v>
      </c>
      <c r="I96" s="101">
        <f t="shared" si="49"/>
        <v>10718</v>
      </c>
      <c r="J96" s="101">
        <f t="shared" si="49"/>
        <v>10899</v>
      </c>
      <c r="K96" s="101">
        <f ca="1">K$85*K97</f>
        <v>14369.123565253978</v>
      </c>
      <c r="L96" s="101">
        <f t="shared" ref="L96:P96" ca="1" si="50">L$85*L97</f>
        <v>15111.856109555763</v>
      </c>
      <c r="M96" s="101">
        <f t="shared" ca="1" si="50"/>
        <v>15773.347468527523</v>
      </c>
      <c r="N96" s="101">
        <f t="shared" ca="1" si="50"/>
        <v>16338.847709869395</v>
      </c>
      <c r="O96" s="101">
        <f t="shared" ca="1" si="50"/>
        <v>16795.139577552727</v>
      </c>
      <c r="P96" s="101">
        <f t="shared" ca="1" si="50"/>
        <v>17131.042369103783</v>
      </c>
    </row>
    <row r="97" spans="2:16" x14ac:dyDescent="0.2">
      <c r="B97" s="90" t="s">
        <v>212</v>
      </c>
      <c r="E97" s="4">
        <f>E75</f>
        <v>3.9459048567956061E-2</v>
      </c>
      <c r="F97" s="4">
        <f t="shared" ref="F97:J97" si="51">F75</f>
        <v>3.9457385297594787E-2</v>
      </c>
      <c r="G97" s="4">
        <f t="shared" si="51"/>
        <v>3.95261884563421E-2</v>
      </c>
      <c r="H97" s="4">
        <f t="shared" si="51"/>
        <v>4.3159138120646819E-2</v>
      </c>
      <c r="I97" s="4">
        <f t="shared" si="51"/>
        <v>3.8820111990843696E-2</v>
      </c>
      <c r="J97" s="4">
        <f t="shared" si="51"/>
        <v>3.6078771487872779E-2</v>
      </c>
      <c r="K97" s="106">
        <f>$E$27</f>
        <v>3.9352673866454434E-2</v>
      </c>
      <c r="L97" s="106">
        <f t="shared" ref="L97:P97" si="52">$E$27</f>
        <v>3.9352673866454434E-2</v>
      </c>
      <c r="M97" s="106">
        <f t="shared" si="52"/>
        <v>3.9352673866454434E-2</v>
      </c>
      <c r="N97" s="106">
        <f t="shared" si="52"/>
        <v>3.9352673866454434E-2</v>
      </c>
      <c r="O97" s="106">
        <f t="shared" si="52"/>
        <v>3.9352673866454434E-2</v>
      </c>
      <c r="P97" s="106">
        <f t="shared" si="52"/>
        <v>3.9352673866454434E-2</v>
      </c>
    </row>
    <row r="99" spans="2:16" x14ac:dyDescent="0.2">
      <c r="B99" t="s">
        <v>134</v>
      </c>
      <c r="E99" s="101">
        <f>E77</f>
        <v>11708</v>
      </c>
      <c r="F99" s="101">
        <f t="shared" ref="F99:J99" si="53">F77</f>
        <v>14537</v>
      </c>
      <c r="G99" s="101">
        <f t="shared" si="53"/>
        <v>15979</v>
      </c>
      <c r="H99" s="101">
        <f t="shared" si="53"/>
        <v>13012</v>
      </c>
      <c r="I99" s="101">
        <f t="shared" si="53"/>
        <v>13276</v>
      </c>
      <c r="J99" s="101">
        <f t="shared" si="53"/>
        <v>15464</v>
      </c>
      <c r="K99" s="101">
        <f ca="1">K$85*K100</f>
        <v>18533.773438942415</v>
      </c>
      <c r="L99" s="101">
        <f t="shared" ref="L99:P99" ca="1" si="54">L$85*L100</f>
        <v>19491.774575149866</v>
      </c>
      <c r="M99" s="101">
        <f t="shared" ca="1" si="54"/>
        <v>20344.988128734058</v>
      </c>
      <c r="N99" s="101">
        <f t="shared" ca="1" si="54"/>
        <v>21074.389146485853</v>
      </c>
      <c r="O99" s="101">
        <f t="shared" ca="1" si="54"/>
        <v>21662.929572021909</v>
      </c>
      <c r="P99" s="101">
        <f t="shared" ca="1" si="54"/>
        <v>22096.188163462346</v>
      </c>
    </row>
    <row r="100" spans="2:16" x14ac:dyDescent="0.2">
      <c r="B100" s="75" t="s">
        <v>212</v>
      </c>
      <c r="E100" s="4">
        <f>E78</f>
        <v>5.0281512911801211E-2</v>
      </c>
      <c r="F100" s="4">
        <f t="shared" ref="F100:J100" si="55">F78</f>
        <v>5.8655487275911182E-2</v>
      </c>
      <c r="G100" s="4">
        <f t="shared" si="55"/>
        <v>6.275725013353442E-2</v>
      </c>
      <c r="H100" s="4">
        <f t="shared" si="55"/>
        <v>5.2999877805384711E-2</v>
      </c>
      <c r="I100" s="4">
        <f t="shared" si="55"/>
        <v>4.8085072475316376E-2</v>
      </c>
      <c r="J100" s="4">
        <f t="shared" si="55"/>
        <v>5.1190212156020244E-2</v>
      </c>
      <c r="K100" s="106">
        <f>$E$28</f>
        <v>5.0758387478907104E-2</v>
      </c>
      <c r="L100" s="106">
        <f t="shared" ref="L100:P100" si="56">$E$28</f>
        <v>5.0758387478907104E-2</v>
      </c>
      <c r="M100" s="106">
        <f t="shared" si="56"/>
        <v>5.0758387478907104E-2</v>
      </c>
      <c r="N100" s="106">
        <f t="shared" si="56"/>
        <v>5.0758387478907104E-2</v>
      </c>
      <c r="O100" s="106">
        <f t="shared" si="56"/>
        <v>5.0758387478907104E-2</v>
      </c>
      <c r="P100" s="106">
        <f t="shared" si="56"/>
        <v>5.0758387478907104E-2</v>
      </c>
    </row>
    <row r="102" spans="2:16" x14ac:dyDescent="0.2">
      <c r="B102" t="s">
        <v>135</v>
      </c>
      <c r="E102" s="101">
        <f>E80</f>
        <v>7813</v>
      </c>
      <c r="F102" s="101">
        <f t="shared" ref="F102:J102" si="57">F80</f>
        <v>1813</v>
      </c>
      <c r="G102" s="101">
        <f t="shared" si="57"/>
        <v>-19208</v>
      </c>
      <c r="H102" s="101">
        <f t="shared" si="57"/>
        <v>-15566</v>
      </c>
      <c r="I102" s="101">
        <f t="shared" si="57"/>
        <v>-18869</v>
      </c>
      <c r="J102" s="101">
        <f t="shared" si="57"/>
        <v>14916</v>
      </c>
      <c r="K102" s="105">
        <f ca="1">K$85*K103</f>
        <v>-10990.117470172545</v>
      </c>
      <c r="L102" s="105">
        <f t="shared" ref="L102:P102" ca="1" si="58">L$85*L103</f>
        <v>-11558.19094199758</v>
      </c>
      <c r="M102" s="105">
        <f t="shared" ca="1" si="58"/>
        <v>-12064.127696427266</v>
      </c>
      <c r="N102" s="105">
        <f t="shared" ca="1" si="58"/>
        <v>-12496.646357258216</v>
      </c>
      <c r="O102" s="105">
        <f t="shared" ca="1" si="58"/>
        <v>-12845.637804353173</v>
      </c>
      <c r="P102" s="105">
        <f t="shared" ca="1" si="58"/>
        <v>-13102.550560440237</v>
      </c>
    </row>
    <row r="103" spans="2:16" x14ac:dyDescent="0.2">
      <c r="B103" s="75" t="s">
        <v>212</v>
      </c>
      <c r="E103" s="4">
        <f>E81</f>
        <v>3.3553934094627848E-2</v>
      </c>
      <c r="F103" s="4">
        <f t="shared" ref="F103:J103" si="59">F81</f>
        <v>7.315291905566965E-3</v>
      </c>
      <c r="G103" s="4">
        <f t="shared" si="59"/>
        <v>-7.5439092594338147E-2</v>
      </c>
      <c r="H103" s="4">
        <f t="shared" si="59"/>
        <v>-6.3402712720459456E-2</v>
      </c>
      <c r="I103" s="4">
        <f t="shared" si="59"/>
        <v>-6.834266590364152E-2</v>
      </c>
      <c r="J103" s="4">
        <f t="shared" si="59"/>
        <v>4.9376177219296297E-2</v>
      </c>
      <c r="K103" s="104">
        <f>$E$29</f>
        <v>-3.009860041871517E-2</v>
      </c>
      <c r="L103" s="104">
        <f t="shared" ref="L103:P103" si="60">$E$29</f>
        <v>-3.009860041871517E-2</v>
      </c>
      <c r="M103" s="104">
        <f t="shared" si="60"/>
        <v>-3.009860041871517E-2</v>
      </c>
      <c r="N103" s="104">
        <f t="shared" si="60"/>
        <v>-3.009860041871517E-2</v>
      </c>
      <c r="O103" s="104">
        <f t="shared" si="60"/>
        <v>-3.009860041871517E-2</v>
      </c>
      <c r="P103" s="104">
        <f t="shared" si="60"/>
        <v>-3.009860041871517E-2</v>
      </c>
    </row>
    <row r="106" spans="2:16" x14ac:dyDescent="0.2">
      <c r="B106" s="112" t="s">
        <v>215</v>
      </c>
      <c r="C106" s="113"/>
      <c r="D106" s="113"/>
      <c r="E106" s="78"/>
      <c r="F106" s="78"/>
      <c r="G106" s="78"/>
      <c r="H106" s="78"/>
      <c r="I106" s="78"/>
      <c r="J106" s="78"/>
      <c r="K106" s="117">
        <f ca="1">(K94+K96-K99-K102)*(YEARFRAC(C7,C8))</f>
        <v>3322.022679016085</v>
      </c>
      <c r="L106" s="118">
        <f ca="1">L94+L96-L99-L102+1</f>
        <v>32933.448610162566</v>
      </c>
      <c r="M106" s="118">
        <f ca="1">M94+M96-M99-M102+2</f>
        <v>36262.746685623795</v>
      </c>
      <c r="N106" s="118">
        <f ca="1">N94+N96-N99-N102+3</f>
        <v>39512.854983587153</v>
      </c>
      <c r="O106" s="118">
        <f ca="1">O94+O96-O99-O102+4</f>
        <v>42622.213056981469</v>
      </c>
      <c r="P106" s="122">
        <f ca="1">P94+P96-P99-P102+4</f>
        <v>45528.2593381181</v>
      </c>
    </row>
    <row r="107" spans="2:16" x14ac:dyDescent="0.2">
      <c r="B107" s="114" t="s">
        <v>216</v>
      </c>
      <c r="C107" s="115"/>
      <c r="D107" s="115"/>
      <c r="E107" s="116"/>
      <c r="F107" s="116"/>
      <c r="G107" s="116"/>
      <c r="H107" s="116"/>
      <c r="I107" s="116"/>
      <c r="J107" s="116"/>
      <c r="K107" s="131">
        <f ca="1">K106/(1+E30)^K110</f>
        <v>3313.2092521739132</v>
      </c>
      <c r="L107" s="131">
        <f ca="1">L106/(1+E30)^L110</f>
        <v>31658.921441461553</v>
      </c>
      <c r="M107" s="131">
        <f ca="1">M106/(1+E30)^M110</f>
        <v>32557.595405178377</v>
      </c>
      <c r="N107" s="131">
        <f ca="1">N106/(1+E30)^N110</f>
        <v>33133.152295028332</v>
      </c>
      <c r="O107" s="131">
        <f ca="1">O106/(1+E30)^O110</f>
        <v>33380.517270960278</v>
      </c>
      <c r="P107" s="132">
        <f ca="1">P106/(1+E30)^P110</f>
        <v>33302.03965039707</v>
      </c>
    </row>
    <row r="108" spans="2:16" x14ac:dyDescent="0.2">
      <c r="E108" s="78"/>
    </row>
    <row r="109" spans="2:16" x14ac:dyDescent="0.2">
      <c r="B109" s="119" t="s">
        <v>217</v>
      </c>
      <c r="C109" s="119"/>
      <c r="K109">
        <v>1</v>
      </c>
      <c r="L109">
        <v>2</v>
      </c>
      <c r="M109">
        <v>3</v>
      </c>
      <c r="N109">
        <v>4</v>
      </c>
      <c r="O109">
        <v>5</v>
      </c>
      <c r="P109">
        <v>6</v>
      </c>
    </row>
    <row r="110" spans="2:16" x14ac:dyDescent="0.2">
      <c r="B110" s="119" t="s">
        <v>218</v>
      </c>
      <c r="C110" s="119"/>
      <c r="K110" s="121">
        <f>YEARFRAC(C7,C8)/2</f>
        <v>3.888888888888889E-2</v>
      </c>
      <c r="L110" s="121">
        <f>YEARFRAC(C7,C8)+0.5</f>
        <v>0.57777777777777772</v>
      </c>
      <c r="M110" s="121">
        <f>L110+1</f>
        <v>1.5777777777777777</v>
      </c>
      <c r="N110" s="121">
        <f>M110+1</f>
        <v>2.5777777777777775</v>
      </c>
      <c r="O110" s="121">
        <f>N110+1</f>
        <v>3.5777777777777775</v>
      </c>
      <c r="P110" s="121">
        <f>O110+1</f>
        <v>4.5777777777777775</v>
      </c>
    </row>
    <row r="113" spans="2:16" x14ac:dyDescent="0.2">
      <c r="B113" s="119" t="s">
        <v>230</v>
      </c>
      <c r="C113" s="119"/>
      <c r="D113" s="119"/>
      <c r="P113" s="133">
        <f ca="1">(P106*(1+E31))/(E30-E31)</f>
        <v>915976.4486548939</v>
      </c>
    </row>
    <row r="114" spans="2:16" x14ac:dyDescent="0.2">
      <c r="B114" s="119" t="s">
        <v>231</v>
      </c>
      <c r="C114" s="119"/>
      <c r="D114" s="119"/>
      <c r="P114" s="133">
        <f ca="1">P113/(1+E30)^P110</f>
        <v>669998.90739060368</v>
      </c>
    </row>
    <row r="115" spans="2:16" x14ac:dyDescent="0.2">
      <c r="B115" s="119" t="s">
        <v>232</v>
      </c>
      <c r="C115" s="119"/>
      <c r="D115" s="119"/>
      <c r="P115" s="134">
        <f ca="1">SUM(K107:P107,P114)</f>
        <v>837344.34270580322</v>
      </c>
    </row>
    <row r="116" spans="2:16" x14ac:dyDescent="0.2">
      <c r="B116" s="119" t="s">
        <v>233</v>
      </c>
      <c r="C116" s="119"/>
      <c r="D116" s="119"/>
      <c r="P116" s="135">
        <f>25573+126401+5267</f>
        <v>157241</v>
      </c>
    </row>
    <row r="117" spans="2:16" x14ac:dyDescent="0.2">
      <c r="B117" s="119" t="s">
        <v>234</v>
      </c>
      <c r="C117" s="119"/>
      <c r="D117" s="119"/>
      <c r="P117" s="135">
        <f>WACC!F16*1000</f>
        <v>123624</v>
      </c>
    </row>
    <row r="118" spans="2:16" x14ac:dyDescent="0.2">
      <c r="B118" s="119" t="s">
        <v>235</v>
      </c>
      <c r="C118" s="119"/>
      <c r="D118" s="119"/>
      <c r="P118" s="134">
        <f ca="1">P115+P116-P117</f>
        <v>870961.34270580322</v>
      </c>
    </row>
    <row r="119" spans="2:16" x14ac:dyDescent="0.2">
      <c r="B119" s="119" t="s">
        <v>236</v>
      </c>
      <c r="C119" s="119"/>
      <c r="D119" s="119"/>
      <c r="P119" s="136">
        <f>1309+(0.571726*1500)</f>
        <v>2166.5889999999999</v>
      </c>
    </row>
    <row r="120" spans="2:16" x14ac:dyDescent="0.2">
      <c r="B120" s="119" t="s">
        <v>126</v>
      </c>
      <c r="C120" s="119"/>
      <c r="D120" s="119"/>
      <c r="P120" s="138">
        <f ca="1">P118/P119</f>
        <v>401.99656820273862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9E49E-9981-544E-89FA-83A3F42B9C2B}">
  <dimension ref="B3:G24"/>
  <sheetViews>
    <sheetView showGridLines="0" workbookViewId="0">
      <selection activeCell="I7" sqref="I7"/>
    </sheetView>
  </sheetViews>
  <sheetFormatPr baseColWidth="10" defaultRowHeight="16" x14ac:dyDescent="0.2"/>
  <cols>
    <col min="6" max="6" width="12.1640625" customWidth="1"/>
  </cols>
  <sheetData>
    <row r="3" spans="2:7" ht="21" x14ac:dyDescent="0.25">
      <c r="B3" s="123"/>
      <c r="C3" s="124" t="s">
        <v>34</v>
      </c>
      <c r="D3" s="123"/>
    </row>
    <row r="5" spans="2:7" x14ac:dyDescent="0.2">
      <c r="B5" s="1" t="s">
        <v>237</v>
      </c>
      <c r="C5" s="1"/>
      <c r="D5" s="1"/>
      <c r="E5" s="1"/>
      <c r="F5" s="1"/>
      <c r="G5" s="1"/>
    </row>
    <row r="6" spans="2:7" x14ac:dyDescent="0.2">
      <c r="B6" s="1" t="s">
        <v>238</v>
      </c>
      <c r="C6" s="1"/>
      <c r="D6" s="1"/>
      <c r="E6" s="1"/>
      <c r="F6" s="1"/>
      <c r="G6" s="1"/>
    </row>
    <row r="8" spans="2:7" x14ac:dyDescent="0.2">
      <c r="B8" s="125" t="s">
        <v>34</v>
      </c>
      <c r="C8" s="126"/>
      <c r="D8" s="126"/>
      <c r="E8" s="126"/>
      <c r="F8" s="126"/>
    </row>
    <row r="9" spans="2:7" x14ac:dyDescent="0.2">
      <c r="B9" s="1" t="s">
        <v>219</v>
      </c>
      <c r="C9" s="1"/>
      <c r="F9" s="47">
        <v>779</v>
      </c>
    </row>
    <row r="10" spans="2:7" x14ac:dyDescent="0.2">
      <c r="B10" s="1" t="s">
        <v>220</v>
      </c>
      <c r="C10" s="1"/>
      <c r="F10" s="120">
        <f>F9/$F$21</f>
        <v>0.86303931648172438</v>
      </c>
    </row>
    <row r="11" spans="2:7" x14ac:dyDescent="0.2">
      <c r="B11" s="1" t="s">
        <v>221</v>
      </c>
      <c r="C11" s="1"/>
      <c r="F11" s="120">
        <f>F12+(F13*F14)</f>
        <v>7.3304000000000008E-2</v>
      </c>
    </row>
    <row r="12" spans="2:7" x14ac:dyDescent="0.2">
      <c r="B12" s="1" t="s">
        <v>222</v>
      </c>
      <c r="C12" s="1"/>
      <c r="F12" s="128">
        <v>4.2500000000000003E-2</v>
      </c>
    </row>
    <row r="13" spans="2:7" x14ac:dyDescent="0.2">
      <c r="B13" s="1" t="s">
        <v>223</v>
      </c>
      <c r="C13" s="1"/>
      <c r="F13" s="127">
        <v>0.68</v>
      </c>
    </row>
    <row r="14" spans="2:7" x14ac:dyDescent="0.2">
      <c r="B14" s="1" t="s">
        <v>224</v>
      </c>
      <c r="C14" s="1"/>
      <c r="F14" s="128">
        <v>4.53E-2</v>
      </c>
    </row>
    <row r="15" spans="2:7" x14ac:dyDescent="0.2">
      <c r="B15" s="1"/>
      <c r="C15" s="1"/>
    </row>
    <row r="16" spans="2:7" x14ac:dyDescent="0.2">
      <c r="B16" s="1" t="s">
        <v>225</v>
      </c>
      <c r="C16" s="1"/>
      <c r="F16" s="129">
        <f>41.436+82.188</f>
        <v>123.624</v>
      </c>
    </row>
    <row r="17" spans="2:6" x14ac:dyDescent="0.2">
      <c r="B17" s="1" t="s">
        <v>226</v>
      </c>
      <c r="C17" s="1"/>
      <c r="F17" s="120">
        <f>F16/$F$21</f>
        <v>0.13696068351827559</v>
      </c>
    </row>
    <row r="18" spans="2:6" x14ac:dyDescent="0.2">
      <c r="B18" s="1" t="s">
        <v>227</v>
      </c>
      <c r="C18" s="1"/>
      <c r="F18" s="128">
        <v>2.2499999999999999E-2</v>
      </c>
    </row>
    <row r="19" spans="2:6" x14ac:dyDescent="0.2">
      <c r="B19" s="1" t="s">
        <v>228</v>
      </c>
      <c r="C19" s="1"/>
      <c r="F19" s="128">
        <f>DCF!E26</f>
        <v>0.21</v>
      </c>
    </row>
    <row r="20" spans="2:6" x14ac:dyDescent="0.2">
      <c r="B20" s="1"/>
      <c r="C20" s="1"/>
    </row>
    <row r="21" spans="2:6" x14ac:dyDescent="0.2">
      <c r="B21" s="1" t="s">
        <v>229</v>
      </c>
      <c r="C21" s="1"/>
      <c r="F21" s="130">
        <f>F9+F16</f>
        <v>902.62400000000002</v>
      </c>
    </row>
    <row r="22" spans="2:6" x14ac:dyDescent="0.2">
      <c r="B22" s="1"/>
      <c r="C22" s="1"/>
    </row>
    <row r="23" spans="2:6" x14ac:dyDescent="0.2">
      <c r="B23" s="1" t="s">
        <v>34</v>
      </c>
      <c r="C23" s="1"/>
      <c r="F23" s="120">
        <f>(F10*F11)+(F17*F18*(1-F19))</f>
        <v>6.5698710204913677E-2</v>
      </c>
    </row>
    <row r="24" spans="2:6" x14ac:dyDescent="0.2">
      <c r="B24" s="1"/>
      <c r="C2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DA7FE-6804-EC4F-AB65-538352B4A760}">
  <dimension ref="A1:L73"/>
  <sheetViews>
    <sheetView showGridLines="0" topLeftCell="A30" workbookViewId="0">
      <selection activeCell="A3" sqref="A3:A4"/>
    </sheetView>
  </sheetViews>
  <sheetFormatPr baseColWidth="10" defaultRowHeight="16" x14ac:dyDescent="0.2"/>
  <cols>
    <col min="1" max="1" width="84.5" customWidth="1"/>
    <col min="2" max="2" width="11.6640625" customWidth="1"/>
    <col min="3" max="3" width="12.6640625" customWidth="1"/>
    <col min="4" max="4" width="12.83203125" customWidth="1"/>
    <col min="5" max="5" width="12.33203125" customWidth="1"/>
    <col min="6" max="6" width="11.83203125" customWidth="1"/>
    <col min="7" max="7" width="12.6640625" customWidth="1"/>
    <col min="8" max="8" width="12.5" customWidth="1"/>
    <col min="10" max="10" width="11.6640625" customWidth="1"/>
    <col min="11" max="11" width="12.1640625" customWidth="1"/>
  </cols>
  <sheetData>
    <row r="1" spans="1:12" x14ac:dyDescent="0.2">
      <c r="A1" s="5" t="s">
        <v>36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2" x14ac:dyDescent="0.2">
      <c r="A2" s="7" t="s">
        <v>27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2" x14ac:dyDescent="0.2">
      <c r="A3" s="8"/>
      <c r="B3" s="8"/>
      <c r="C3" s="9"/>
      <c r="D3" s="9"/>
      <c r="E3" s="9"/>
      <c r="F3" s="9"/>
      <c r="G3" s="9"/>
      <c r="H3" s="9"/>
      <c r="I3" s="9"/>
      <c r="J3" s="9"/>
      <c r="K3" s="9"/>
      <c r="L3" s="4"/>
    </row>
    <row r="4" spans="1:12" x14ac:dyDescent="0.2">
      <c r="A4" s="6"/>
      <c r="B4" s="6"/>
      <c r="C4" s="10"/>
      <c r="D4" s="10"/>
      <c r="E4" s="10"/>
      <c r="F4" s="10"/>
      <c r="G4" s="10"/>
      <c r="H4" s="10"/>
      <c r="I4" s="10"/>
      <c r="J4" s="10"/>
      <c r="K4" s="10"/>
      <c r="L4" s="4"/>
    </row>
    <row r="5" spans="1:12" x14ac:dyDescent="0.2">
      <c r="A5" s="11" t="s">
        <v>37</v>
      </c>
      <c r="B5" s="11"/>
      <c r="C5" s="12"/>
      <c r="D5" s="12"/>
      <c r="E5" s="12"/>
      <c r="F5" s="12"/>
      <c r="G5" s="12"/>
      <c r="H5" s="12"/>
      <c r="I5" s="12"/>
      <c r="J5" s="12"/>
      <c r="K5" s="12"/>
    </row>
    <row r="6" spans="1:12" x14ac:dyDescent="0.2">
      <c r="A6" s="11" t="s">
        <v>38</v>
      </c>
      <c r="B6" s="11"/>
      <c r="C6" s="11"/>
      <c r="D6" s="11"/>
      <c r="E6" s="11"/>
      <c r="F6" s="11"/>
      <c r="G6" s="11"/>
      <c r="H6" s="11"/>
      <c r="I6" s="11"/>
      <c r="J6" s="11"/>
      <c r="K6" s="13"/>
    </row>
    <row r="7" spans="1:12" x14ac:dyDescent="0.2">
      <c r="A7" s="11" t="s">
        <v>39</v>
      </c>
      <c r="B7" s="11"/>
      <c r="C7" s="11"/>
      <c r="D7" s="11"/>
      <c r="E7" s="11"/>
      <c r="F7" s="11"/>
      <c r="G7" s="11"/>
      <c r="H7" s="11"/>
      <c r="I7" s="11"/>
      <c r="J7" s="11"/>
      <c r="K7" s="11"/>
    </row>
    <row r="8" spans="1:12" x14ac:dyDescent="0.2">
      <c r="A8" s="11"/>
      <c r="B8" s="14" t="s">
        <v>40</v>
      </c>
      <c r="C8" s="14" t="s">
        <v>41</v>
      </c>
      <c r="D8" s="14" t="s">
        <v>42</v>
      </c>
      <c r="E8" s="14" t="s">
        <v>43</v>
      </c>
      <c r="F8" s="14" t="s">
        <v>44</v>
      </c>
      <c r="G8" s="14" t="s">
        <v>45</v>
      </c>
      <c r="H8" s="14" t="s">
        <v>46</v>
      </c>
      <c r="I8" s="14" t="s">
        <v>47</v>
      </c>
      <c r="J8" s="14" t="s">
        <v>48</v>
      </c>
      <c r="K8" s="14" t="s">
        <v>49</v>
      </c>
    </row>
    <row r="9" spans="1:12" x14ac:dyDescent="0.2">
      <c r="A9" s="15" t="s">
        <v>50</v>
      </c>
      <c r="B9" s="16">
        <v>182150</v>
      </c>
      <c r="C9" s="16">
        <v>194673</v>
      </c>
      <c r="D9" s="16">
        <v>210821</v>
      </c>
      <c r="E9" s="16">
        <v>223604</v>
      </c>
      <c r="F9" s="16">
        <v>242137</v>
      </c>
      <c r="G9" s="16">
        <v>247837</v>
      </c>
      <c r="H9" s="16">
        <v>254616</v>
      </c>
      <c r="I9" s="16">
        <v>245510</v>
      </c>
      <c r="J9" s="16">
        <v>276094</v>
      </c>
      <c r="K9" s="16">
        <v>302089</v>
      </c>
    </row>
    <row r="10" spans="1:12" x14ac:dyDescent="0.2">
      <c r="A10" s="17" t="s">
        <v>51</v>
      </c>
      <c r="B10" s="18">
        <v>140310</v>
      </c>
      <c r="C10" s="18">
        <v>146879</v>
      </c>
      <c r="D10" s="18">
        <v>162893</v>
      </c>
      <c r="E10" s="18">
        <v>175223</v>
      </c>
      <c r="F10" s="18">
        <v>192906</v>
      </c>
      <c r="G10" s="18">
        <v>204164</v>
      </c>
      <c r="H10" s="18">
        <v>211163</v>
      </c>
      <c r="I10" s="18">
        <v>203746</v>
      </c>
      <c r="J10" s="18">
        <v>227974</v>
      </c>
      <c r="K10" s="18">
        <v>249940</v>
      </c>
    </row>
    <row r="11" spans="1:12" x14ac:dyDescent="0.2">
      <c r="A11" s="19" t="s">
        <v>52</v>
      </c>
      <c r="B11" s="20">
        <v>36684</v>
      </c>
      <c r="C11" s="20">
        <v>41253</v>
      </c>
      <c r="D11" s="20">
        <v>41294</v>
      </c>
      <c r="E11" s="20">
        <v>45881</v>
      </c>
      <c r="F11" s="20">
        <v>60597</v>
      </c>
      <c r="G11" s="20">
        <v>57418</v>
      </c>
      <c r="H11" s="20">
        <v>61078</v>
      </c>
      <c r="I11" s="20">
        <v>63401</v>
      </c>
      <c r="J11" s="20">
        <v>69478</v>
      </c>
      <c r="K11" s="20">
        <v>74645</v>
      </c>
    </row>
    <row r="12" spans="1:12" x14ac:dyDescent="0.2">
      <c r="A12" s="21" t="s">
        <v>53</v>
      </c>
      <c r="B12" s="22">
        <v>94806</v>
      </c>
      <c r="C12" s="22">
        <v>97097</v>
      </c>
      <c r="D12" s="22">
        <v>107001</v>
      </c>
      <c r="E12" s="22">
        <v>119489</v>
      </c>
      <c r="F12" s="22">
        <v>125963</v>
      </c>
      <c r="G12" s="22">
        <v>133336</v>
      </c>
      <c r="H12" s="22">
        <v>134989</v>
      </c>
      <c r="I12" s="22">
        <v>127044</v>
      </c>
      <c r="J12" s="22">
        <v>145043</v>
      </c>
      <c r="K12" s="22">
        <v>157518</v>
      </c>
    </row>
    <row r="13" spans="1:12" x14ac:dyDescent="0.2">
      <c r="A13" s="19" t="s">
        <v>54</v>
      </c>
      <c r="B13" s="23" t="s">
        <v>55</v>
      </c>
      <c r="C13" s="23" t="s">
        <v>55</v>
      </c>
      <c r="D13" s="23" t="s">
        <v>55</v>
      </c>
      <c r="E13" s="23" t="s">
        <v>55</v>
      </c>
      <c r="F13" s="23" t="s">
        <v>55</v>
      </c>
      <c r="G13" s="20">
        <v>5732</v>
      </c>
      <c r="H13" s="20">
        <v>5856</v>
      </c>
      <c r="I13" s="20">
        <v>5209</v>
      </c>
      <c r="J13" s="20">
        <v>5988</v>
      </c>
      <c r="K13" s="20">
        <v>7514</v>
      </c>
    </row>
    <row r="14" spans="1:12" x14ac:dyDescent="0.2">
      <c r="A14" s="21" t="s">
        <v>56</v>
      </c>
      <c r="B14" s="22">
        <v>4939</v>
      </c>
      <c r="C14" s="22">
        <v>5026</v>
      </c>
      <c r="D14" s="22">
        <v>5235</v>
      </c>
      <c r="E14" s="22">
        <v>4725</v>
      </c>
      <c r="F14" s="22">
        <v>5144</v>
      </c>
      <c r="G14" s="22">
        <v>7678</v>
      </c>
      <c r="H14" s="22">
        <v>9240</v>
      </c>
      <c r="I14" s="22">
        <v>8092</v>
      </c>
      <c r="J14" s="22">
        <v>7465</v>
      </c>
      <c r="K14" s="22">
        <v>10263</v>
      </c>
    </row>
    <row r="15" spans="1:12" x14ac:dyDescent="0.2">
      <c r="A15" s="24" t="s">
        <v>57</v>
      </c>
      <c r="B15" s="16">
        <v>3881</v>
      </c>
      <c r="C15" s="16">
        <v>3503</v>
      </c>
      <c r="D15" s="16">
        <v>9363</v>
      </c>
      <c r="E15" s="16">
        <v>5128</v>
      </c>
      <c r="F15" s="16">
        <v>1202</v>
      </c>
      <c r="G15" s="25" t="s">
        <v>55</v>
      </c>
      <c r="H15" s="25" t="s">
        <v>55</v>
      </c>
      <c r="I15" s="25" t="s">
        <v>55</v>
      </c>
      <c r="J15" s="25" t="s">
        <v>55</v>
      </c>
      <c r="K15" s="25" t="s">
        <v>55</v>
      </c>
    </row>
    <row r="16" spans="1:12" x14ac:dyDescent="0.2">
      <c r="A16" s="26" t="s">
        <v>58</v>
      </c>
      <c r="B16" s="27" t="s">
        <v>55</v>
      </c>
      <c r="C16" s="27" t="s">
        <v>55</v>
      </c>
      <c r="D16" s="27" t="s">
        <v>55</v>
      </c>
      <c r="E16" s="27" t="s">
        <v>55</v>
      </c>
      <c r="F16" s="27" t="s">
        <v>55</v>
      </c>
      <c r="G16" s="27" t="s">
        <v>55</v>
      </c>
      <c r="H16" s="27" t="s">
        <v>55</v>
      </c>
      <c r="I16" s="27" t="s">
        <v>55</v>
      </c>
      <c r="J16" s="27" t="s">
        <v>55</v>
      </c>
      <c r="K16" s="27" t="s">
        <v>55</v>
      </c>
    </row>
    <row r="17" spans="1:11" x14ac:dyDescent="0.2">
      <c r="A17" s="28" t="s">
        <v>59</v>
      </c>
      <c r="B17" s="23" t="s">
        <v>55</v>
      </c>
      <c r="C17" s="23" t="s">
        <v>55</v>
      </c>
      <c r="D17" s="23" t="s">
        <v>55</v>
      </c>
      <c r="E17" s="23" t="s">
        <v>55</v>
      </c>
      <c r="F17" s="23" t="s">
        <v>55</v>
      </c>
      <c r="G17" s="23" t="s">
        <v>55</v>
      </c>
      <c r="H17" s="23" t="s">
        <v>55</v>
      </c>
      <c r="I17" s="23" t="s">
        <v>55</v>
      </c>
      <c r="J17" s="23" t="s">
        <v>55</v>
      </c>
      <c r="K17" s="23" t="s">
        <v>55</v>
      </c>
    </row>
    <row r="18" spans="1:11" x14ac:dyDescent="0.2">
      <c r="A18" s="17" t="s">
        <v>60</v>
      </c>
      <c r="B18" s="18">
        <v>7083</v>
      </c>
      <c r="C18" s="18">
        <v>7104</v>
      </c>
      <c r="D18" s="18">
        <v>7924</v>
      </c>
      <c r="E18" s="18">
        <v>10839</v>
      </c>
      <c r="F18" s="18">
        <v>9288</v>
      </c>
      <c r="G18" s="29" t="s">
        <v>55</v>
      </c>
      <c r="H18" s="29" t="s">
        <v>55</v>
      </c>
      <c r="I18" s="29" t="s">
        <v>55</v>
      </c>
      <c r="J18" s="29" t="s">
        <v>55</v>
      </c>
      <c r="K18" s="29" t="s">
        <v>55</v>
      </c>
    </row>
    <row r="19" spans="1:11" x14ac:dyDescent="0.2">
      <c r="A19" s="19" t="s">
        <v>53</v>
      </c>
      <c r="B19" s="23" t="s">
        <v>55</v>
      </c>
      <c r="C19" s="20">
        <v>5094</v>
      </c>
      <c r="D19" s="20">
        <v>5430</v>
      </c>
      <c r="E19" s="20">
        <v>6208</v>
      </c>
      <c r="F19" s="20">
        <v>6924</v>
      </c>
      <c r="G19" s="23" t="s">
        <v>55</v>
      </c>
      <c r="H19" s="23" t="s">
        <v>55</v>
      </c>
      <c r="I19" s="23" t="s">
        <v>55</v>
      </c>
      <c r="J19" s="23" t="s">
        <v>55</v>
      </c>
      <c r="K19" s="23" t="s">
        <v>55</v>
      </c>
    </row>
    <row r="20" spans="1:11" x14ac:dyDescent="0.2">
      <c r="A20" s="21" t="s">
        <v>56</v>
      </c>
      <c r="B20" s="22">
        <v>1469</v>
      </c>
      <c r="C20" s="22">
        <v>1432</v>
      </c>
      <c r="D20" s="22">
        <v>1510</v>
      </c>
      <c r="E20" s="22">
        <v>1455</v>
      </c>
      <c r="F20" s="22">
        <v>1438</v>
      </c>
      <c r="G20" s="27" t="s">
        <v>55</v>
      </c>
      <c r="H20" s="27" t="s">
        <v>55</v>
      </c>
      <c r="I20" s="27" t="s">
        <v>55</v>
      </c>
      <c r="J20" s="27" t="s">
        <v>55</v>
      </c>
      <c r="K20" s="27" t="s">
        <v>55</v>
      </c>
    </row>
    <row r="21" spans="1:11" x14ac:dyDescent="0.2">
      <c r="A21" s="19" t="s">
        <v>57</v>
      </c>
      <c r="B21" s="20">
        <v>184</v>
      </c>
      <c r="C21" s="20">
        <v>72</v>
      </c>
      <c r="D21" s="20">
        <v>10</v>
      </c>
      <c r="E21" s="20">
        <v>2425</v>
      </c>
      <c r="F21" s="20">
        <v>208</v>
      </c>
      <c r="G21" s="23" t="s">
        <v>55</v>
      </c>
      <c r="H21" s="23" t="s">
        <v>55</v>
      </c>
      <c r="I21" s="23" t="s">
        <v>55</v>
      </c>
      <c r="J21" s="23" t="s">
        <v>55</v>
      </c>
      <c r="K21" s="23" t="s">
        <v>55</v>
      </c>
    </row>
    <row r="22" spans="1:11" x14ac:dyDescent="0.2">
      <c r="A22" s="21" t="s">
        <v>61</v>
      </c>
      <c r="B22" s="22">
        <v>2608</v>
      </c>
      <c r="C22" s="22">
        <v>506</v>
      </c>
      <c r="D22" s="22">
        <v>974</v>
      </c>
      <c r="E22" s="22">
        <v>751</v>
      </c>
      <c r="F22" s="22">
        <v>718</v>
      </c>
      <c r="G22" s="27" t="s">
        <v>55</v>
      </c>
      <c r="H22" s="27" t="s">
        <v>55</v>
      </c>
      <c r="I22" s="27" t="s">
        <v>55</v>
      </c>
      <c r="J22" s="27" t="s">
        <v>55</v>
      </c>
      <c r="K22" s="27" t="s">
        <v>55</v>
      </c>
    </row>
    <row r="23" spans="1:11" x14ac:dyDescent="0.2">
      <c r="A23" s="19" t="s">
        <v>62</v>
      </c>
      <c r="B23" s="20">
        <v>2822</v>
      </c>
      <c r="C23" s="23" t="s">
        <v>55</v>
      </c>
      <c r="D23" s="23" t="s">
        <v>55</v>
      </c>
      <c r="E23" s="23" t="s">
        <v>55</v>
      </c>
      <c r="F23" s="23" t="s">
        <v>55</v>
      </c>
      <c r="G23" s="23" t="s">
        <v>55</v>
      </c>
      <c r="H23" s="23" t="s">
        <v>55</v>
      </c>
      <c r="I23" s="23" t="s">
        <v>55</v>
      </c>
      <c r="J23" s="23" t="s">
        <v>55</v>
      </c>
      <c r="K23" s="23" t="s">
        <v>55</v>
      </c>
    </row>
    <row r="24" spans="1:11" x14ac:dyDescent="0.2">
      <c r="A24" s="17" t="s">
        <v>63</v>
      </c>
      <c r="B24" s="18">
        <v>34757</v>
      </c>
      <c r="C24" s="18">
        <v>40690</v>
      </c>
      <c r="D24" s="18">
        <v>40004</v>
      </c>
      <c r="E24" s="18">
        <v>37542</v>
      </c>
      <c r="F24" s="18">
        <v>39943</v>
      </c>
      <c r="G24" s="18">
        <v>43673</v>
      </c>
      <c r="H24" s="18">
        <v>43453</v>
      </c>
      <c r="I24" s="18">
        <v>41764</v>
      </c>
      <c r="J24" s="18">
        <v>48120</v>
      </c>
      <c r="K24" s="18">
        <v>52149</v>
      </c>
    </row>
    <row r="25" spans="1:11" x14ac:dyDescent="0.2">
      <c r="A25" s="19" t="s">
        <v>64</v>
      </c>
      <c r="B25" s="23" t="s">
        <v>55</v>
      </c>
      <c r="C25" s="23" t="s">
        <v>55</v>
      </c>
      <c r="D25" s="23" t="s">
        <v>55</v>
      </c>
      <c r="E25" s="23" t="s">
        <v>55</v>
      </c>
      <c r="F25" s="23" t="s">
        <v>55</v>
      </c>
      <c r="G25" s="20">
        <v>23703</v>
      </c>
      <c r="H25" s="20">
        <v>23357</v>
      </c>
      <c r="I25" s="20">
        <v>20750</v>
      </c>
      <c r="J25" s="20">
        <v>23177</v>
      </c>
      <c r="K25" s="20">
        <v>25802</v>
      </c>
    </row>
    <row r="26" spans="1:11" x14ac:dyDescent="0.2">
      <c r="A26" s="21" t="s">
        <v>65</v>
      </c>
      <c r="B26" s="22">
        <v>34649</v>
      </c>
      <c r="C26" s="27" t="s">
        <v>55</v>
      </c>
      <c r="D26" s="27" t="s">
        <v>55</v>
      </c>
      <c r="E26" s="27" t="s">
        <v>55</v>
      </c>
      <c r="F26" s="27" t="s">
        <v>55</v>
      </c>
      <c r="G26" s="22">
        <v>15555</v>
      </c>
      <c r="H26" s="22">
        <v>15353</v>
      </c>
      <c r="I26" s="22">
        <v>15540</v>
      </c>
      <c r="J26" s="22">
        <v>18891</v>
      </c>
      <c r="K26" s="22">
        <v>21023</v>
      </c>
    </row>
    <row r="27" spans="1:11" x14ac:dyDescent="0.2">
      <c r="A27" s="19" t="s">
        <v>66</v>
      </c>
      <c r="B27" s="23" t="s">
        <v>55</v>
      </c>
      <c r="C27" s="23" t="s">
        <v>55</v>
      </c>
      <c r="D27" s="23" t="s">
        <v>55</v>
      </c>
      <c r="E27" s="23" t="s">
        <v>55</v>
      </c>
      <c r="F27" s="23" t="s">
        <v>55</v>
      </c>
      <c r="G27" s="20">
        <v>4415</v>
      </c>
      <c r="H27" s="20">
        <v>4743</v>
      </c>
      <c r="I27" s="20">
        <v>5474</v>
      </c>
      <c r="J27" s="20">
        <v>6052</v>
      </c>
      <c r="K27" s="20">
        <v>5324</v>
      </c>
    </row>
    <row r="28" spans="1:11" x14ac:dyDescent="0.2">
      <c r="A28" s="21" t="s">
        <v>62</v>
      </c>
      <c r="B28" s="22">
        <v>108</v>
      </c>
      <c r="C28" s="27" t="s">
        <v>55</v>
      </c>
      <c r="D28" s="27" t="s">
        <v>55</v>
      </c>
      <c r="E28" s="27" t="s">
        <v>55</v>
      </c>
      <c r="F28" s="27" t="s">
        <v>55</v>
      </c>
      <c r="G28" s="27" t="s">
        <v>55</v>
      </c>
      <c r="H28" s="27" t="s">
        <v>55</v>
      </c>
      <c r="I28" s="27" t="s">
        <v>55</v>
      </c>
      <c r="J28" s="27" t="s">
        <v>55</v>
      </c>
      <c r="K28" s="27" t="s">
        <v>55</v>
      </c>
    </row>
    <row r="29" spans="1:11" x14ac:dyDescent="0.2">
      <c r="A29" s="15" t="s">
        <v>67</v>
      </c>
      <c r="B29" s="25" t="s">
        <v>55</v>
      </c>
      <c r="C29" s="25" t="s">
        <v>55</v>
      </c>
      <c r="D29" s="25" t="s">
        <v>55</v>
      </c>
      <c r="E29" s="25" t="s">
        <v>55</v>
      </c>
      <c r="F29" s="25" t="s">
        <v>55</v>
      </c>
      <c r="G29" s="16">
        <v>-22455</v>
      </c>
      <c r="H29" s="16">
        <v>72607</v>
      </c>
      <c r="I29" s="16">
        <v>40746</v>
      </c>
      <c r="J29" s="16">
        <v>78542</v>
      </c>
      <c r="K29" s="16">
        <v>-67899</v>
      </c>
    </row>
    <row r="30" spans="1:11" x14ac:dyDescent="0.2">
      <c r="A30" s="30" t="s">
        <v>68</v>
      </c>
      <c r="B30" s="27" t="s">
        <v>55</v>
      </c>
      <c r="C30" s="27" t="s">
        <v>55</v>
      </c>
      <c r="D30" s="27" t="s">
        <v>55</v>
      </c>
      <c r="E30" s="27" t="s">
        <v>55</v>
      </c>
      <c r="F30" s="27" t="s">
        <v>55</v>
      </c>
      <c r="G30" s="31">
        <v>-22155</v>
      </c>
      <c r="H30" s="22">
        <v>71123</v>
      </c>
      <c r="I30" s="27" t="s">
        <v>55</v>
      </c>
      <c r="J30" s="27" t="s">
        <v>55</v>
      </c>
      <c r="K30" s="27" t="s">
        <v>55</v>
      </c>
    </row>
    <row r="31" spans="1:11" x14ac:dyDescent="0.2">
      <c r="A31" s="32" t="s">
        <v>69</v>
      </c>
      <c r="B31" s="23" t="s">
        <v>55</v>
      </c>
      <c r="C31" s="23" t="s">
        <v>55</v>
      </c>
      <c r="D31" s="23" t="s">
        <v>55</v>
      </c>
      <c r="E31" s="23" t="s">
        <v>55</v>
      </c>
      <c r="F31" s="23" t="s">
        <v>55</v>
      </c>
      <c r="G31" s="33">
        <v>-300</v>
      </c>
      <c r="H31" s="20">
        <v>1484</v>
      </c>
      <c r="I31" s="23" t="s">
        <v>55</v>
      </c>
      <c r="J31" s="23" t="s">
        <v>55</v>
      </c>
      <c r="K31" s="23" t="s">
        <v>55</v>
      </c>
    </row>
    <row r="32" spans="1:11" x14ac:dyDescent="0.2">
      <c r="A32" s="34" t="s">
        <v>70</v>
      </c>
      <c r="B32" s="18">
        <v>-153354</v>
      </c>
      <c r="C32" s="18">
        <v>-166568</v>
      </c>
      <c r="D32" s="18">
        <v>-175875</v>
      </c>
      <c r="E32" s="18">
        <v>-190860</v>
      </c>
      <c r="F32" s="18">
        <v>-221237</v>
      </c>
      <c r="G32" s="18">
        <v>-219214</v>
      </c>
      <c r="H32" s="18">
        <v>-225703</v>
      </c>
      <c r="I32" s="18">
        <v>-231289</v>
      </c>
      <c r="J32" s="18">
        <v>-243945</v>
      </c>
      <c r="K32" s="18">
        <v>-266629</v>
      </c>
    </row>
    <row r="33" spans="1:11" x14ac:dyDescent="0.2">
      <c r="A33" s="35" t="s">
        <v>51</v>
      </c>
      <c r="B33" s="16">
        <v>-122991</v>
      </c>
      <c r="C33" s="16">
        <v>-130075</v>
      </c>
      <c r="D33" s="16">
        <v>-140669</v>
      </c>
      <c r="E33" s="16">
        <v>-156427</v>
      </c>
      <c r="F33" s="16">
        <v>-183559</v>
      </c>
      <c r="G33" s="16">
        <v>-184815</v>
      </c>
      <c r="H33" s="16">
        <v>-192064</v>
      </c>
      <c r="I33" s="16">
        <v>-198757</v>
      </c>
      <c r="J33" s="16">
        <v>-206808</v>
      </c>
      <c r="K33" s="16">
        <v>-225302</v>
      </c>
    </row>
    <row r="34" spans="1:11" x14ac:dyDescent="0.2">
      <c r="A34" s="21" t="s">
        <v>71</v>
      </c>
      <c r="B34" s="31">
        <v>-21275</v>
      </c>
      <c r="C34" s="31">
        <v>-26406</v>
      </c>
      <c r="D34" s="31">
        <v>-26527</v>
      </c>
      <c r="E34" s="31">
        <v>-30906</v>
      </c>
      <c r="F34" s="31">
        <v>-48891</v>
      </c>
      <c r="G34" s="31">
        <v>-39906</v>
      </c>
      <c r="H34" s="31">
        <v>-44456</v>
      </c>
      <c r="I34" s="31">
        <v>-43951</v>
      </c>
      <c r="J34" s="31">
        <v>-49964</v>
      </c>
      <c r="K34" s="31">
        <v>-57646</v>
      </c>
    </row>
    <row r="35" spans="1:11" x14ac:dyDescent="0.2">
      <c r="A35" s="19" t="s">
        <v>72</v>
      </c>
      <c r="B35" s="33">
        <v>-5072</v>
      </c>
      <c r="C35" s="33">
        <v>-5181</v>
      </c>
      <c r="D35" s="33">
        <v>-5413</v>
      </c>
      <c r="E35" s="33">
        <v>-5131</v>
      </c>
      <c r="F35" s="33">
        <v>-5618</v>
      </c>
      <c r="G35" s="33">
        <v>-5699</v>
      </c>
      <c r="H35" s="33">
        <v>-4986</v>
      </c>
      <c r="I35" s="33">
        <v>-5812</v>
      </c>
      <c r="J35" s="33">
        <v>-6007</v>
      </c>
      <c r="K35" s="33">
        <v>-5152</v>
      </c>
    </row>
    <row r="36" spans="1:11" x14ac:dyDescent="0.2">
      <c r="A36" s="21" t="s">
        <v>73</v>
      </c>
      <c r="B36" s="31">
        <v>-7248</v>
      </c>
      <c r="C36" s="31">
        <v>-6998</v>
      </c>
      <c r="D36" s="31">
        <v>-7517</v>
      </c>
      <c r="E36" s="31">
        <v>-7713</v>
      </c>
      <c r="F36" s="31">
        <v>-9321</v>
      </c>
      <c r="G36" s="31">
        <v>-9793</v>
      </c>
      <c r="H36" s="31">
        <v>-11200</v>
      </c>
      <c r="I36" s="31">
        <v>-12798</v>
      </c>
      <c r="J36" s="31">
        <v>-12569</v>
      </c>
      <c r="K36" s="31">
        <v>-11942</v>
      </c>
    </row>
    <row r="37" spans="1:11" x14ac:dyDescent="0.2">
      <c r="A37" s="19" t="s">
        <v>74</v>
      </c>
      <c r="B37" s="33">
        <v>-77053</v>
      </c>
      <c r="C37" s="33">
        <v>-78873</v>
      </c>
      <c r="D37" s="33">
        <v>-87029</v>
      </c>
      <c r="E37" s="33">
        <v>-95754</v>
      </c>
      <c r="F37" s="33">
        <v>-101748</v>
      </c>
      <c r="G37" s="33">
        <v>-106083</v>
      </c>
      <c r="H37" s="33">
        <v>-107041</v>
      </c>
      <c r="I37" s="33">
        <v>-101091</v>
      </c>
      <c r="J37" s="33">
        <v>-114138</v>
      </c>
      <c r="K37" s="33">
        <v>-124319</v>
      </c>
    </row>
    <row r="38" spans="1:11" x14ac:dyDescent="0.2">
      <c r="A38" s="21" t="s">
        <v>75</v>
      </c>
      <c r="B38" s="27" t="s">
        <v>55</v>
      </c>
      <c r="C38" s="27" t="s">
        <v>55</v>
      </c>
      <c r="D38" s="27" t="s">
        <v>55</v>
      </c>
      <c r="E38" s="27" t="s">
        <v>55</v>
      </c>
      <c r="F38" s="27" t="s">
        <v>55</v>
      </c>
      <c r="G38" s="31">
        <v>-4061</v>
      </c>
      <c r="H38" s="31">
        <v>-4003</v>
      </c>
      <c r="I38" s="31">
        <v>-3520</v>
      </c>
      <c r="J38" s="31">
        <v>-4201</v>
      </c>
      <c r="K38" s="31">
        <v>-5550</v>
      </c>
    </row>
    <row r="39" spans="1:11" x14ac:dyDescent="0.2">
      <c r="A39" s="24" t="s">
        <v>76</v>
      </c>
      <c r="B39" s="16">
        <v>-11917</v>
      </c>
      <c r="C39" s="16">
        <v>-12198</v>
      </c>
      <c r="D39" s="16">
        <v>-13723</v>
      </c>
      <c r="E39" s="16">
        <v>-16478</v>
      </c>
      <c r="F39" s="16">
        <v>-16241</v>
      </c>
      <c r="G39" s="16">
        <v>-18238</v>
      </c>
      <c r="H39" s="16">
        <v>-19322</v>
      </c>
      <c r="I39" s="36">
        <v>-30480</v>
      </c>
      <c r="J39" s="36">
        <v>-18843</v>
      </c>
      <c r="K39" s="36">
        <v>-19506</v>
      </c>
    </row>
    <row r="40" spans="1:11" x14ac:dyDescent="0.2">
      <c r="A40" s="26" t="s">
        <v>76</v>
      </c>
      <c r="B40" s="31">
        <v>-11917</v>
      </c>
      <c r="C40" s="31">
        <v>-12198</v>
      </c>
      <c r="D40" s="31">
        <v>-13723</v>
      </c>
      <c r="E40" s="31">
        <v>-16478</v>
      </c>
      <c r="F40" s="31">
        <v>-16241</v>
      </c>
      <c r="G40" s="27" t="s">
        <v>55</v>
      </c>
      <c r="H40" s="27" t="s">
        <v>55</v>
      </c>
      <c r="I40" s="31">
        <v>-19809</v>
      </c>
      <c r="J40" s="31">
        <v>-18843</v>
      </c>
      <c r="K40" s="31">
        <v>-19506</v>
      </c>
    </row>
    <row r="41" spans="1:11" x14ac:dyDescent="0.2">
      <c r="A41" s="28" t="s">
        <v>77</v>
      </c>
      <c r="B41" s="23" t="s">
        <v>55</v>
      </c>
      <c r="C41" s="23" t="s">
        <v>55</v>
      </c>
      <c r="D41" s="23" t="s">
        <v>55</v>
      </c>
      <c r="E41" s="23" t="s">
        <v>55</v>
      </c>
      <c r="F41" s="23" t="s">
        <v>55</v>
      </c>
      <c r="G41" s="23" t="s">
        <v>55</v>
      </c>
      <c r="H41" s="23" t="s">
        <v>55</v>
      </c>
      <c r="I41" s="33">
        <v>-10671</v>
      </c>
      <c r="J41" s="20">
        <v>0</v>
      </c>
      <c r="K41" s="20">
        <v>0</v>
      </c>
    </row>
    <row r="42" spans="1:11" x14ac:dyDescent="0.2">
      <c r="A42" s="21" t="s">
        <v>78</v>
      </c>
      <c r="B42" s="31">
        <v>-426</v>
      </c>
      <c r="C42" s="31">
        <v>-419</v>
      </c>
      <c r="D42" s="31">
        <v>-460</v>
      </c>
      <c r="E42" s="31">
        <v>-445</v>
      </c>
      <c r="F42" s="31">
        <v>-1740</v>
      </c>
      <c r="G42" s="31">
        <v>-1035</v>
      </c>
      <c r="H42" s="31">
        <v>-1056</v>
      </c>
      <c r="I42" s="31">
        <v>-1105</v>
      </c>
      <c r="J42" s="31">
        <v>-1086</v>
      </c>
      <c r="K42" s="31">
        <v>-1187</v>
      </c>
    </row>
    <row r="43" spans="1:11" x14ac:dyDescent="0.2">
      <c r="A43" s="35" t="s">
        <v>79</v>
      </c>
      <c r="B43" s="16">
        <v>-27022</v>
      </c>
      <c r="C43" s="16">
        <v>-31756</v>
      </c>
      <c r="D43" s="16">
        <v>-30303</v>
      </c>
      <c r="E43" s="16">
        <v>-28836</v>
      </c>
      <c r="F43" s="16">
        <v>-31288</v>
      </c>
      <c r="G43" s="16">
        <v>-34399</v>
      </c>
      <c r="H43" s="16">
        <v>-33639</v>
      </c>
      <c r="I43" s="16">
        <v>-32532</v>
      </c>
      <c r="J43" s="16">
        <v>-37137</v>
      </c>
      <c r="K43" s="16">
        <v>-41327</v>
      </c>
    </row>
    <row r="44" spans="1:11" x14ac:dyDescent="0.2">
      <c r="A44" s="37" t="s">
        <v>80</v>
      </c>
      <c r="B44" s="18">
        <v>-25157</v>
      </c>
      <c r="C44" s="18">
        <v>-29378</v>
      </c>
      <c r="D44" s="18">
        <v>-27650</v>
      </c>
      <c r="E44" s="18">
        <v>-26194</v>
      </c>
      <c r="F44" s="18">
        <v>-28034</v>
      </c>
      <c r="G44" s="38">
        <v>-31581</v>
      </c>
      <c r="H44" s="38">
        <v>-30734</v>
      </c>
      <c r="I44" s="38">
        <v>-29554</v>
      </c>
      <c r="J44" s="38">
        <v>-34051</v>
      </c>
      <c r="K44" s="38">
        <v>-38162</v>
      </c>
    </row>
    <row r="45" spans="1:11" x14ac:dyDescent="0.2">
      <c r="A45" s="28" t="s">
        <v>81</v>
      </c>
      <c r="B45" s="23" t="s">
        <v>55</v>
      </c>
      <c r="C45" s="23" t="s">
        <v>55</v>
      </c>
      <c r="D45" s="23" t="s">
        <v>55</v>
      </c>
      <c r="E45" s="23" t="s">
        <v>55</v>
      </c>
      <c r="F45" s="23" t="s">
        <v>55</v>
      </c>
      <c r="G45" s="33">
        <v>-16045</v>
      </c>
      <c r="H45" s="33">
        <v>-15436</v>
      </c>
      <c r="I45" s="33">
        <v>-13120</v>
      </c>
      <c r="J45" s="33">
        <v>-14477</v>
      </c>
      <c r="K45" s="33">
        <v>-17282</v>
      </c>
    </row>
    <row r="46" spans="1:11" x14ac:dyDescent="0.2">
      <c r="A46" s="26" t="s">
        <v>82</v>
      </c>
      <c r="B46" s="27" t="s">
        <v>55</v>
      </c>
      <c r="C46" s="27" t="s">
        <v>55</v>
      </c>
      <c r="D46" s="27" t="s">
        <v>55</v>
      </c>
      <c r="E46" s="27" t="s">
        <v>55</v>
      </c>
      <c r="F46" s="27" t="s">
        <v>55</v>
      </c>
      <c r="G46" s="31">
        <v>-11641</v>
      </c>
      <c r="H46" s="31">
        <v>-11296</v>
      </c>
      <c r="I46" s="31">
        <v>-11638</v>
      </c>
      <c r="J46" s="31">
        <v>-13959</v>
      </c>
      <c r="K46" s="31">
        <v>-15896</v>
      </c>
    </row>
    <row r="47" spans="1:11" x14ac:dyDescent="0.2">
      <c r="A47" s="28" t="s">
        <v>83</v>
      </c>
      <c r="B47" s="23" t="s">
        <v>55</v>
      </c>
      <c r="C47" s="23" t="s">
        <v>55</v>
      </c>
      <c r="D47" s="23" t="s">
        <v>55</v>
      </c>
      <c r="E47" s="23" t="s">
        <v>55</v>
      </c>
      <c r="F47" s="23" t="s">
        <v>55</v>
      </c>
      <c r="G47" s="33">
        <v>-3895</v>
      </c>
      <c r="H47" s="33">
        <v>-4002</v>
      </c>
      <c r="I47" s="33">
        <v>-4796</v>
      </c>
      <c r="J47" s="33">
        <v>-5615</v>
      </c>
      <c r="K47" s="33">
        <v>-4984</v>
      </c>
    </row>
    <row r="48" spans="1:11" x14ac:dyDescent="0.2">
      <c r="A48" s="21" t="s">
        <v>84</v>
      </c>
      <c r="B48" s="31">
        <v>-1865</v>
      </c>
      <c r="C48" s="31">
        <v>-2378</v>
      </c>
      <c r="D48" s="31">
        <v>-2653</v>
      </c>
      <c r="E48" s="31">
        <v>-2642</v>
      </c>
      <c r="F48" s="31">
        <v>-3254</v>
      </c>
      <c r="G48" s="31">
        <v>-2818</v>
      </c>
      <c r="H48" s="31">
        <v>-2905</v>
      </c>
      <c r="I48" s="31">
        <v>-2978</v>
      </c>
      <c r="J48" s="31">
        <v>-3086</v>
      </c>
      <c r="K48" s="31">
        <v>-3165</v>
      </c>
    </row>
    <row r="49" spans="1:11" x14ac:dyDescent="0.2">
      <c r="A49" s="35" t="s">
        <v>60</v>
      </c>
      <c r="B49" s="16">
        <v>-3341</v>
      </c>
      <c r="C49" s="16">
        <v>-4737</v>
      </c>
      <c r="D49" s="16">
        <v>-4903</v>
      </c>
      <c r="E49" s="16">
        <v>-5597</v>
      </c>
      <c r="F49" s="16">
        <v>-6390</v>
      </c>
      <c r="G49" s="25" t="s">
        <v>55</v>
      </c>
      <c r="H49" s="25" t="s">
        <v>55</v>
      </c>
      <c r="I49" s="25" t="s">
        <v>55</v>
      </c>
      <c r="J49" s="25" t="s">
        <v>55</v>
      </c>
      <c r="K49" s="25" t="s">
        <v>55</v>
      </c>
    </row>
    <row r="50" spans="1:11" x14ac:dyDescent="0.2">
      <c r="A50" s="21" t="s">
        <v>74</v>
      </c>
      <c r="B50" s="27" t="s">
        <v>55</v>
      </c>
      <c r="C50" s="31">
        <v>-2758</v>
      </c>
      <c r="D50" s="31">
        <v>-2915</v>
      </c>
      <c r="E50" s="31">
        <v>-3448</v>
      </c>
      <c r="F50" s="31">
        <v>-4050</v>
      </c>
      <c r="G50" s="27" t="s">
        <v>55</v>
      </c>
      <c r="H50" s="27" t="s">
        <v>55</v>
      </c>
      <c r="I50" s="27" t="s">
        <v>55</v>
      </c>
      <c r="J50" s="27" t="s">
        <v>55</v>
      </c>
      <c r="K50" s="27" t="s">
        <v>55</v>
      </c>
    </row>
    <row r="51" spans="1:11" x14ac:dyDescent="0.2">
      <c r="A51" s="19" t="s">
        <v>76</v>
      </c>
      <c r="B51" s="23" t="s">
        <v>55</v>
      </c>
      <c r="C51" s="33">
        <v>-1523</v>
      </c>
      <c r="D51" s="33">
        <v>-1586</v>
      </c>
      <c r="E51" s="33">
        <v>-1739</v>
      </c>
      <c r="F51" s="33">
        <v>-1940</v>
      </c>
      <c r="G51" s="23" t="s">
        <v>55</v>
      </c>
      <c r="H51" s="23" t="s">
        <v>55</v>
      </c>
      <c r="I51" s="23" t="s">
        <v>55</v>
      </c>
      <c r="J51" s="23" t="s">
        <v>55</v>
      </c>
      <c r="K51" s="23" t="s">
        <v>55</v>
      </c>
    </row>
    <row r="52" spans="1:11" x14ac:dyDescent="0.2">
      <c r="A52" s="21" t="s">
        <v>62</v>
      </c>
      <c r="B52" s="31">
        <v>-2831</v>
      </c>
      <c r="C52" s="27" t="s">
        <v>55</v>
      </c>
      <c r="D52" s="27" t="s">
        <v>55</v>
      </c>
      <c r="E52" s="27" t="s">
        <v>55</v>
      </c>
      <c r="F52" s="27" t="s">
        <v>55</v>
      </c>
      <c r="G52" s="27" t="s">
        <v>55</v>
      </c>
      <c r="H52" s="27" t="s">
        <v>55</v>
      </c>
      <c r="I52" s="27" t="s">
        <v>55</v>
      </c>
      <c r="J52" s="27" t="s">
        <v>55</v>
      </c>
      <c r="K52" s="27" t="s">
        <v>55</v>
      </c>
    </row>
    <row r="53" spans="1:11" x14ac:dyDescent="0.2">
      <c r="A53" s="19" t="s">
        <v>84</v>
      </c>
      <c r="B53" s="33">
        <v>-510</v>
      </c>
      <c r="C53" s="33">
        <v>-456</v>
      </c>
      <c r="D53" s="33">
        <v>-402</v>
      </c>
      <c r="E53" s="33">
        <v>-410</v>
      </c>
      <c r="F53" s="33">
        <v>-400</v>
      </c>
      <c r="G53" s="23" t="s">
        <v>55</v>
      </c>
      <c r="H53" s="23" t="s">
        <v>55</v>
      </c>
      <c r="I53" s="23" t="s">
        <v>55</v>
      </c>
      <c r="J53" s="23" t="s">
        <v>55</v>
      </c>
      <c r="K53" s="23" t="s">
        <v>55</v>
      </c>
    </row>
    <row r="54" spans="1:11" x14ac:dyDescent="0.2">
      <c r="A54" s="39" t="s">
        <v>85</v>
      </c>
      <c r="B54" s="40">
        <v>28796</v>
      </c>
      <c r="C54" s="40">
        <v>28105</v>
      </c>
      <c r="D54" s="40">
        <v>34946</v>
      </c>
      <c r="E54" s="22">
        <v>32744</v>
      </c>
      <c r="F54" s="22">
        <v>20900</v>
      </c>
      <c r="G54" s="22">
        <v>6168</v>
      </c>
      <c r="H54" s="22">
        <v>101520</v>
      </c>
      <c r="I54" s="22">
        <v>54967</v>
      </c>
      <c r="J54" s="22">
        <v>110691</v>
      </c>
      <c r="K54" s="31">
        <v>-32439</v>
      </c>
    </row>
    <row r="55" spans="1:11" x14ac:dyDescent="0.2">
      <c r="A55" s="41" t="s">
        <v>86</v>
      </c>
      <c r="B55" s="23" t="s">
        <v>55</v>
      </c>
      <c r="C55" s="23" t="s">
        <v>55</v>
      </c>
      <c r="D55" s="23" t="s">
        <v>55</v>
      </c>
      <c r="E55" s="20">
        <v>923</v>
      </c>
      <c r="F55" s="20">
        <v>2938</v>
      </c>
      <c r="G55" s="33">
        <v>-2167</v>
      </c>
      <c r="H55" s="20">
        <v>1176</v>
      </c>
      <c r="I55" s="20">
        <v>726</v>
      </c>
      <c r="J55" s="20">
        <v>995</v>
      </c>
      <c r="K55" s="20">
        <v>1863</v>
      </c>
    </row>
    <row r="56" spans="1:11" x14ac:dyDescent="0.2">
      <c r="A56" s="39" t="s">
        <v>87</v>
      </c>
      <c r="B56" s="22">
        <v>28796</v>
      </c>
      <c r="C56" s="22">
        <v>28105</v>
      </c>
      <c r="D56" s="22">
        <v>34946</v>
      </c>
      <c r="E56" s="22">
        <v>33667</v>
      </c>
      <c r="F56" s="22">
        <v>23838</v>
      </c>
      <c r="G56" s="22">
        <v>4001</v>
      </c>
      <c r="H56" s="22">
        <v>102696</v>
      </c>
      <c r="I56" s="22">
        <v>55693</v>
      </c>
      <c r="J56" s="22">
        <v>111686</v>
      </c>
      <c r="K56" s="31">
        <v>-30576</v>
      </c>
    </row>
    <row r="57" spans="1:11" x14ac:dyDescent="0.2">
      <c r="A57" s="41" t="s">
        <v>88</v>
      </c>
      <c r="B57" s="33">
        <v>-8951</v>
      </c>
      <c r="C57" s="33">
        <v>-7935</v>
      </c>
      <c r="D57" s="33">
        <v>-10532</v>
      </c>
      <c r="E57" s="33">
        <v>-9240</v>
      </c>
      <c r="F57" s="20">
        <v>21515</v>
      </c>
      <c r="G57" s="20">
        <v>321</v>
      </c>
      <c r="H57" s="33">
        <v>-20904</v>
      </c>
      <c r="I57" s="33">
        <v>-12440</v>
      </c>
      <c r="J57" s="33">
        <v>-20879</v>
      </c>
      <c r="K57" s="20">
        <v>8518</v>
      </c>
    </row>
    <row r="58" spans="1:11" x14ac:dyDescent="0.2">
      <c r="A58" s="39" t="s">
        <v>89</v>
      </c>
      <c r="B58" s="27" t="s">
        <v>55</v>
      </c>
      <c r="C58" s="27" t="s">
        <v>55</v>
      </c>
      <c r="D58" s="27" t="s">
        <v>55</v>
      </c>
      <c r="E58" s="27" t="s">
        <v>55</v>
      </c>
      <c r="F58" s="27" t="s">
        <v>55</v>
      </c>
      <c r="G58" s="27" t="s">
        <v>55</v>
      </c>
      <c r="H58" s="27" t="s">
        <v>55</v>
      </c>
      <c r="I58" s="27" t="s">
        <v>55</v>
      </c>
      <c r="J58" s="27" t="s">
        <v>55</v>
      </c>
      <c r="K58" s="27" t="s">
        <v>55</v>
      </c>
    </row>
    <row r="59" spans="1:11" x14ac:dyDescent="0.2">
      <c r="A59" s="41" t="s">
        <v>90</v>
      </c>
      <c r="B59" s="23" t="s">
        <v>55</v>
      </c>
      <c r="C59" s="23" t="s">
        <v>55</v>
      </c>
      <c r="D59" s="23" t="s">
        <v>55</v>
      </c>
      <c r="E59" s="23" t="s">
        <v>55</v>
      </c>
      <c r="F59" s="23" t="s">
        <v>55</v>
      </c>
      <c r="G59" s="23" t="s">
        <v>55</v>
      </c>
      <c r="H59" s="23" t="s">
        <v>55</v>
      </c>
      <c r="I59" s="23" t="s">
        <v>55</v>
      </c>
      <c r="J59" s="23" t="s">
        <v>55</v>
      </c>
      <c r="K59" s="23" t="s">
        <v>55</v>
      </c>
    </row>
    <row r="60" spans="1:11" x14ac:dyDescent="0.2">
      <c r="A60" s="39" t="s">
        <v>91</v>
      </c>
      <c r="B60" s="22">
        <v>19845</v>
      </c>
      <c r="C60" s="22">
        <v>20170</v>
      </c>
      <c r="D60" s="22">
        <v>24414</v>
      </c>
      <c r="E60" s="22">
        <v>24427</v>
      </c>
      <c r="F60" s="22">
        <v>45353</v>
      </c>
      <c r="G60" s="22">
        <v>4322</v>
      </c>
      <c r="H60" s="22">
        <v>81792</v>
      </c>
      <c r="I60" s="22">
        <v>43253</v>
      </c>
      <c r="J60" s="22">
        <v>90807</v>
      </c>
      <c r="K60" s="31">
        <v>-22058</v>
      </c>
    </row>
    <row r="61" spans="1:11" x14ac:dyDescent="0.2">
      <c r="A61" s="41" t="s">
        <v>92</v>
      </c>
      <c r="B61" s="33">
        <v>-369</v>
      </c>
      <c r="C61" s="33">
        <v>-298</v>
      </c>
      <c r="D61" s="33">
        <v>-331</v>
      </c>
      <c r="E61" s="33">
        <v>-353</v>
      </c>
      <c r="F61" s="33">
        <v>-413</v>
      </c>
      <c r="G61" s="33">
        <v>-301</v>
      </c>
      <c r="H61" s="33">
        <v>-375</v>
      </c>
      <c r="I61" s="33">
        <v>-732</v>
      </c>
      <c r="J61" s="33">
        <v>-1012</v>
      </c>
      <c r="K61" s="33">
        <v>-761</v>
      </c>
    </row>
    <row r="62" spans="1:11" x14ac:dyDescent="0.2">
      <c r="A62" s="39" t="s">
        <v>93</v>
      </c>
      <c r="B62" s="22">
        <v>19476</v>
      </c>
      <c r="C62" s="22">
        <v>19872</v>
      </c>
      <c r="D62" s="22">
        <v>24083</v>
      </c>
      <c r="E62" s="22">
        <v>24074</v>
      </c>
      <c r="F62" s="22">
        <v>44940</v>
      </c>
      <c r="G62" s="22">
        <v>4021</v>
      </c>
      <c r="H62" s="22">
        <v>81417</v>
      </c>
      <c r="I62" s="22">
        <v>42521</v>
      </c>
      <c r="J62" s="22">
        <v>89795</v>
      </c>
      <c r="K62" s="31">
        <v>-22819</v>
      </c>
    </row>
    <row r="63" spans="1:11" x14ac:dyDescent="0.2">
      <c r="A63" s="15" t="s">
        <v>94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</row>
    <row r="64" spans="1:11" x14ac:dyDescent="0.2">
      <c r="A64" s="17" t="s">
        <v>95</v>
      </c>
      <c r="B64" s="34"/>
      <c r="C64" s="34"/>
      <c r="D64" s="34"/>
      <c r="E64" s="34"/>
      <c r="F64" s="34"/>
      <c r="G64" s="34"/>
      <c r="H64" s="34"/>
      <c r="I64" s="34"/>
      <c r="J64" s="34"/>
      <c r="K64" s="34"/>
    </row>
    <row r="65" spans="1:11" x14ac:dyDescent="0.2">
      <c r="A65" s="19" t="s">
        <v>96</v>
      </c>
      <c r="B65" s="20">
        <v>11850</v>
      </c>
      <c r="C65" s="20">
        <v>12092</v>
      </c>
      <c r="D65" s="20">
        <v>14656</v>
      </c>
      <c r="E65" s="20">
        <v>14645</v>
      </c>
      <c r="F65" s="20">
        <v>27326</v>
      </c>
      <c r="G65" s="20">
        <v>2446</v>
      </c>
      <c r="H65" s="20">
        <v>49828</v>
      </c>
      <c r="I65" s="20">
        <v>26668</v>
      </c>
      <c r="J65" s="20">
        <v>59460</v>
      </c>
      <c r="K65" s="33">
        <v>-15535</v>
      </c>
    </row>
    <row r="66" spans="1:11" x14ac:dyDescent="0.2">
      <c r="A66" s="17" t="s">
        <v>97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1" x14ac:dyDescent="0.2">
      <c r="A67" s="19" t="s">
        <v>96</v>
      </c>
      <c r="B67" s="23" t="s">
        <v>55</v>
      </c>
      <c r="C67" s="42">
        <v>8.06</v>
      </c>
      <c r="D67" s="23" t="s">
        <v>55</v>
      </c>
      <c r="E67" s="42">
        <v>9.76</v>
      </c>
      <c r="F67" s="42">
        <v>18.219999000000001</v>
      </c>
      <c r="G67" s="42">
        <v>1.63</v>
      </c>
      <c r="H67" s="42">
        <v>33.220001000000003</v>
      </c>
      <c r="I67" s="42">
        <v>17.780000999999999</v>
      </c>
      <c r="J67" s="42">
        <v>39.639999000000003</v>
      </c>
      <c r="K67" s="43">
        <v>-10.36</v>
      </c>
    </row>
    <row r="68" spans="1:11" x14ac:dyDescent="0.2">
      <c r="A68" s="34" t="s">
        <v>98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</row>
    <row r="69" spans="1:11" x14ac:dyDescent="0.2">
      <c r="A69" s="35" t="s">
        <v>95</v>
      </c>
      <c r="B69" s="25"/>
      <c r="C69" s="25"/>
      <c r="D69" s="25"/>
      <c r="E69" s="25"/>
      <c r="F69" s="25"/>
      <c r="G69" s="25"/>
      <c r="H69" s="25"/>
      <c r="I69" s="25"/>
      <c r="J69" s="25"/>
      <c r="K69" s="25"/>
    </row>
    <row r="70" spans="1:11" x14ac:dyDescent="0.2">
      <c r="A70" s="21" t="s">
        <v>99</v>
      </c>
      <c r="B70" s="44">
        <v>1.643613</v>
      </c>
      <c r="C70" s="44">
        <v>1.643456</v>
      </c>
      <c r="D70" s="44">
        <v>1.6431830000000001</v>
      </c>
      <c r="E70" s="44">
        <v>1.643826</v>
      </c>
      <c r="F70" s="44">
        <v>1.6446149999999999</v>
      </c>
      <c r="G70" s="44">
        <v>1.6437949999999999</v>
      </c>
      <c r="H70" s="44">
        <v>1.6339459999999999</v>
      </c>
      <c r="I70" s="44">
        <v>1.5944689999999999</v>
      </c>
      <c r="J70" s="44">
        <v>1.5101800000000001</v>
      </c>
      <c r="K70" s="44">
        <v>1.4688760000000001</v>
      </c>
    </row>
    <row r="71" spans="1:11" x14ac:dyDescent="0.2">
      <c r="A71" s="35" t="s">
        <v>97</v>
      </c>
      <c r="B71" s="25"/>
      <c r="C71" s="25"/>
      <c r="D71" s="25"/>
      <c r="E71" s="25"/>
      <c r="F71" s="25"/>
      <c r="G71" s="25"/>
      <c r="H71" s="25"/>
      <c r="I71" s="25"/>
      <c r="J71" s="25"/>
      <c r="K71" s="25"/>
    </row>
    <row r="72" spans="1:11" x14ac:dyDescent="0.2">
      <c r="A72" s="21" t="s">
        <v>99</v>
      </c>
      <c r="B72" s="27" t="s">
        <v>55</v>
      </c>
      <c r="C72" s="27" t="s">
        <v>55</v>
      </c>
      <c r="D72" s="27" t="s">
        <v>55</v>
      </c>
      <c r="E72" s="27" t="s">
        <v>55</v>
      </c>
      <c r="F72" s="44">
        <v>2466.9233399999998</v>
      </c>
      <c r="G72" s="44">
        <v>2465.6923830000001</v>
      </c>
      <c r="H72" s="44">
        <v>2450.9189449999999</v>
      </c>
      <c r="I72" s="44">
        <v>2391.7036130000001</v>
      </c>
      <c r="J72" s="44">
        <v>2265.2697750000002</v>
      </c>
      <c r="K72" s="44">
        <v>2203.313721</v>
      </c>
    </row>
    <row r="73" spans="1:11" x14ac:dyDescent="0.2">
      <c r="A73" s="45" t="s">
        <v>100</v>
      </c>
    </row>
  </sheetData>
  <hyperlinks>
    <hyperlink ref="K72" r:id="rId1" display="fdsup://factset/Doc Viewer Single?float_window=true&amp;positioning_strategy=center_on_screen&amp;_doc_docfn=U2FsdGVkX18QdpBjQdqqYbYSqoGN3I5ykWP26+TvpEJWgKKa67qS/vpYhTtYmip7loMreZe1abIiktofho4GbuWK1tmuQ0hKlqONbAAb52K3cYD/9S+s13fdDCeG9EYqXA2MNhHhJLK2D6gTo2DL1w==&amp;_app_id=central_doc_viewer&amp;center_on_screen=true&amp;width=950&amp;height=800&amp;_dd2=%26os%3D134%257C308%26oe%3D121%257C366%26ov%3D88%26brh%3Dfalse" xr:uid="{2CFE50E6-FE1B-2448-8562-62B0195F4A10}"/>
    <hyperlink ref="J72" r:id="rId2" display="fdsup://factset/Doc Viewer Single?float_window=true&amp;positioning_strategy=center_on_screen&amp;_doc_docfn=U2FsdGVkX1+TqqyWXYNQGXCcle+As8ON2XEVtsiUSSTKbKTo0CE4KYtSrkhR3ppc89Sjit2J8KoU8JlzM604SLp0rxBswPb12SJ6v3VFmVeWd9YKqqx2BbBl+0nbRUvigRYdA7NPxIO4JkHrVkDqag==&amp;_app_id=central_doc_viewer&amp;center_on_screen=true&amp;width=950&amp;height=800&amp;_dd2=%26os%3D113%257C343%26oe%3D102%257C401%26ov%3D87%26brh%3Dfalse" xr:uid="{B9ED2B5E-4B31-604B-8FD2-561DEB4605A3}"/>
    <hyperlink ref="I72" r:id="rId3" display="fdsup://factset/Doc Viewer Single?float_window=true&amp;positioning_strategy=center_on_screen&amp;_doc_docfn=U2FsdGVkX18j0iYP+3YdTWY1W/YATG4+9NIMUULJrZr3+PisFohfXYt8xZFxyQmGqZO/7t98NWap9i4fbMe3QY341BfCIa3rxZcauxfYxvM=&amp;_app_id=central_doc_viewer&amp;center_on_screen=true&amp;width=950&amp;height=800&amp;_dd2=%26f%3Dsld%26c%3Dtrue%26os%3D240112%26oe%3D240125" xr:uid="{E608796B-501C-B646-AF79-33E2CC22095F}"/>
    <hyperlink ref="H72" r:id="rId4" display="fdsup://factset/Doc Viewer Single?float_window=true&amp;positioning_strategy=center_on_screen&amp;_doc_docfn=U2FsdGVkX1+KcNvSjg0ZJk2W8HWGDFGPjdPo0Zpo2ofcyhbLXz2zbHpkJ6UwoFosrD7VWnJZpeSAP2tEjbvJY3Jxth9+vH5cwmbwc1eedsBNzvm+DsyelNxUBbLSQ9vojPfLDaUxj6CVFodWQg7SWw==&amp;_app_id=central_doc_viewer&amp;center_on_screen=true&amp;width=950&amp;height=800&amp;_dd2=%26os%3D113%257C369%26oe%3D102%257C427%26ov%3D88%26brh%3Dfalse" xr:uid="{5FD70C6F-8EF0-0346-A6B2-7878D236C89E}"/>
    <hyperlink ref="G72" r:id="rId5" display="fdsup://factset/Doc Viewer Single?float_window=true&amp;positioning_strategy=center_on_screen&amp;_doc_docfn=U2FsdGVkX1/l/auC5eCEqt56FF7ip0wGXPKrgI0MVTVNEURNXWm4BaT4jWvL8gBJ0/qpnCA0xtkV26l+cc0JhxDQOZ1oJyK+w9BuNl8Q2Aw=&amp;_app_id=central_doc_viewer&amp;center_on_screen=true&amp;width=950&amp;height=800&amp;_dd2=%26f%3Dsld%26c%3Dtrue%26os%3D928429%26oe%3D928442" xr:uid="{71CE8499-EF00-854E-AEDA-72DA2BEEB2AE}"/>
    <hyperlink ref="F72" r:id="rId6" display="fdsup://factset/Doc Viewer Single?float_window=true&amp;positioning_strategy=center_on_screen&amp;_doc_docfn=U2FsdGVkX1/qhCf0ePIarfweDw518oc7MDLaPEH26lsTUqe2fIukFACTfaI4jYddT5+dbQp2l2TWf+zMYD/Q9ofOE/Ut886a8QIELckJJTg=&amp;_app_id=central_doc_viewer&amp;center_on_screen=true&amp;width=950&amp;height=800&amp;_dd2=%26f%3Dsld%26c%3Dtrue%26os%3D103364%26oe%3D103377" xr:uid="{334FBFB5-7E2D-934B-A92C-D1516A4A6EE4}"/>
    <hyperlink ref="K70" r:id="rId7" display="fdsup://factset/Doc Viewer Single?float_window=true&amp;positioning_strategy=center_on_screen&amp;_doc_docfn=U2FsdGVkX1/y1G8MT+qRM70ulUPqa3/VZSkxguTgqmSiTIdmlMt/5tXy2CvVcDSz/pYADLfBcojx2y2uEsXqkl+sSHoJd00mKX83aGRc2sJ6rp6ihzvSOXG3FeEhX34dhYR5vGujkgHiQrUEJANnFQ==&amp;_app_id=central_doc_viewer&amp;center_on_screen=true&amp;width=950&amp;height=800&amp;_dd2=%26os%3D146%257C326%26oe%3D132%257C366%26ov%3D88%26brh%3Dfalse" xr:uid="{2027A959-14CA-C141-B14D-F1E58BCDE8F5}"/>
    <hyperlink ref="J70" r:id="rId8" display="fdsup://factset/Doc Viewer Single?float_window=true&amp;positioning_strategy=center_on_screen&amp;_doc_docfn=U2FsdGVkX18zXo//t0HoBJHcdt8u/RD+2oiGioVkY9elY5z3NObuMaChEFIjLViyfh6g6vVo51dccoIZFQ7Dz11bkfPGNYZ6tKVLg2eW/J7VtmMaOdlxAf629JhuAt0HMveaVHvoPxq7xsa+FJlzrg==&amp;_app_id=central_doc_viewer&amp;center_on_screen=true&amp;width=950&amp;height=800&amp;_dd2=%26os%3D125%257C361%26oe%3D114%257C401%26ov%3D87%26brh%3Dfalse" xr:uid="{A1DB38D4-B9A5-A643-9DF2-66F2CBBF0D35}"/>
    <hyperlink ref="I70" r:id="rId9" display="fdsup://factset/Doc Viewer Single?float_window=true&amp;positioning_strategy=center_on_screen&amp;_doc_docfn=U2FsdGVkX19td5Z61SwcvT545MAiPIS5SaAOKGJXHWSk/1hHakcJzilbedGCrsiREZqHWt6Ha8DA0BceyRgmM29hbklsDupVgh0Sc/HB1oE=&amp;_app_id=central_doc_viewer&amp;center_on_screen=true&amp;width=950&amp;height=800&amp;_dd2=%26f%3Dsld%26c%3Dtrue%26os%3D237626%26oe%3D237635" xr:uid="{32E25430-06FF-A445-A7A5-AAB0E8360FA2}"/>
    <hyperlink ref="H70" r:id="rId10" display="fdsup://factset/Doc Viewer Single?float_window=true&amp;positioning_strategy=center_on_screen&amp;_doc_docfn=U2FsdGVkX18eBOwqLuD8iOz9atLua3rwulje9GMYa2sJbiPyQ/7weL+05vN3bC/gAbC2BqKpleSi1opkHtaCf0DLxvvvrrtqXhfjg5iTbyy7whAKEaDzjH4J+mRJ/GnCluGrGz7rF9sma0VCkerhJw==&amp;_app_id=central_doc_viewer&amp;center_on_screen=true&amp;width=950&amp;height=800&amp;_dd2=%26os%3D125%257C387%26oe%3D114%257C427%26ov%3D88%26brh%3Dfalse" xr:uid="{3C14B40F-CBB6-1348-8676-F48BC1B4D7EF}"/>
    <hyperlink ref="G70" r:id="rId11" display="fdsup://factset/Doc Viewer Single?float_window=true&amp;positioning_strategy=center_on_screen&amp;_doc_docfn=U2FsdGVkX1+Wn5KdqlssqL/oazlHvzued1+5fgquCdr6k/0cnrnLPL+L5A5RBQnQbWpinJfuRHTRggy5z9d77LBRuNFkLgbAMarnjOcCtDI=&amp;_app_id=central_doc_viewer&amp;center_on_screen=true&amp;width=950&amp;height=800&amp;_dd2=%26f%3Dsld%26c%3Dtrue%26os%3D927625%26oe%3D927634" xr:uid="{06D1CCA7-B802-DE4E-9355-075D9A60C0DB}"/>
    <hyperlink ref="F70" r:id="rId12" display="fdsup://factset/Doc Viewer Single?float_window=true&amp;positioning_strategy=center_on_screen&amp;_doc_docfn=U2FsdGVkX1+0kOzB1eKjmj5sfBlGz65WVpCDMWypnazhkNPktfaD0tYFCzoUy/flEP4zEAMWMof+53zaJPZiCmJQPxKVrC/ntExZo02A/0I=&amp;_app_id=central_doc_viewer&amp;center_on_screen=true&amp;width=950&amp;height=800&amp;_dd2=%26f%3Dsld%26c%3Dtrue%26os%3D99786%26oe%3D99795" xr:uid="{272B998C-9685-4246-AE87-1DEA328DE4C3}"/>
    <hyperlink ref="E70" r:id="rId13" display="fdsup://factset/Doc Viewer Single?float_window=true&amp;positioning_strategy=center_on_screen&amp;_doc_docfn=U2FsdGVkX1+jtjS6RcKLLXSGoqVzSqAHanrQc4Cu94LqGGuC9h11bNGirPeGHTdnHVGjywPM2btHbfsq6xfwV9gtDe51VD+xaqn3GKFLxxY=&amp;_app_id=central_doc_viewer&amp;center_on_screen=true&amp;width=950&amp;height=800&amp;_dd2=%26f%3Dsld%26c%3Dtrue%26os%3D103661%26oe%3D103670" xr:uid="{056CC653-3058-B842-9FDA-4D5522FC94AB}"/>
    <hyperlink ref="D70" r:id="rId14" display="fdsup://factset/Doc Viewer Single?float_window=true&amp;positioning_strategy=center_on_screen&amp;_doc_docfn=U2FsdGVkX1/2FGm2D8cTsW7xYJN7WFon4htw18wwFE9IbgWEqgdBXWdX8AZ/xeGeOxJPocMqnkKiSZkV094zNqzsWIoOZpiLhnYpV2sr57Y=&amp;_app_id=central_doc_viewer&amp;center_on_screen=true&amp;width=950&amp;height=800&amp;_dd2=%26f%3Dsld%26c%3Dtrue%26os%3D93512%26oe%3D93521" xr:uid="{FA2E6FFB-F38D-6C42-BA55-885C4590A152}"/>
    <hyperlink ref="C70" r:id="rId15" display="fdsup://factset/Doc Viewer Single?float_window=true&amp;positioning_strategy=center_on_screen&amp;_doc_docfn=U2FsdGVkX19ZC3Ma4/E86pmgi/5vpO31BnHiMWVn6rOr/mm4TlPfuWY/h4O5npi+EWCH2EBicelaU2QAPvfpMQiykzuasWf9Mr0kJruE9lM=&amp;_app_id=central_doc_viewer&amp;center_on_screen=true&amp;width=950&amp;height=800&amp;_dd2=%26f%3Dsld%26c%3Dtrue%26os%3D1174458%26oe%3D1174467" xr:uid="{764C4FE1-B92E-424C-9811-D5E4ADA3F9C7}"/>
    <hyperlink ref="B70" r:id="rId16" display="fdsup://factset/Doc Viewer Single?float_window=true&amp;positioning_strategy=center_on_screen&amp;_doc_docfn=U2FsdGVkX18qzTVt0oQdQc368gP7zRx5UQrjt9PtSv8tXHmqbSMh0ukvAJqGrVSyyrL5vhvmNE1yEuNVBtLBFpmnalKJijHsR/cti1kyROw=&amp;_app_id=central_doc_viewer&amp;center_on_screen=true&amp;width=950&amp;height=800&amp;_dd2=%26f%3Dsld%26c%3Dtrue%26os%3D1184601%26oe%3D1184610" xr:uid="{D9BCC787-CD97-5B42-9922-1202FF6F916B}"/>
    <hyperlink ref="K67" r:id="rId17" display="fdsup://factset/Doc Viewer Single?float_window=true&amp;positioning_strategy=center_on_screen&amp;_doc_docfn=U2FsdGVkX18fPE3F29sQTJAyRzKnWHjdj+/useR4r295qE95mELJYDv3zZags3z+uFcHqSPo9ClNi9HSFCv3luPxr2t2BFhxkCM9FctDZNQ85djImmxly6e6sBrLrPu8ZYsEBQFf3EiwvaSkzu0GpA==&amp;_app_id=central_doc_viewer&amp;center_on_screen=true&amp;width=950&amp;height=800&amp;_dd2=%26os%3D157%257C340%26oe%3D144%257C369%26ov%3D88%26brh%3Dfalse" xr:uid="{F342330A-BE69-AE4F-AC3B-011D0AE535F9}"/>
    <hyperlink ref="J67" r:id="rId18" display="fdsup://factset/Doc Viewer Single?float_window=true&amp;positioning_strategy=center_on_screen&amp;_doc_docfn=U2FsdGVkX1/iZVTMHFJbqKPPWgBCI9d/KPwK6Cq/gmsqOLD9XJxx9lCY2sGFLTdZh5dEHEVHBoiokHoh3/TWXIkkiw1PJ9J9UAjj6cOhuiWRLP/27FG+jW3uGPeqvsjVp0G9bDWKOx0U4z3mMh+rxw==&amp;_app_id=central_doc_viewer&amp;center_on_screen=true&amp;width=950&amp;height=800&amp;_dd2=%26os%3D138%257C378%26oe%3D126%257C401%26ov%3D87%26brh%3Dfalse" xr:uid="{BB476798-3CFF-884D-B639-9AD9EEB24874}"/>
    <hyperlink ref="I67" r:id="rId19" display="fdsup://factset/Doc Viewer Single?float_window=true&amp;positioning_strategy=center_on_screen&amp;_doc_docfn=U2FsdGVkX1/ZMkkmx+Sd2skFhOIbFWMQvtYcLRYNTrWkqaARMuhSQ6t8GAPbXqzg4z7zW0mCm4JCnuc343gdvJ/gxYIE8+/ZRMJfPsVGjhI=&amp;_app_id=central_doc_viewer&amp;center_on_screen=true&amp;width=950&amp;height=800&amp;_dd2=%26f%3Dsld%26c%3Dtrue%26os%3D239262%26oe%3D239267" xr:uid="{0B832795-496C-504E-A8DB-F3182ACFBB54}"/>
    <hyperlink ref="H67" r:id="rId20" display="fdsup://factset/Doc Viewer Single?float_window=true&amp;positioning_strategy=center_on_screen&amp;_doc_docfn=U2FsdGVkX19gblcuEa7e6Z02wahw5gycIqD353K4fxBJB2bYg/Fu1DN49MYN1FdxyYtow1bbGpgV9AqloWayPZg47bIEf0FHxWhQj3iCDTVLRKQuuMJ5/CeFGwS7N5gXaEs4oVAcWvTdSys0tGykBA==&amp;_app_id=central_doc_viewer&amp;center_on_screen=true&amp;width=950&amp;height=800&amp;_dd2=%26os%3D138%257C404%26oe%3D127%257C427%26ov%3D88%26brh%3Dfalse" xr:uid="{82571FAA-7FB2-8941-BF33-5B32D0004FC8}"/>
    <hyperlink ref="G67" r:id="rId21" display="fdsup://factset/Doc Viewer Single?float_window=true&amp;positioning_strategy=center_on_screen&amp;_doc_docfn=U2FsdGVkX19RpREM5bJzsTShCSMc8Bemdch5kjFQoyAZbhN3ZwlLom/fgoQRdi3R1yNslBRcW5+2FSCGVtCAsA496/QIYvg7dUcj5kqG41o=&amp;_app_id=central_doc_viewer&amp;center_on_screen=true&amp;width=950&amp;height=800&amp;_dd2=%26f%3Dsld%26c%3Dtrue%26os%3D926815%26oe%3D926819" xr:uid="{E6E59AE3-899D-8D4C-844E-53363F6D0691}"/>
    <hyperlink ref="F67" r:id="rId22" display="fdsup://factset/Doc Viewer Single?float_window=true&amp;positioning_strategy=center_on_screen&amp;_doc_docfn=U2FsdGVkX18r7V8/3/uyJofAthBkeNtezRTyCcKosWDUu8U+WY1Z3//STkCilmX6KPflWP3G4DWwN/LQaaDoV45u7c918j+R7CR4oxcXrkw=&amp;_app_id=central_doc_viewer&amp;center_on_screen=true&amp;width=950&amp;height=800&amp;_dd2=%26f%3Dsld%26c%3Dtrue%26os%3D102144%26oe%3D102149" xr:uid="{BD9BB2BD-2375-7248-AB31-057FE639862A}"/>
    <hyperlink ref="E67" r:id="rId23" display="fdsup://factset/Doc Viewer Single?float_window=true&amp;positioning_strategy=center_on_screen&amp;_doc_docfn=U2FsdGVkX1/Vwcvi54SA4sJ/9x3vyWHRxaN5E5kCdfq5Aarg3Jsmh5/h5EDSAmqi/1WWKo9imaHZZALZQ0cEf3BAKPttwLOZkMBf4KoDBpE=&amp;_app_id=central_doc_viewer&amp;center_on_screen=true&amp;width=950&amp;height=800&amp;_dd2=%26f%3Dsld%26c%3Dtrue%26os%3D141142%26oe%3D141146" xr:uid="{3D972B48-DCDA-5346-B25A-C2A28E274C11}"/>
    <hyperlink ref="C67" r:id="rId24" display="fdsup://factset/Doc Viewer Single?float_window=true&amp;positioning_strategy=center_on_screen&amp;_doc_docfn=U2FsdGVkX18MybLR2P9f/05y2FkGgDBdgbq6iJ7A+RaC3x7tdVd/Ckjg+ZkGJUOmnFVFQ6G/49cUWiAhnhW+lsANpbibT5bQv9TkNmW2XE4=&amp;_app_id=central_doc_viewer&amp;center_on_screen=true&amp;width=950&amp;height=800&amp;_dd2=%26f%3Dsld%26c%3Dtrue%26os%3D1178145%26oe%3D1178150" xr:uid="{B431ED55-AE8D-734E-8E1C-04CAB9D3C771}"/>
    <hyperlink ref="K65" r:id="rId25" display="fdsup://factset/Doc Viewer Single?float_window=true&amp;positioning_strategy=center_on_screen&amp;_doc_docfn=U2FsdGVkX19mTpOHrjORwcwddOZ65x6Z0xJcAJLSL0rSm28Sixef41Thigd/GE0BqWloJjusQ0ripznC8resU7wmG8cTGwLq0fYduD4ZAg3yA4xOrzD/tMJ+BEGXR+0JuPPNu2bdPLiDiulKH/qYBg==&amp;_app_id=central_doc_viewer&amp;center_on_screen=true&amp;width=950&amp;height=800&amp;_dd2=%26os%3D169%257C335%26oe%3D155%257C369%26ov%3D88%26brh%3Dfalse" xr:uid="{88528BDB-5685-9348-ADF4-2F189255C80D}"/>
    <hyperlink ref="J65" r:id="rId26" display="fdsup://factset/Doc Viewer Single?float_window=true&amp;positioning_strategy=center_on_screen&amp;_doc_docfn=U2FsdGVkX1+dGfrXPyBOKRKVB8lMqOm1oqsyh2sELnXwV7aoiB0Csm5tuSKip6hPli5LkPoOvVYNCAOggceh4UdAgR7KcqcmRizmS6rtLLqYHvoWhoe2bWLJsBCHEby4KMPZ3zCezU9xJsEC3Go4QA==&amp;_app_id=central_doc_viewer&amp;center_on_screen=true&amp;width=950&amp;height=800&amp;_dd2=%26os%3D150%257C373%26oe%3D139%257C401%26ov%3D87%26brh%3Dfalse" xr:uid="{365079B8-27EE-964F-8165-24EB64329A10}"/>
    <hyperlink ref="I65" r:id="rId27" display="fdsup://factset/Doc Viewer Single?float_window=true&amp;positioning_strategy=center_on_screen&amp;_doc_docfn=U2FsdGVkX1/+1HsKACfBqglBdtnk48zEMe6dezUuNsV7pnE++M9jOJWb8mfcQKd9pstOgH7z5oAeyWs0la8uj2p6YSrE+6YAdtYfg0O8NjY=&amp;_app_id=central_doc_viewer&amp;center_on_screen=true&amp;width=950&amp;height=800&amp;_dd2=%26f%3Dsld%26c%3Dtrue%26os%3D236776%26oe%3D236782" xr:uid="{0DC90A39-EF98-8949-9DA2-092B763267C0}"/>
    <hyperlink ref="H65" r:id="rId28" display="fdsup://factset/Doc Viewer Single?float_window=true&amp;positioning_strategy=center_on_screen&amp;_doc_docfn=U2FsdGVkX18bciJjPOwvB1udXDKOu29tG0ncgb/thTuvtbvJbJNOP0Uk/S/Mwvx5jgoV+J0yKBNIbw5rjOwYmQTC18mmzIxe+/h9gz/bWC/zReqKo0LwRgHVDhUvRpxNKuVM38np/971T6i+qMkeqQ==&amp;_app_id=central_doc_viewer&amp;center_on_screen=true&amp;width=950&amp;height=800&amp;_dd2=%26os%3D150%257C399%26oe%3D139%257C427%26ov%3D88%26brh%3Dfalse" xr:uid="{F4EFEBB2-C82A-4340-BA00-DA2110F5D8A4}"/>
    <hyperlink ref="G65" r:id="rId29" display="fdsup://factset/Doc Viewer Single?float_window=true&amp;positioning_strategy=center_on_screen&amp;_doc_docfn=U2FsdGVkX1/Pljx8GegyzCJypz1/INZovBnMJzaUOaCVfo0fBB/NKOE2SWOFZoIQZMqDGpvAqllKCDpSUXLzEnc8M3kMQj5sDnwGNvIftdI=&amp;_app_id=central_doc_viewer&amp;center_on_screen=true&amp;width=950&amp;height=800&amp;_dd2=%26f%3Dsld%26c%3Dtrue%26os%3D926013%26oe%3D926018" xr:uid="{00A45E35-62E9-2D45-9673-DBD96A19A085}"/>
    <hyperlink ref="F65" r:id="rId30" display="fdsup://factset/Doc Viewer Single?float_window=true&amp;positioning_strategy=center_on_screen&amp;_doc_docfn=U2FsdGVkX1/cu3MKRr8QJW5UudSDLMEFKsqtmouNrOee4WLlvW5hie+nGOe9tny5TaPebbIPZKXuFEs/L5cfNRvjKwzWSNVwkKLds3mPtFY=&amp;_app_id=central_doc_viewer&amp;center_on_screen=true&amp;width=950&amp;height=800&amp;_dd2=%26f%3Dsld%26c%3Dtrue%26os%3D98597%26oe%3D98606" xr:uid="{4385AF01-0A45-214F-B8BB-40407C5E3645}"/>
    <hyperlink ref="E65" r:id="rId31" display="fdsup://factset/Doc Viewer Single?float_window=true&amp;positioning_strategy=center_on_screen&amp;_doc_docfn=U2FsdGVkX19zKWQsJxlseN42rMzO26llaNfI5NzMGjfsQWrP3wYB19beoMB7reFZ7wfORdDhcRA5oBu2ltVwrmni1r/qwplA2gmPnXFxpZs=&amp;_app_id=central_doc_viewer&amp;center_on_screen=true&amp;width=950&amp;height=800&amp;_dd2=%26f%3Dsld%26c%3Dtrue%26os%3D102425%26oe%3D102434" xr:uid="{4566D75C-778E-9244-8933-538402E9A5AA}"/>
    <hyperlink ref="D65" r:id="rId32" display="fdsup://factset/Doc Viewer Single?float_window=true&amp;positioning_strategy=center_on_screen&amp;_doc_docfn=U2FsdGVkX19xJo4YOI2Lu9o8BSwUb6br9PyimqPj1cGcKLO4veDjTb2jJOvrumeRPZZBZFaj45BFW3tl0Q0GWQG2Jlq9eVraCbQqNndqiJ4=&amp;_app_id=central_doc_viewer&amp;center_on_screen=true&amp;width=950&amp;height=800&amp;_dd2=%26f%3Dsld%26c%3Dtrue%26os%3D92276%26oe%3D92285" xr:uid="{BE1A3C4B-54CC-A646-8330-43D5317BF42B}"/>
    <hyperlink ref="C65" r:id="rId33" display="fdsup://factset/Doc Viewer Single?float_window=true&amp;positioning_strategy=center_on_screen&amp;_doc_docfn=U2FsdGVkX1+xvqdaAi/bOu7zRH+h0ggTENAW7M2tGCXdPasVP53km0aeF26QkAY6K55GZiSt7TkkypcxR7UMDl5Ohz1E98SEtrUnsMT6xis=&amp;_app_id=central_doc_viewer&amp;center_on_screen=true&amp;width=950&amp;height=800&amp;_dd2=%26f%3Dsld%26c%3Dtrue%26os%3D1175773%26oe%3D1175779" xr:uid="{01C79F6A-59DE-7B4D-B620-D5522F11A3C9}"/>
    <hyperlink ref="B65" r:id="rId34" display="fdsup://factset/Doc Viewer Single?float_window=true&amp;positioning_strategy=center_on_screen&amp;_doc_docfn=U2FsdGVkX190oR/dZiXRx1mi+eu2fIIvETyHb5bCQMagnNYYDu7EEnttQIXNhOpy4Q4Wr8GnmfLzcnkuVG8VATU6D/Z9EbYa9F6I77Hn65I=&amp;_app_id=central_doc_viewer&amp;center_on_screen=true&amp;width=950&amp;height=800&amp;_dd2=%26f%3Dsld%26c%3Dtrue%26os%3D1185934%26oe%3D1185940" xr:uid="{70720FAB-684A-464E-AAE8-FF38C920FB8C}"/>
    <hyperlink ref="K62" r:id="rId35" display="fdsup://factset/Doc Viewer Single?float_window=true&amp;positioning_strategy=center_on_screen&amp;_doc_docfn=U2FsdGVkX19zktssiFGhylKjCx4Wnd4Temgk7CeKRG3BFG/yKngUBLJ2ZEMOg+cxjCCPD4zjPk1cHklNcKkKmMGq3feu9obVa1zo9AftZ9LX0NrFBFD07ajXMAWixa241mUfMGOJptOB56yx7Bvx/w==&amp;_app_id=central_doc_viewer&amp;center_on_screen=true&amp;width=950&amp;height=800&amp;_dd2=%26os%3D182%257C335%26oe%3D169%257C369%26ov%3D88%26brh%3Dfalse" xr:uid="{5470C8D4-0AFB-D140-ABD6-75FEE2BFD342}"/>
    <hyperlink ref="J62" r:id="rId36" display="fdsup://factset/Doc Viewer Single?float_window=true&amp;positioning_strategy=center_on_screen&amp;_doc_docfn=U2FsdGVkX19BSIaSsycsTlRbhzfODwyAS90BHkdG8gZciU+bdt3yzniNFNKXRd71Xlyf1hxah2b2BokRFQz+Py3TilqrR6KI9fbJbtc9+uAnm/LwK0+yyM56+caL5Siri9EvBE+jpgpY3iTl+Yg9DQ==&amp;_app_id=central_doc_viewer&amp;center_on_screen=true&amp;width=950&amp;height=800&amp;_dd2=%26os%3D164%257C373%26oe%3D153%257C401%26ov%3D87%26brh%3Dfalse" xr:uid="{ABD7DAF9-CD4A-3A4D-9A1D-5C8F9B9F34E3}"/>
    <hyperlink ref="I62" r:id="rId37" display="fdsup://factset/Doc Viewer Single?float_window=true&amp;positioning_strategy=center_on_screen&amp;_doc_docfn=U2FsdGVkX18KdgoVSP2qnBal3FNO9dLrQZdOfZdsON14NmEAjnUt6XWFlpEQgFXCYi+ivcRthVqe5ItfMKrAtHnDDQVzSjDhOBXPk8+dJwU=&amp;_app_id=central_doc_viewer&amp;center_on_screen=true&amp;width=950&amp;height=800&amp;_dd2=%26f%3Dsld%26c%3Dtrue%26os%3D235208%26oe%3D235214" xr:uid="{FF9FD0DE-D4E1-ED40-A119-087F8BE8A9DF}"/>
    <hyperlink ref="H62" r:id="rId38" display="fdsup://factset/Doc Viewer Single?float_window=true&amp;positioning_strategy=center_on_screen&amp;_doc_docfn=U2FsdGVkX1/66cvyBLNpsgDUzbsMVf5bVV9yrVONOFEM3kWPXoQhH1i5QmdEzMgAupMFXpZyM0slQuPu4yZARx3/xIfl4AICDhdOra3+tKORDKUDUJrfCyJUFoCQk74NbEFTI5TSLTrGFl3zOiDo/w==&amp;_app_id=central_doc_viewer&amp;center_on_screen=true&amp;width=950&amp;height=800&amp;_dd2=%26os%3D166%257C399%26oe%3D155%257C427%26ov%3D88%26brh%3Dfalse" xr:uid="{3034BBDF-9323-9D49-AB8B-8A3F9AF0BE1D}"/>
    <hyperlink ref="G62" r:id="rId39" display="fdsup://factset/Doc Viewer Single?float_window=true&amp;positioning_strategy=center_on_screen&amp;_doc_docfn=U2FsdGVkX18NHeXfI+Tuvq4o5tjxYtJ9YhBPFPOFMBriIjpMJqOrUrbXnpjuHTxXd3ziH/P4HjLCzqDXhXkxYDbkAeFzIX9jeiEON96hXMY=&amp;_app_id=central_doc_viewer&amp;center_on_screen=true&amp;width=950&amp;height=800&amp;_dd2=%26f%3Dsld%26c%3Dtrue%26os%3D924250%26oe%3D924255" xr:uid="{0C84B9DB-8FA0-E046-9383-2D075BFFFBC4}"/>
    <hyperlink ref="F62" r:id="rId40" display="fdsup://factset/Doc Viewer Single?float_window=true&amp;positioning_strategy=center_on_screen&amp;_doc_docfn=U2FsdGVkX19iAWPIymAzwk1i9FHsRG63OAd/2eVShZbwrG23+5F/JBw4D+E5DW/GW2BjQkfKPgtu78Gu7S0Fia1EsuhgVPfztwxO3dBEmZA=&amp;_app_id=central_doc_viewer&amp;center_on_screen=true&amp;width=950&amp;height=800&amp;_dd2=%26f%3Dsld%26c%3Dtrue%26os%3D96437%26oe%3D96443" xr:uid="{518818F8-D840-1246-A65B-DC95131C57FF}"/>
    <hyperlink ref="E62" r:id="rId41" display="fdsup://factset/Doc Viewer Single?float_window=true&amp;positioning_strategy=center_on_screen&amp;_doc_docfn=U2FsdGVkX1+cD/r/4xooBx+atuSh9tw7HjUHFMyYqiuDyp6essBrVihd1n+Z082BM2sfiVJYPS0FHBdl8l3Yorvr8HDX8LITjRUIOb3/LKw=&amp;_app_id=central_doc_viewer&amp;center_on_screen=true&amp;width=950&amp;height=800&amp;_dd2=%26f%3Dsld%26c%3Dtrue%26os%3D100277%26oe%3D100283" xr:uid="{58281DD8-427B-9A4E-99D0-9A901A49E030}"/>
    <hyperlink ref="D62" r:id="rId42" display="fdsup://factset/Doc Viewer Single?float_window=true&amp;positioning_strategy=center_on_screen&amp;_doc_docfn=U2FsdGVkX19CmTZcnN/gDi4nVix5JPap2LMdwHIHuoutCWXV/KT+OSmLmpVUpX5KhsMu6vDx7dFraWD+/tDv7WnuHAOte4Pvq4JIBIVQJPo=&amp;_app_id=central_doc_viewer&amp;center_on_screen=true&amp;width=950&amp;height=800&amp;_dd2=%26f%3Dsld%26c%3Dtrue%26os%3D90128%26oe%3D90134" xr:uid="{DA59E2EB-5DB4-FF44-8BF7-1E7798B77C28}"/>
    <hyperlink ref="C62" r:id="rId43" display="fdsup://factset/Doc Viewer Single?float_window=true&amp;positioning_strategy=center_on_screen&amp;_doc_docfn=U2FsdGVkX1+R1jvzeUdLevCo1Ug7KBecWyZB+W/kk4oXqsKvd+6xbH0P0ykTsESZB8huC36+LQtHv0Bz92XnUeWQ9dbRgkD94jo9SMoWtnM=&amp;_app_id=central_doc_viewer&amp;center_on_screen=true&amp;width=950&amp;height=800&amp;_dd2=%26f%3Dsld%26c%3Dtrue%26os%3D1172481%26oe%3D1172487" xr:uid="{FC86716B-7923-F14F-BD7F-EB2A57F32BBC}"/>
    <hyperlink ref="B62" r:id="rId44" display="fdsup://factset/Doc Viewer Single?float_window=true&amp;positioning_strategy=center_on_screen&amp;_doc_docfn=U2FsdGVkX1/17OBpQcj2aLIZH/1cK06YCwmvZw22P8Las3xrJKnjW4QmURGR7/n7y5LPH20xOGH4Kzq5LRx6QmrNK+e0033DHQcUAAl0wmo=&amp;_app_id=central_doc_viewer&amp;center_on_screen=true&amp;width=950&amp;height=800&amp;_dd2=%26f%3Dsld%26c%3Dtrue%26os%3D1182642%26oe%3D1182648" xr:uid="{4E36B5DE-71CD-BC4F-AFEF-822F468F91FA}"/>
    <hyperlink ref="K61" r:id="rId45" display="fdsup://factset/Doc Viewer Single?float_window=true&amp;positioning_strategy=center_on_screen&amp;_doc_docfn=U2FsdGVkX198j/DluthuDkL9o/IuX/6y00hyj2zyur/n6dqrKqsx7BFlSa2FqMoYF/ImciApbNGrEU6ogo/DqbO8jgrG+gHlXa2v+ZAvxcUQntpSpC7vyvAD4hPQvidNZKggXnsn6E0dgcOzuouBZg==&amp;_app_id=central_doc_viewer&amp;center_on_screen=true&amp;width=950&amp;height=800&amp;_dd2=%26os%3D206%257C351%26oe%3D192%257C366%26ov%3D88%26brh%3Dfalse" xr:uid="{574B196D-6D6F-E044-9174-67002E32AF62}"/>
    <hyperlink ref="J61" r:id="rId46" display="fdsup://factset/Doc Viewer Single?float_window=true&amp;positioning_strategy=center_on_screen&amp;_doc_docfn=U2FsdGVkX18rJc49ChK4tMUrpqhWkz79pChiLFgxuU/OulIkhvcpYGoKkzYuDMXYO4fLBTaaBpxs4r4pghK+RqOBcKiQNmA229jsQaokUDTHfgBYwUinIkbGaXNBX8Fqw+/WfjgKYnQ+4JdB4qi+Kw==&amp;_app_id=central_doc_viewer&amp;center_on_screen=true&amp;width=950&amp;height=800&amp;_dd2=%26os%3D177%257C378%26oe%3D166%257C401%26ov%3D87%26brh%3Dfalse" xr:uid="{E18021AF-56FB-B647-9424-DF5198316B3F}"/>
    <hyperlink ref="I61" r:id="rId47" display="fdsup://factset/Doc Viewer Single?float_window=true&amp;positioning_strategy=center_on_screen&amp;_doc_docfn=U2FsdGVkX19UjTcxKSBE6tq/48nbgnCHGqGpvtUM4gg0YyIhX/9MuAneq9iYJhCPNwSnR6lEsFC4BngMDOHW6yBWoM7D8HtnvJjTbI227aA=&amp;_app_id=central_doc_viewer&amp;center_on_screen=true&amp;width=950&amp;height=800&amp;_dd2=%26f%3Dsld%26c%3Dtrue%26os%3D234332%26oe%3D234335" xr:uid="{D4973505-FC0C-A24D-9EC3-EA3F5F71C22F}"/>
    <hyperlink ref="H61" r:id="rId48" display="fdsup://factset/Doc Viewer Single?float_window=true&amp;positioning_strategy=center_on_screen&amp;_doc_docfn=U2FsdGVkX19XAcv9S+E9iBUrw9QB8QBihS7y3SaTFAXwZZtNQx4Go9rLkR3DfGDosv/J3Y/BzrUT9UIKxoRaGN7MluvvtqWvl8FqpKgCd61n6UAjztozXza9kzw/tGzftKVod+4S7uX803JOu/acvg==&amp;_app_id=central_doc_viewer&amp;center_on_screen=true&amp;width=950&amp;height=800&amp;_dd2=%26os%3D179%257C412%26oe%3D168%257C427%26ov%3D88%26brh%3Dfalse" xr:uid="{DB8D7319-17F2-384A-9D9A-7D3884751620}"/>
    <hyperlink ref="G61" r:id="rId49" display="fdsup://factset/Doc Viewer Single?float_window=true&amp;positioning_strategy=center_on_screen&amp;_doc_docfn=U2FsdGVkX19N2yajuTbw5vMFeiWB5pI2u6xMi6vWlZU+eVb74g6Al6KjqybdwLYu8bfIhBRLxsIApKxJvmoCTzviN+XH3Iu7rVt/RS7+xi4=&amp;_app_id=central_doc_viewer&amp;center_on_screen=true&amp;width=950&amp;height=800&amp;_dd2=%26f%3Dsld%26c%3Dtrue%26os%3D922515%26oe%3D922518" xr:uid="{998CDA73-0C93-2A4A-BC1B-F0AA072FD24A}"/>
    <hyperlink ref="F61" r:id="rId50" display="fdsup://factset/Doc Viewer Single?float_window=true&amp;positioning_strategy=center_on_screen&amp;_doc_docfn=U2FsdGVkX1/487Qpi7GrM8VsNPFNBzz174kc2C9SNfhTmxEvHuXGo9vRT+Qn+ehSi7kALZQZJ+yrFc3UiEQSs9jN57d9Jfbsvc5ZdQ9B0hk=&amp;_app_id=central_doc_viewer&amp;center_on_screen=true&amp;width=950&amp;height=800&amp;_dd2=%26f%3Dsld%26c%3Dtrue%26os%3D95420%26oe%3D95423" xr:uid="{0D6EA3E4-DB0E-2E48-8B29-EA6DC5F30275}"/>
    <hyperlink ref="E61" r:id="rId51" display="fdsup://factset/Doc Viewer Single?float_window=true&amp;positioning_strategy=center_on_screen&amp;_doc_docfn=U2FsdGVkX1+OvnhxtLPYw5RLimre0OAplUzTr4WhbcAYfRqYgjUctcjl72u552lCyviq0k1NR5SxJCpkqvxYfzKf4OQD5LhENTywnBVF6VM=&amp;_app_id=central_doc_viewer&amp;center_on_screen=true&amp;width=950&amp;height=800&amp;_dd2=%26f%3Dsld%26c%3Dtrue%26os%3D99260%26oe%3D99263" xr:uid="{31725AD4-DD91-0741-A9C7-1F3BAEEBDB8E}"/>
    <hyperlink ref="D61" r:id="rId52" display="fdsup://factset/Doc Viewer Single?float_window=true&amp;positioning_strategy=center_on_screen&amp;_doc_docfn=U2FsdGVkX192krKnXZJ4jb2GjHjfjWPAi9yxZWV0h2MuSN02Z6YK6k8KE63QdfGTzsdvobs7ZHiwhFcEPfP8ugJ0A6NgDlkbbhFN8Npif4I=&amp;_app_id=central_doc_viewer&amp;center_on_screen=true&amp;width=950&amp;height=800&amp;_dd2=%26f%3Dsld%26c%3Dtrue%26os%3D89111%26oe%3D89114" xr:uid="{F91F2445-79D8-0747-91C8-266AFCBB3B90}"/>
    <hyperlink ref="C61" r:id="rId53" display="fdsup://factset/Doc Viewer Single?float_window=true&amp;positioning_strategy=center_on_screen&amp;_doc_docfn=U2FsdGVkX1/9+xbKCrl0TN4lp2gNTlhzlkASgFMtS3ChRcFinUosg7GliKfNHfDR3qpGv24Rpu3EhZAyOpDRspgVfTBY5L/BQZFqewuTpdc=&amp;_app_id=central_doc_viewer&amp;center_on_screen=true&amp;width=950&amp;height=800&amp;_dd2=%26f%3Dsld%26c%3Dtrue%26os%3D1170500%26oe%3D1170503" xr:uid="{FD3BDEAC-9F7B-B74A-B675-124007B3FD62}"/>
    <hyperlink ref="B61" r:id="rId54" display="fdsup://factset/Doc Viewer Single?float_window=true&amp;positioning_strategy=center_on_screen&amp;_doc_docfn=U2FsdGVkX1/5Q+OHcMFBNVmYa3k6IB7LtqIrk0DzydZTozhzmDij9zD6uidVghiSlGt8zwXmDnW1KIpzNLM5n+ROZGNCvUjiVprOyv4jyd8=&amp;_app_id=central_doc_viewer&amp;center_on_screen=true&amp;width=950&amp;height=800&amp;_dd2=%26f%3Dsld%26c%3Dtrue%26os%3D1180643%26oe%3D1180646" xr:uid="{8A140106-9FB9-CF4A-BB72-FB4F91B40847}"/>
    <hyperlink ref="K60" r:id="rId55" display="fdsup://factset/Doc Viewer Single?float_window=true&amp;positioning_strategy=center_on_screen&amp;_doc_docfn=U2FsdGVkX1/niDI5Fms2aw8xFgKCjt4wNQB96jEmkKcoQBe2CqEr0XjwDXfCPVAKSWiNxy3hjvx2draMpbLJUmITlO/5nVcXyB65NM2CdrTTCHbHQ+9ZWEywmG/xghiOcLOzMX7N9hYMfBk9GTgaGw==&amp;_app_id=central_doc_viewer&amp;center_on_screen=true&amp;width=950&amp;height=800&amp;_dd2=%26os%3D217%257C335%26oe%3D204%257C369%26ov%3D88%26brh%3Dfalse" xr:uid="{26401D0C-22A6-9645-AF2A-FB03D17429D6}"/>
    <hyperlink ref="J60" r:id="rId56" display="fdsup://factset/Doc Viewer Single?float_window=true&amp;positioning_strategy=center_on_screen&amp;_doc_docfn=U2FsdGVkX1+gKHC+n8S83+uqDWoIUebT6adzp34JNKdb9vRZZO6MY666xmhrqc3K055+D073Boo9IqGk+hRp6Uaeqb9OCIA9izYJ/Lg924o8ziY/ljjWkcSfDhN/2yoe+PcN1t3NelQUWj+zgZJOFA==&amp;_app_id=central_doc_viewer&amp;center_on_screen=true&amp;width=950&amp;height=800&amp;_dd2=%26os%3D189%257C373%26oe%3D178%257C401%26ov%3D87%26brh%3Dfalse" xr:uid="{5F8FE2BE-598A-CA4E-B799-2CF6733D0B09}"/>
    <hyperlink ref="I60" r:id="rId57" display="fdsup://factset/Doc Viewer Single?float_window=true&amp;positioning_strategy=center_on_screen&amp;_doc_docfn=U2FsdGVkX1+wTdGRJiFK1rBnQ8ojG9ABKfK7tqlgcUkeCLBbb0zmqSNSeOhwAci3/vmfIPWGo91Cw2+E6QpxgEtc/XDrGgP67uO/OPuEbMM=&amp;_app_id=central_doc_viewer&amp;center_on_screen=true&amp;width=950&amp;height=800&amp;_dd2=%26f%3Dsld%26c%3Dtrue%26os%3D233503%26oe%3D233509" xr:uid="{627BC1F2-E94D-9C4C-96E5-87D824216D44}"/>
    <hyperlink ref="H60" r:id="rId58" display="fdsup://factset/Doc Viewer Single?float_window=true&amp;positioning_strategy=center_on_screen&amp;_doc_docfn=U2FsdGVkX1/TXT91gZQkSn6qhpmS/m9BabZuVZ33OHIelI/Tcwr29eWHPB4kUY6bdI/ZXxI1DEMuWkkik9thB3lL6/fJFElOCBtmF3hoBUhmiYEWDhxPTZv2andBDevgBp1OusH3p4bYO0dH+f4K5g==&amp;_app_id=central_doc_viewer&amp;center_on_screen=true&amp;width=950&amp;height=800&amp;_dd2=%26os%3D192%257C399%26oe%3D181%257C427%26ov%3D88%26brh%3Dfalse" xr:uid="{65FC6A7D-9CEB-6E49-B2AB-543DD70D3A5A}"/>
    <hyperlink ref="G60" r:id="rId59" display="fdsup://factset/Doc Viewer Single?float_window=true&amp;positioning_strategy=center_on_screen&amp;_doc_docfn=U2FsdGVkX1+FLgWW7V3GkFdOIFnm8Y0yhciXQu3eyQxyG/9p6QvCp7Fi6sX+gICokMTBpOxmaD0jLKphhOOCpYvCyu050loIBN4+k1Y5IbA=&amp;_app_id=central_doc_viewer&amp;center_on_screen=true&amp;width=950&amp;height=800&amp;_dd2=%26f%3Dsld%26c%3Dtrue%26os%3D921732%26oe%3D921737" xr:uid="{7D8852F8-F48C-FC45-8BF8-8EFFC4DFC3CF}"/>
    <hyperlink ref="F60" r:id="rId60" display="fdsup://factset/Doc Viewer Single?float_window=true&amp;positioning_strategy=center_on_screen&amp;_doc_docfn=U2FsdGVkX1+eJue+WDdKC2EuQgpBVpVeX2l3bsRIOM2eLcZZ6KIsXdAP0TdWSyqRHm0/lSc5Ns/HYcNZZMJsn9JEyPq74L7yumgNkRcDMgc=&amp;_app_id=central_doc_viewer&amp;center_on_screen=true&amp;width=950&amp;height=800&amp;_dd2=%26f%3Dsld%26c%3Dtrue%26os%3D94446%26oe%3D94452" xr:uid="{9F0DF00A-7C4E-7141-9FB9-6BADFC1CA698}"/>
    <hyperlink ref="E60" r:id="rId61" display="fdsup://factset/Doc Viewer Single?float_window=true&amp;positioning_strategy=center_on_screen&amp;_doc_docfn=U2FsdGVkX19jLcM3A+AaYxOCkXn0KnOPzPBtmvNAmvotpRnSlL7kYuOh1oYSx0wuwHgPJ/7G50tS3bXXgJKno1cqMy0EtnoDJLkiW8DgRzY=&amp;_app_id=central_doc_viewer&amp;center_on_screen=true&amp;width=950&amp;height=800&amp;_dd2=%26f%3Dsld%26c%3Dtrue%26os%3D98280%26oe%3D98286" xr:uid="{57D47BF1-5236-E348-AC1B-033DC737DC36}"/>
    <hyperlink ref="D60" r:id="rId62" display="fdsup://factset/Doc Viewer Single?float_window=true&amp;positioning_strategy=center_on_screen&amp;_doc_docfn=U2FsdGVkX1+nCT0Zabu3imJPNMlvaXbOiDpp0xIYjabeoyz7Q8KsuAaJE8OQlH0hSJpfmqwKixzRA77rQs1ZleTj9DWPkF2GyUWBxw2TDzI=&amp;_app_id=central_doc_viewer&amp;center_on_screen=true&amp;width=950&amp;height=800&amp;_dd2=%26f%3Dsld%26c%3Dtrue%26os%3D88131%26oe%3D88137" xr:uid="{7BCD83AB-803B-4149-8FE8-55FB0816BD23}"/>
    <hyperlink ref="C60" r:id="rId63" display="fdsup://factset/Doc Viewer Single?float_window=true&amp;positioning_strategy=center_on_screen&amp;_doc_docfn=U2FsdGVkX19vbTQkimKRCSvQMheNC+1y/Mfg04Mdjfvd92YwnOFHsSuB4G558y1J3MbHo4gYZR8DumJm/8MSSKg+njNgHcH39rpml7d0LYg=&amp;_app_id=central_doc_viewer&amp;center_on_screen=true&amp;width=950&amp;height=800&amp;_dd2=%26f%3Dsld%26c%3Dtrue%26os%3D1169195%26oe%3D1169201" xr:uid="{C92F8F2F-B866-F649-A728-16E106DDDD70}"/>
    <hyperlink ref="B60" r:id="rId64" display="fdsup://factset/Doc Viewer Single?float_window=true&amp;positioning_strategy=center_on_screen&amp;_doc_docfn=U2FsdGVkX1+Kl8S3jagP0c86xArx+6pYdT01IKOgoGnB3vXbpeLrSkRlPNCzsIHsjzJBwnvDNRpBm+3/ShVuBOpi+MkDNAennH/wjH3zEBk=&amp;_app_id=central_doc_viewer&amp;center_on_screen=true&amp;width=950&amp;height=800&amp;_dd2=%26f%3Dsld%26c%3Dtrue%26os%3D1179356%26oe%3D1179362" xr:uid="{66E5C614-3753-A048-AD72-2D464BCE16F8}"/>
    <hyperlink ref="K57" r:id="rId65" display="fdsup://factset/Doc Viewer Single?float_window=true&amp;positioning_strategy=center_on_screen&amp;_doc_docfn=U2FsdGVkX1++ZqtODyYG64URM5vh6k18Q2LNYUcIC/4pDDhL4o57g8QULrMlUvq7BhATtMBFo33e/3UQAD8S85EljsN/7WlONGVYxWfHI6xW/cYWGhsBcT7Q0k8IlZcO0A5VJNXJG+fq0FEJZPkQgQ==&amp;_app_id=central_doc_viewer&amp;center_on_screen=true&amp;width=950&amp;height=800&amp;_dd2=%26os%3D229%257C340%26oe%3D216%257C369%26ov%3D88%26brh%3Dfalse" xr:uid="{94934F06-30A9-1A44-AD9C-65F21A5BB689}"/>
    <hyperlink ref="J57" r:id="rId66" display="fdsup://factset/Doc Viewer Single?float_window=true&amp;positioning_strategy=center_on_screen&amp;_doc_docfn=U2FsdGVkX1/3+0sx7So5HMx9pKyJkD5n1VyjNV1JAJu289Ck40hKfwt18xZunOGvU3dfOxoJsdq7PRDpKpy/QpJPS0GG13DpCB8PTsW+uxDA9RPAwYPGhBLEam1qM06oDbJQiK/kGsDzEjCr0P89wQ==&amp;_app_id=central_doc_viewer&amp;center_on_screen=true&amp;width=950&amp;height=800&amp;_dd2=%26os%3D202%257C373%26oe%3D190%257C401%26ov%3D87%26brh%3Dfalse" xr:uid="{D3377B5F-0DD5-3C47-A6AD-93CAF36A2E78}"/>
    <hyperlink ref="I57" r:id="rId67" display="fdsup://factset/Doc Viewer Single?float_window=true&amp;positioning_strategy=center_on_screen&amp;_doc_docfn=U2FsdGVkX185OwsgH1oiOCOI095XPOYR9wsNOiCM6BX6c7hB5k7VkT5r3qQc7jCd74IRIxV6NDf8DlDfIe1V2K374DTIqbf11rtHBgFL6vc=&amp;_app_id=central_doc_viewer&amp;center_on_screen=true&amp;width=950&amp;height=800&amp;_dd2=%26f%3Dsld%26c%3Dtrue%26os%3D232722%26oe%3D232728" xr:uid="{E29AA789-7265-704E-BD3E-EBB09CD100D4}"/>
    <hyperlink ref="H57" r:id="rId68" display="fdsup://factset/Doc Viewer Single?float_window=true&amp;positioning_strategy=center_on_screen&amp;_doc_docfn=U2FsdGVkX1+JVpKFs8E2TQyHzPYtDjcuAhoPlVb7U+xsisMufcD6b6DZxJ5lfj+jze6TR/JsD6Cibyi+2ClOHQAQWZhp07tVwGYvNHjph9/jisvXdHO+cr8RbiQduN4MSuyflGeW9J9ZgsCn1xL5+g==&amp;_app_id=central_doc_viewer&amp;center_on_screen=true&amp;width=950&amp;height=800&amp;_dd2=%26os%3D205%257C399%26oe%3D194%257C427%26ov%3D88%26brh%3Dfalse" xr:uid="{DFD4C741-8F0D-784B-8950-AAE2C3E1639A}"/>
    <hyperlink ref="G57" r:id="rId69" display="fdsup://factset/Doc Viewer Single?float_window=true&amp;positioning_strategy=center_on_screen&amp;_doc_docfn=U2FsdGVkX188GzWV1wqacfvcbHxy3w+vthbGFRc1DWyQ8IgGowO2NgpKFBBcX590OGHBfVKWq0DRbE+gH/k43P8PPKs5kr5DxM7MQD7LMGs=&amp;_app_id=central_doc_viewer&amp;center_on_screen=true&amp;width=950&amp;height=800&amp;_dd2=%26f%3Dsld%26c%3Dtrue%26os%3D920049%26oe%3D920054" xr:uid="{CDFCDF21-C55C-4745-BB3C-7405D43E2DC2}"/>
    <hyperlink ref="F57" r:id="rId70" display="fdsup://factset/Doc Viewer Single?float_window=true&amp;positioning_strategy=center_on_screen&amp;_doc_docfn=U2FsdGVkX18eDJdrvr3tXDxWhalqhTCvA/K8FiNLQtVHmCHVLafaX5PB/IhPUuyH2RMWEoBSctmremCeCIAlhk+zFoq6w6kHo4OTCTpJXWo=&amp;_app_id=central_doc_viewer&amp;center_on_screen=true&amp;width=950&amp;height=800&amp;_dd2=%26f%3Dsld%26c%3Dtrue%26os%3D93519%26oe%3D93527" xr:uid="{E42E33CD-E359-5F4C-B33C-AE5FC2919AD9}"/>
    <hyperlink ref="E57" r:id="rId71" display="fdsup://factset/Doc Viewer Single?float_window=true&amp;positioning_strategy=center_on_screen&amp;_doc_docfn=U2FsdGVkX1/I5527R5XHLGqPgBMhwG4CBEJ86m41zY0YrdfpIeyx65M9qdgnHZpDXu49xJBNRlMAwKaHX1Ejj5gS+oZb/j5k29EPN58pBvk=&amp;_app_id=central_doc_viewer&amp;center_on_screen=true&amp;width=950&amp;height=800&amp;_dd2=%26f%3Dsld%26c%3Dtrue%26os%3D97356%26oe%3D97361" xr:uid="{C1318A16-DF5A-5D4A-B709-0E2BB7C45539}"/>
    <hyperlink ref="D57" r:id="rId72" display="fdsup://factset/Doc Viewer Single?float_window=true&amp;positioning_strategy=center_on_screen&amp;_doc_docfn=U2FsdGVkX18ukTgoreAWatKvd7ZBRA7iu3JPIIbBxKKcROgDWfGAxo8+AVCnnTXKEXqDy7L0uIwEHlGTMY69W98TAKFXplZlj75PMc52q9s=&amp;_app_id=central_doc_viewer&amp;center_on_screen=true&amp;width=950&amp;height=800&amp;_dd2=%26f%3Dsld%26c%3Dtrue%26os%3D87208%26oe%3D87214" xr:uid="{991C1164-1518-2B48-8461-0E9C3720B379}"/>
    <hyperlink ref="C57" r:id="rId73" display="fdsup://factset/Doc Viewer Single?float_window=true&amp;positioning_strategy=center_on_screen&amp;_doc_docfn=U2FsdGVkX18U2AXmeP0NFUmedyw66ZyEHDO6Ort9Sk1muUbB2Faede5arGz6uUS5E1pcamMn9e11T43OCfDeh/K8hm1X3SMyWyNLwEXc0ls=&amp;_app_id=central_doc_viewer&amp;center_on_screen=true&amp;width=950&amp;height=800&amp;_dd2=%26f%3Dsld%26c%3Dtrue%26os%3D1167251%26oe%3D1167256" xr:uid="{10796CFF-08DC-8A45-B1B8-299D46A1F9F2}"/>
    <hyperlink ref="B57" r:id="rId74" display="fdsup://factset/Doc Viewer Single?float_window=true&amp;positioning_strategy=center_on_screen&amp;_doc_docfn=U2FsdGVkX1/y4uWz51W+MS8MaWBv+Iv5LcrbafO32cDVmKSi/fGtCBBghRM07fiPtTDfkI252h0BNhEbXDGzRiy3/nc+zqR/bkEASruouP0=&amp;_app_id=central_doc_viewer&amp;center_on_screen=true&amp;width=950&amp;height=800&amp;_dd2=%26f%3Dsld%26c%3Dtrue%26os%3D1177394%26oe%3D1177399" xr:uid="{E5A04E9C-AB5D-FC40-81C3-679B2E0E2125}"/>
    <hyperlink ref="K56" r:id="rId75" display="fdsup://factset/Doc Viewer Single?float_window=true&amp;positioning_strategy=center_on_screen&amp;_doc_docfn=U2FsdGVkX19+12p2OKs39OrPu/+kXuYfvu+6jAhnu1LmZ3gpr1y5+o+CQrjfQ7YM/nlc1PfZBHqzevxPPNOtmzIPcgxx6I4suV+Djb/PB1lKY8ac5lMroUa6p7r9ybXXXeYsoTO/WF0rrQImcRpAAw==&amp;_app_id=central_doc_viewer&amp;center_on_screen=true&amp;width=950&amp;height=800&amp;_dd2=%26os%3D241%257C335%26oe%3D227%257C369%26ov%3D88%26brh%3Dfalse" xr:uid="{CFB967C7-36FD-8E4F-8903-5DEA6B91D429}"/>
    <hyperlink ref="J56" r:id="rId76" display="fdsup://factset/Doc Viewer Single?float_window=true&amp;positioning_strategy=center_on_screen&amp;_doc_docfn=U2FsdGVkX184NfzVtnaiEiLo4n+fpvxkgdmfvpqnD3DHggfRo5uNi3ndW0ZIGmApBSVj8cyoUBOHLrzKwyt++Dvbyr+waVEK8ttiX2lxuANvena+x3/0lZNy6z7vAG2e7LEiwu9CWkMfNVg7WQ26Qg==&amp;_app_id=central_doc_viewer&amp;center_on_screen=true&amp;width=950&amp;height=800&amp;_dd2=%26os%3D214%257C368%26oe%3D203%257C401%26ov%3D87%26brh%3Dfalse" xr:uid="{0EA125D0-0626-5345-8513-A944D35898A4}"/>
    <hyperlink ref="I56" r:id="rId77" display="fdsup://factset/Doc Viewer Single?float_window=true&amp;positioning_strategy=center_on_screen&amp;_doc_docfn=U2FsdGVkX18rJrZ/A8U2KEgAgTiaP45kwc1GmAiFv7pvFx7Gmde1N3234V3kieSwjAAPeFMH2XCyqehNvLJpma5ug4U6YB97uUYM77H0yGA=&amp;_app_id=central_doc_viewer&amp;center_on_screen=true&amp;width=950&amp;height=800&amp;_dd2=%26f%3Dsld%26c%3Dtrue%26os%3D231774%26oe%3D231780" xr:uid="{2D92E0B3-C703-7A46-8990-991A4A058251}"/>
    <hyperlink ref="H56" r:id="rId78" display="fdsup://factset/Doc Viewer Single?float_window=true&amp;positioning_strategy=center_on_screen&amp;_doc_docfn=U2FsdGVkX1/B37Y6H4ykcQ7chOx8AjWbV+DonYsAzOCikc3Nk7syvn5wu8FfXfRFDX2x9d30cel0MQRKH79i33+kTj5ZFTvrQ2VUiYL3fmQuk4s0NuUsnyyFzSCnl/uZJr+Wpdf4rqw+t1HAZuliWg==&amp;_app_id=central_doc_viewer&amp;center_on_screen=true&amp;width=950&amp;height=800&amp;_dd2=%26os%3D218%257C394%26oe%3D207%257C427%26ov%3D88%26brh%3Dfalse" xr:uid="{E73C2935-9337-4540-8D9F-62E1828A33A5}"/>
    <hyperlink ref="G56" r:id="rId79" display="fdsup://factset/Doc Viewer Single?float_window=true&amp;positioning_strategy=center_on_screen&amp;_doc_docfn=U2FsdGVkX1/eAO70iRREpLtSsZoB+ZbqZ1ndTZyVoV5gp7pXHB06qf/l2E25yuXUo8Y4M60J5c4UHeXzELNjQrW8MmbxVkdo3TkMgvdvX+M=&amp;_app_id=central_doc_viewer&amp;center_on_screen=true&amp;width=950&amp;height=800&amp;_dd2=%26f%3Dsld%26c%3Dtrue%26os%3D919287%26oe%3D919292" xr:uid="{DCA9D655-01E7-CF46-8E0B-D2D3F9467107}"/>
    <hyperlink ref="F56" r:id="rId80" display="fdsup://factset/Doc Viewer Single?float_window=true&amp;positioning_strategy=center_on_screen&amp;_doc_docfn=U2FsdGVkX193Qk3qtbK31nFs9LIeAIvnj8FSWPwBJCmqGa1JlCAcvPnOvxKP88WoLXfuGQjQ4AnIyCTqE1NcJHqxD/dc5ENFPFJ3YCjXNnE=&amp;_app_id=central_doc_viewer&amp;center_on_screen=true&amp;width=950&amp;height=800&amp;_dd2=%26f%3Dsld%26c%3Dtrue%26os%3D92428%26oe%3D92434" xr:uid="{2E62835F-5B1F-EA47-B9A0-287D9DECAA73}"/>
    <hyperlink ref="E56" r:id="rId81" display="fdsup://factset/Doc Viewer Single?float_window=true&amp;positioning_strategy=center_on_screen&amp;_doc_docfn=U2FsdGVkX1+6MCuTbLBqODMzxZyo1sEWgOFYZqvFM6K8u/0TaA48tAtdWGIGXqleRnPzB0CtlqUuCSiNz0Wm47vvVxhg/0xA/bLkH0gefXI=&amp;_app_id=central_doc_viewer&amp;center_on_screen=true&amp;width=950&amp;height=800&amp;_dd2=%26f%3Dsld%26c%3Dtrue%26os%3D96276%26oe%3D96282" xr:uid="{496E50C4-96A1-7844-AC99-D8167E06991D}"/>
    <hyperlink ref="D56" r:id="rId82" display="fdsup://factset/Doc Viewer Single?float_window=true&amp;positioning_strategy=center_on_screen&amp;_doc_docfn=U2FsdGVkX1+1UG7UP2dxnakvpPPiauO7LpF2KTQ/HA8BIjO7pXGO2fYapWP8CbbnvJCVwwH+CjADPwEahwOqjlMq38/KgjXSP4iP3jOXzY4=&amp;_app_id=central_doc_viewer&amp;center_on_screen=true&amp;width=950&amp;height=800&amp;_dd2=%26f%3Dsld%26c%3Dtrue%26os%3D86127%26oe%3D86133" xr:uid="{14BDCE4B-F43F-0944-9913-49371B93BC57}"/>
    <hyperlink ref="C56" r:id="rId83" display="fdsup://factset/Doc Viewer Single?float_window=true&amp;positioning_strategy=center_on_screen&amp;_doc_docfn=U2FsdGVkX1/C/mJID3l4qrplg4eTthov8jbDR8d7ybWt3tW8sGImUG2MOolE4ubaVA/xTXMpLdaVoPfQvyxQGLnIhgxb7Jil8OuLa4QCno4=&amp;_app_id=central_doc_viewer&amp;center_on_screen=true&amp;width=950&amp;height=800&amp;_dd2=%26f%3Dsld%26c%3Dtrue%26os%3D1165983%26oe%3D1165989" xr:uid="{6B4704DA-B970-4A4C-BED1-A75FB31DD02C}"/>
    <hyperlink ref="B56" r:id="rId84" display="fdsup://factset/Doc Viewer Single?float_window=true&amp;positioning_strategy=center_on_screen&amp;_doc_docfn=U2FsdGVkX19hONB4q8HyHOePEucR8R2OBu3IbR0JtwZwob/8570m+rASyIYAXo+C8A1WX30xpcGMKWrzPAiqHmX1601Eqb6P7AE+L/zOrMk=&amp;_app_id=central_doc_viewer&amp;center_on_screen=true&amp;width=950&amp;height=800&amp;_dd2=%26f%3Dsld%26c%3Dtrue%26os%3D1176144%26oe%3D1176150" xr:uid="{A27AD71E-8A56-6144-97F6-8C1C5BC0A1C3}"/>
    <hyperlink ref="K55" r:id="rId85" display="fdsup://factset/Doc Viewer Single?float_window=true&amp;positioning_strategy=center_on_screen&amp;_doc_docfn=U2FsdGVkX18CJIZj5BWlTgP4AUU2pwA1shrAeNxBj8+n7GopYrtLmtboOfStlQLMJmHE9NRdmqsIZlyPJQBWqEhjJtGz9TvxLicK5cBuOEPnrStSOQ0pcnKY3vED+6A9dtiRkx78plbxXdqGWonITQ==&amp;_app_id=central_doc_viewer&amp;center_on_screen=true&amp;width=950&amp;height=800&amp;_dd2=%26os%3D253%257C343%26oe%3D239%257C366%26ov%3D88%26brh%3Dfalse" xr:uid="{0D85DD41-7451-2641-B8CF-84BFB729BA44}"/>
    <hyperlink ref="J55" r:id="rId86" display="fdsup://factset/Doc Viewer Single?float_window=true&amp;positioning_strategy=center_on_screen&amp;_doc_docfn=U2FsdGVkX19TXtGv37lOl2+Y3dIMkOo8c45FM0q1HIg9XprSLGnO0F6vwk8ffzO5bYz7M3QNLdhGd04YpNjGMqeoYCEFiRANORH6bKwVST8xlKpQf2JAvhsIQjZ7sYhbYsachxdnrzawzrmqSdXMWA==&amp;_app_id=central_doc_viewer&amp;center_on_screen=true&amp;width=950&amp;height=800&amp;_dd2=%26os%3D226%257C386%26oe%3D215%257C401%26ov%3D87%26brh%3Dfalse" xr:uid="{A0A15D1A-EDAF-9045-B545-CC1CF1A98904}"/>
    <hyperlink ref="I55" r:id="rId87" display="fdsup://factset/Doc Viewer Single?float_window=true&amp;positioning_strategy=center_on_screen&amp;_doc_docfn=U2FsdGVkX19xLrIxFbi4kHNC8cOLdR1/es9mpwKZAtOnGtN1749ipAWym1p29g/G/zStrNs3ntWPmcyaSTendm6TKOf2K/gYt1k8s3Hpc4k=&amp;_app_id=central_doc_viewer&amp;center_on_screen=true&amp;width=950&amp;height=800&amp;_dd2=%26f%3Dsld%26c%3Dtrue%26os%3D230870%26oe%3D230873" xr:uid="{9E1FD874-AD05-8846-9238-DEECAB0275C2}"/>
    <hyperlink ref="H55" r:id="rId88" display="fdsup://factset/Doc Viewer Single?float_window=true&amp;positioning_strategy=center_on_screen&amp;_doc_docfn=U2FsdGVkX1/I84B+KabrOBV+vef+jo1gBHJpEOKyjPEcfkiZcvmxbF9i6y+MhpCBnrSEhTNpr8Nd2zPinFPkcuki6QN90fBOCDQSexPZXzGD4QBBD5X5oR9UD/iGYMjjoHSfYB4b6v0XLd6sIzSxFQ==&amp;_app_id=central_doc_viewer&amp;center_on_screen=true&amp;width=950&amp;height=800&amp;_dd2=%26os%3D231%257C404%26oe%3D220%257C427%26ov%3D88%26brh%3Dfalse" xr:uid="{8A37E355-0FAB-2143-8ADB-A96F13E95509}"/>
    <hyperlink ref="G55" r:id="rId89" display="fdsup://factset/Doc Viewer Single?float_window=true&amp;positioning_strategy=center_on_screen&amp;_doc_docfn=U2FsdGVkX18YclmxDkVfUtMJMjGcwoEvizmkYdTmbDj43XIyUoU4f1tDqyP8aAutTPaDy7F667wwiYCsW8097ibS53tOw9mS5Sl5a/b6M5Q=&amp;_app_id=central_doc_viewer&amp;center_on_screen=true&amp;width=950&amp;height=800&amp;_dd2=%26f%3Dsld%26c%3Dtrue%26os%3D917583%26oe%3D917590" xr:uid="{9827E49D-F921-5643-9C5E-17C596D10016}"/>
    <hyperlink ref="F55" r:id="rId90" display="fdsup://factset/Doc Viewer Single?float_window=true&amp;positioning_strategy=center_on_screen&amp;_doc_docfn=U2FsdGVkX1+qXEPOmMSTv8BNu03+zY9dmTTunrlhxAg+WVTzvzg1OlrA/zYADi7+0Xnw04tOniRucHKFPpf7q5LfD2PHDxleFHFG6VVjq8A=&amp;_app_id=central_doc_viewer&amp;center_on_screen=true&amp;width=950&amp;height=800&amp;_dd2=%26f%3Dsld%26c%3Dtrue%26os%3D91385%26oe%3D91390" xr:uid="{0AB9ABEF-F331-2A43-87D3-F1A77B1E5DEF}"/>
    <hyperlink ref="E55" r:id="rId91" display="fdsup://factset/Doc Viewer Single?float_window=true&amp;positioning_strategy=center_on_screen&amp;_doc_docfn=U2FsdGVkX1+iuR4c5plN74mPqPXqdTf+Ldk3kLiKzNospSL6LpD8xdMLl1TRWQsQjCqlH/FVT3qfBrOOAXTmdj/q2Lz+V2rfHLTNRYq4mT8=&amp;_app_id=central_doc_viewer&amp;center_on_screen=true&amp;width=950&amp;height=800&amp;_dd2=%26f%3Dsld%26c%3Dtrue%26os%3D95235%26oe%3D95238" xr:uid="{7D9B735D-6E79-914A-8724-6153E0D8CFCE}"/>
    <hyperlink ref="K54" r:id="rId92" display="fdsup://factset/Doc Viewer Single?float_window=true&amp;positioning_strategy=center_on_screen&amp;_doc_docfn=U2FsdGVkX1+ZdlC2fAIK3Buj07K9Rd8FDXOx+bzABJiqfYr3snebONnQuXmP1oXYif6EAqESZfz+fKIpwHnhR/+N/jtS9I1kJgeVBD56pedUQy550S3vMuArxKDpCfJ632slcBZxQPdAdp4yYCVjqw==&amp;_app_id=central_doc_viewer&amp;center_on_screen=true&amp;width=950&amp;height=800&amp;_dd2=%26os%3D264%257C335%26oe%3D251%257C369%26ov%3D88%26brh%3Dfalse" xr:uid="{7AA100BB-6186-6448-A0DA-67B09E661167}"/>
    <hyperlink ref="J54" r:id="rId93" display="fdsup://factset/Doc Viewer Single?float_window=true&amp;positioning_strategy=center_on_screen&amp;_doc_docfn=U2FsdGVkX182P8oeHJ9I6XDp0w52jsN3Mle4dJwVt7izPsXQE0qenhgerVAPXXs/65qVz4aixg60JLTvknm2KJzZ2dnbEvaO2ul7yjfqQNsu70yKol6GqziWGhDjdX11aosgBmy21BiPDIGith5Q/w==&amp;_app_id=central_doc_viewer&amp;center_on_screen=true&amp;width=950&amp;height=800&amp;_dd2=%26os%3D239%257C368%26oe%3D227%257C401%26ov%3D87%26brh%3Dfalse" xr:uid="{14D1FFEB-10E5-AF41-85B7-80F5E0DBC126}"/>
    <hyperlink ref="I54" r:id="rId94" display="fdsup://factset/Doc Viewer Single?float_window=true&amp;positioning_strategy=center_on_screen&amp;_doc_docfn=U2FsdGVkX18uYw5YtVQGVj428TQ2Tc8cReeL9lQC/SUkpaSGXJkPIL02QNYuKy2wiOBtWoP7w6qCkleyl4298f6ishZPSgKyyIweiOCXPRQ=&amp;_app_id=central_doc_viewer&amp;center_on_screen=true&amp;width=950&amp;height=800&amp;_dd2=%26f%3Dsld%26c%3Dtrue%26os%3D229875%26oe%3D229881" xr:uid="{C39F330F-96E2-A444-8BEA-4AFA4B18F404}"/>
    <hyperlink ref="H54" r:id="rId95" display="fdsup://factset/Doc Viewer Single?float_window=true&amp;positioning_strategy=center_on_screen&amp;_doc_docfn=U2FsdGVkX19vcsIBHsOmd8WB2GK9ZmldUICZZFMSt6RrLlTGeUaD9tgIbVJ0FHhaGzldw+MdlD60cZdC+epVdDPmPMBleefIW1EUnio2Zu3ySfmJ1sjnEUDgH9hvmnpg/CtuJePfSGu/13wrhQMPjw==&amp;_app_id=central_doc_viewer&amp;center_on_screen=true&amp;width=950&amp;height=800&amp;_dd2=%26os%3D243%257C394%26oe%3D233%257C427%26ov%3D88%26brh%3Dfalse" xr:uid="{BFF9B239-2CB8-174C-84F5-93DD462C0B6F}"/>
    <hyperlink ref="G54" r:id="rId96" display="fdsup://factset/Doc Viewer Single?float_window=true&amp;positioning_strategy=center_on_screen&amp;_doc_docfn=U2FsdGVkX1+r2Ct3h5LTQNu+HJxB5zqNFsYJPqDT45HbgzkUjHsniqjW3DizOCuG2GNYgaHZ/URRob4FelmRa00ypeB+l7gpNkBCv3B0dFI=&amp;_app_id=central_doc_viewer&amp;center_on_screen=true&amp;width=950&amp;height=800&amp;_dd2=%26f%3Dsld%26c%3Dtrue%26os%3D916818%26oe%3D916823" xr:uid="{93CF1A8C-69A6-DD48-B8E8-6B7595D56831}"/>
    <hyperlink ref="F54" r:id="rId97" display="fdsup://factset/Doc Viewer Single?float_window=true&amp;positioning_strategy=center_on_screen&amp;_doc_docfn=U2FsdGVkX19KPM1Djul1C1RetmVHEwwThLg1EULYRGM0JgM5UkQUI2n1XFAEmSZWvv2z1LfGi7bQCxOfXIDIgDFoVoMpO/eYIuweIlHIL8o=&amp;_app_id=central_doc_viewer&amp;center_on_screen=true&amp;width=950&amp;height=800&amp;_dd2=%26f%3Dsld%26c%3Dtrue%26os%3D90225%26oe%3D90231" xr:uid="{CAD665CD-B0A5-8A4F-98EC-A265879C89C4}"/>
    <hyperlink ref="E54" r:id="rId98" display="fdsup://factset/Doc Viewer Single?float_window=true&amp;positioning_strategy=center_on_screen&amp;_doc_docfn=U2FsdGVkX19zIgOgE6WgKFvvDadSRQv3VNZDQN8xNJYEEFcq8LcEzxRoX7QzROHFFqgZCOAPPw5qGLQRjab/AoTte+e7TlqRtbtm2szfcU4=&amp;_app_id=central_doc_viewer&amp;center_on_screen=true&amp;width=950&amp;height=800&amp;_dd2=%26f%3Dsld%26c%3Dtrue%26os%3D94078%26oe%3D94084" xr:uid="{5F17F21F-8750-D145-B197-D7D15A5CB6C8}"/>
    <hyperlink ref="F53" r:id="rId99" display="fdsup://factset/Doc Viewer Single?float_window=true&amp;positioning_strategy=center_on_screen&amp;_doc_docfn=U2FsdGVkX18o7d5V928zi8nn5Y8uUMePG+770zGIJaKDsIyn+DxjOHx1t8HJs6RvX2O9kCnQasJAaJRBNpf9kCKGcc/osDOaVCNIbNGKsMo=&amp;_app_id=central_doc_viewer&amp;center_on_screen=true&amp;width=950&amp;height=800&amp;_dd2=%26f%3Dsld%26c%3Dtrue%26os%3D135818%26oe%3D135821" xr:uid="{30EFE5C5-A57B-4D4C-8D7F-3D992D737357}"/>
    <hyperlink ref="E53" r:id="rId100" display="fdsup://factset/Doc Viewer Single?float_window=true&amp;positioning_strategy=center_on_screen&amp;_doc_docfn=U2FsdGVkX1+8oHq1Z4bLYNwHp6Z5o907NoJLtyAXeL45VHVqn4/G6DjqkbwVp655lS0ckeoEYlpHBRdmId+0Y5D8QPKUhrC/LMiqMdqyaAc=&amp;_app_id=central_doc_viewer&amp;center_on_screen=true&amp;width=950&amp;height=800&amp;_dd2=%26f%3Dsld%26c%3Dtrue%26os%3D136119%26oe%3D136122" xr:uid="{B99275C2-68B4-D742-8F65-AA47EF694193}"/>
    <hyperlink ref="D53" r:id="rId101" display="fdsup://factset/Doc Viewer Single?float_window=true&amp;positioning_strategy=center_on_screen&amp;_doc_docfn=U2FsdGVkX1/9pxAvWVHOzq2Ks56fMDNIVsAP7nSXn6x2Mzf2VEyxUt49QBgSqKSCNXjh9ESvl9+L1fbRN6STKulv8jQ6i4/o9ByZjQinZ+k=&amp;_app_id=central_doc_viewer&amp;center_on_screen=true&amp;width=950&amp;height=800&amp;_dd2=%26f%3Dsld%26c%3Dtrue%26os%3D125826%26oe%3D125829" xr:uid="{3D02BB17-5999-8F45-AEDD-C6A2CFA4D3D8}"/>
    <hyperlink ref="C53" r:id="rId102" display="fdsup://factset/Doc Viewer Single?float_window=true&amp;positioning_strategy=center_on_screen&amp;_doc_docfn=U2FsdGVkX18Q6SXx+2oAd05WMZ7S2R0HVBQ/X8RehOysL/CWru2hvWzJu8nNMA3DSXgxcHVp97fQwAZkZxF81tbyeWG1xCBba4xRUt3WrrM=&amp;_app_id=central_doc_viewer&amp;center_on_screen=true&amp;width=950&amp;height=800&amp;_dd2=%26f%3Dsld%26c%3Dtrue%26os%3D1160383%26oe%3D1160386" xr:uid="{BDA07DBB-988C-E844-A507-8C2F50C505F6}"/>
    <hyperlink ref="B53" r:id="rId103" display="fdsup://factset/Doc Viewer Single?float_window=true&amp;positioning_strategy=center_on_screen&amp;_doc_docfn=U2FsdGVkX19J7l6ODxc6hPtkTSXi3Y/fpDE0+eMZmUpx+jjI0UESqySx2UnukLpXPHkiBKDJEZ2+kBmjwA4tspU+R1UdO+xB06mg9Ncmw2I=&amp;_app_id=central_doc_viewer&amp;center_on_screen=true&amp;width=950&amp;height=800&amp;_dd2=%26f%3Dsld%26c%3Dtrue%26os%3D1169292%26oe%3D1169295" xr:uid="{6B1CF73D-D740-EB4C-B181-07D3A12D21C5}"/>
    <hyperlink ref="B52" r:id="rId104" display="fdsup://factset/Doc Viewer Single?float_window=true&amp;positioning_strategy=center_on_screen&amp;_doc_docfn=U2FsdGVkX18YYHhZEWfDgOFznZpKMnZ++Pv/SeqXlgPWBxJNyfjy68eyMXMfRbzQDfw6Dpqo+DajqOEW/wAW+ZHx4eQ1MbXo62swJ80wY9o=&amp;_app_id=central_doc_viewer&amp;center_on_screen=true&amp;width=950&amp;height=800&amp;_dd2=%26f%3Dsld%26c%3Dtrue%26os%3D1170520%26oe%3D1170525" xr:uid="{6F49E035-291C-D049-85F6-0056D7E1543E}"/>
    <hyperlink ref="F51" r:id="rId105" display="fdsup://factset/Doc Viewer Single?float_window=true&amp;positioning_strategy=center_on_screen&amp;_doc_docfn=U2FsdGVkX18cdZSyQE6KgWskkeykurFhfzT0l2UGh8YyNGq2ELa+wMkqc1sLpP0TDESsvcLRm5FXyAP4Wuo3vQ6nrdkLsNptd2z0ymRnRQg=&amp;_app_id=central_doc_viewer&amp;center_on_screen=true&amp;width=950&amp;height=800&amp;_dd2=%26f%3Dsld%26c%3Dtrue%26os%3D134653%26oe%3D134658" xr:uid="{A7E7D066-EDE6-A749-B0D0-BFC4A4096FFB}"/>
    <hyperlink ref="E51" r:id="rId106" display="fdsup://factset/Doc Viewer Single?float_window=true&amp;positioning_strategy=center_on_screen&amp;_doc_docfn=U2FsdGVkX181nmueWxIMT8usxykuV92eK7Bvi3TRRIUhS0hp91BxX63+qDs+oAJg0SxaQ+zDUHq5oYhzLvqQa3CFzXtZqZqhKfSJ8iIfIiw=&amp;_app_id=central_doc_viewer&amp;center_on_screen=true&amp;width=950&amp;height=800&amp;_dd2=%26f%3Dsld%26c%3Dtrue%26os%3D134954%26oe%3D134959" xr:uid="{73FA65B3-7308-5347-839E-C82190F39083}"/>
    <hyperlink ref="D51" r:id="rId107" display="fdsup://factset/Doc Viewer Single?float_window=true&amp;positioning_strategy=center_on_screen&amp;_doc_docfn=U2FsdGVkX1+C8401L6vXcnzgqFFRIDuheKQWlgg+cVarEYkVGcoBo/0/sBSR9c2/3DoqOeZNxUiKpwv+v/LVIzTaz/pdTs63Vy+zMNDEsQ8=&amp;_app_id=central_doc_viewer&amp;center_on_screen=true&amp;width=950&amp;height=800&amp;_dd2=%26f%3Dsld%26c%3Dtrue%26os%3D124667%26oe%3D124672" xr:uid="{ADB34FE5-2089-514D-AD1A-E65ED34BB9EE}"/>
    <hyperlink ref="C51" r:id="rId108" display="fdsup://factset/Doc Viewer Single?float_window=true&amp;positioning_strategy=center_on_screen&amp;_doc_docfn=U2FsdGVkX18Vv7P/EZT3PxW46TJJwPonvGzQBL5KMoYmn8LsXsNivYSor7z2eLH6Oyo+Eno23zeUTUwawYYxet0dEczyWDQLXpa/CIU9CFM=&amp;_app_id=central_doc_viewer&amp;center_on_screen=true&amp;width=950&amp;height=800&amp;_dd2=%26f%3Dsld%26c%3Dtrue%26os%3D1159120%26oe%3D1159125" xr:uid="{D9098451-CD5B-5542-93B5-E0C79E41C40A}"/>
    <hyperlink ref="F50" r:id="rId109" display="fdsup://factset/Doc Viewer Single?float_window=true&amp;positioning_strategy=center_on_screen&amp;_doc_docfn=U2FsdGVkX18Me5rXB/LFn3iGClX6j69B/OLtRWtOOhaCPWG//xHujQb7aI1mxxFJAefPnX88hZtBFslw5XcGFpnRUpundmmlS7WgowpzOjI=&amp;_app_id=central_doc_viewer&amp;center_on_screen=true&amp;width=950&amp;height=800&amp;_dd2=%26f%3Dsld%26c%3Dtrue%26os%3D133460%26oe%3D133465" xr:uid="{F833FEE5-4420-C04B-9574-0DC0C9F1EFBC}"/>
    <hyperlink ref="E50" r:id="rId110" display="fdsup://factset/Doc Viewer Single?float_window=true&amp;positioning_strategy=center_on_screen&amp;_doc_docfn=U2FsdGVkX1/+SX5LdUs0YDoSHU6jnHU04FCs+SounJd136+taPj5i9bWr0TVed6qZPTMn7vZ+41kq5VG4IT8TD7sy6jonK5p9vjSPZys1wc=&amp;_app_id=central_doc_viewer&amp;center_on_screen=true&amp;width=950&amp;height=800&amp;_dd2=%26f%3Dsld%26c%3Dtrue%26os%3D133761%26oe%3D133766" xr:uid="{38CB281A-69B3-7D47-BF63-985E0B718B32}"/>
    <hyperlink ref="D50" r:id="rId111" display="fdsup://factset/Doc Viewer Single?float_window=true&amp;positioning_strategy=center_on_screen&amp;_doc_docfn=U2FsdGVkX1+PLQLQBuIy5l9RRtMUITjBdambWR5gCbKQ5RvZWWjp9zRXU5Bnsdmwy1rLy3BhoRX7JgpxUEC4jqBYArbcmdl1gzVUsgDxkQg=&amp;_app_id=central_doc_viewer&amp;center_on_screen=true&amp;width=950&amp;height=800&amp;_dd2=%26f%3Dsld%26c%3Dtrue%26os%3D123480%26oe%3D123485" xr:uid="{60E2F20B-FB1C-4246-B97D-69651E05D24D}"/>
    <hyperlink ref="C50" r:id="rId112" display="fdsup://factset/Doc Viewer Single?float_window=true&amp;positioning_strategy=center_on_screen&amp;_doc_docfn=U2FsdGVkX1+GDWyNn4s/SoepTpPfXdhZICkomgV86JNn9YfgzV8ptLm8wpVlMfm9vnbPeEHE/72/iPcevEsrxr/gV2JBvN5caOVhI0+NFw8=&amp;_app_id=central_doc_viewer&amp;center_on_screen=true&amp;width=950&amp;height=800&amp;_dd2=%26f%3Dsld%26c%3Dtrue%26os%3D1157847%26oe%3D1157852" xr:uid="{EDB9E9A0-DD27-2347-9518-041E674C3890}"/>
    <hyperlink ref="F49" r:id="rId113" display="fdsup://factset/Doc Viewer Single?float_window=true&amp;positioning_strategy=center_on_screen&amp;_doc_docfn=U2FsdGVkX1/VJ2X6pu0z0hnPDj5khgevXLyYFMuMYv4kEv8JOivFg059SCEjTuEIgbZYPEzdyzd5+atIVHSDZ7PjSBQiYneFVY5+gxIYAoM=&amp;_app_id=central_doc_viewer&amp;center_on_screen=true&amp;width=950&amp;height=800&amp;_dd2=%26f%3Dsld%26c%3Dtrue%26os%3D136942%26oe%3D136947" xr:uid="{CED6A181-D7D1-2244-9B28-3A8BFE90C15E}"/>
    <hyperlink ref="E49" r:id="rId114" display="fdsup://factset/Doc Viewer Single?float_window=true&amp;positioning_strategy=center_on_screen&amp;_doc_docfn=U2FsdGVkX1+JXGwBLPlJxqN0lpioRfAmm8+XypD5lV8O3rnmq7KKgbEeL6n46JNwRsE2REfQCaeD74fKj583dLrShBraZ+sT+NrAn7Rlm94=&amp;_app_id=central_doc_viewer&amp;center_on_screen=true&amp;width=950&amp;height=800&amp;_dd2=%26f%3Dsld%26c%3Dtrue%26os%3D137243%26oe%3D137248" xr:uid="{C38D4ECA-02FD-F340-8976-5245AB6EEEDD}"/>
    <hyperlink ref="D49" r:id="rId115" display="fdsup://factset/Doc Viewer Single?float_window=true&amp;positioning_strategy=center_on_screen&amp;_doc_docfn=U2FsdGVkX1+/GlhlgctAz6UeN35YLjb1F5vWeAXHxOsedYOn57MBiA+ZFNWq6cmVKcErKqJzwx11n+BOKsqO4JHOBvrfKnkkhvSB6IQw5Nw=&amp;_app_id=central_doc_viewer&amp;center_on_screen=true&amp;width=950&amp;height=800&amp;_dd2=%26f%3Dsld%26c%3Dtrue%26os%3D126944%26oe%3D126949" xr:uid="{A93B2637-B89A-5E48-865E-B013EE982893}"/>
    <hyperlink ref="C49" r:id="rId116" display="fdsup://factset/Doc Viewer Single?float_window=true&amp;positioning_strategy=center_on_screen&amp;_doc_docfn=U2FsdGVkX190nd0teqnL8YOQ9lWfoGXmfME6E8De3Ee0yiqMjNE4xS4LJs9fj763pSnGHw9eH7EC8P+InvaxdqU5Mjydic9bsojcv8tebls=&amp;_app_id=central_doc_viewer&amp;center_on_screen=true&amp;width=950&amp;height=800&amp;_dd2=%26f%3Dsld%26c%3Dtrue%26os%3D1162188%26oe%3D1162193" xr:uid="{34AF2C82-9D92-2741-B097-F79D1D737067}"/>
    <hyperlink ref="B49" r:id="rId117" display="fdsup://factset/Doc Viewer Single?float_window=true&amp;positioning_strategy=center_on_screen&amp;_doc_docfn=U2FsdGVkX19pWZTBzkzuEwrM4+6yAOkuwuVHovr0bGvBa369GxnwcADdjN9a5SYINxTj1IWeTe9DBg8zZg6IRJMSeeaEiE+3Em8F67qkeVU=&amp;_app_id=central_doc_viewer&amp;center_on_screen=true&amp;width=950&amp;height=800&amp;_dd2=%26f%3Dsld%26c%3Dtrue%26os%3D1172349%26oe%3D1172354" xr:uid="{DC5526C8-3566-5E41-BE53-842DB6E473CF}"/>
    <hyperlink ref="K48" r:id="rId118" display="fdsup://factset/Doc Viewer Single?float_window=true&amp;positioning_strategy=center_on_screen&amp;_doc_docfn=U2FsdGVkX19shhIpYqPkovvuMPpqB/+8HprHxqBX9nBxV4WUFiwhjAvzevPH8e41MSw/KTvDV+g5IRA4vKhToUbi2ncPkoG+3kHud76LcKzQ02Fj9TTPgKRZzPn5MI27P+UgTT8Rf65hE7uBcnD2Jw==&amp;_app_id=central_doc_viewer&amp;center_on_screen=true&amp;width=950&amp;height=800&amp;_dd2=%26os%3D300%257C343%26oe%3D287%257C366%26ov%3D88%26brh%3Dfalse" xr:uid="{46DD1402-A1D7-604C-909E-110E54C0D96F}"/>
    <hyperlink ref="J48" r:id="rId119" display="fdsup://factset/Doc Viewer Single?float_window=true&amp;positioning_strategy=center_on_screen&amp;_doc_docfn=U2FsdGVkX19y5VAYezJWQLAEgCi1PaQAko8TzSDYDY2FuFiUiVkhNgHM7k4W1XzjUEzjZDfOvYPT7NNQlghlhqX4qt8tXoIbetxGqR+3hGojV80YZcflusXod+JD0z1/yyxZRUONb8u6Q4JWscsy5g==&amp;_app_id=central_doc_viewer&amp;center_on_screen=true&amp;width=950&amp;height=800&amp;_dd2=%26os%3D276%257C378%26oe%3D265%257C401%26ov%3D87%26brh%3Dfalse" xr:uid="{259A7AFB-8B06-1E40-840A-7FC18DAC3D02}"/>
    <hyperlink ref="I48" r:id="rId120" display="fdsup://factset/Doc Viewer Single?float_window=true&amp;positioning_strategy=center_on_screen&amp;_doc_docfn=U2FsdGVkX19q/HoL0OrDWi5VIercaeXtGhAVyV9+Tfp50G+fpfRQoR7THOEZqlVIuTqZXfW3wK2uyMYgn1vyKaIjQe+1OZMgYpbstScNnao=&amp;_app_id=central_doc_viewer&amp;center_on_screen=true&amp;width=950&amp;height=800&amp;_dd2=%26f%3Dsld%26c%3Dtrue%26os%3D262819%26oe%3D262824" xr:uid="{BF75EDDE-F704-FD44-B853-D63E5A2BB42E}"/>
    <hyperlink ref="H48" r:id="rId121" display="fdsup://factset/Doc Viewer Single?float_window=true&amp;positioning_strategy=center_on_screen&amp;_doc_docfn=U2FsdGVkX1+eq7Yv4SXu7W0V1d6jEQMy/sbHhOl9Y1A7KJWbGNMCFoHFYmXrqxRMrSG2X6aK1bnHtLWIgwnjqLkZT+3K9yj7JdWh9LW/rZXDaLSbXxqEMrqferyJwwgRv8LDPsg3FgP7LhL/qmyXwQ==&amp;_app_id=central_doc_viewer&amp;center_on_screen=true&amp;width=950&amp;height=800&amp;_dd2=%26os%3D284%257C404%26oe%3D273%257C427%26ov%3D88%26brh%3Dfalse" xr:uid="{75CBE6A5-0A20-BB40-9514-7506178010AF}"/>
    <hyperlink ref="G48" r:id="rId122" display="fdsup://factset/Doc Viewer Single?float_window=true&amp;positioning_strategy=center_on_screen&amp;_doc_docfn=U2FsdGVkX1/Hzm1ldPrgGn0ZOY9SBvzKilYHfYKdGzaQOdmJj/blKe09Cc7pt2z/ZdIs3v3cZ1fLRzvHFJMk3h/O7bR+asVOlRN+PRIalfI=&amp;_app_id=central_doc_viewer&amp;center_on_screen=true&amp;width=950&amp;height=800&amp;_dd2=%26f%3Dsld%26c%3Dtrue%26os%3D911889%26oe%3D911894" xr:uid="{CBF0DE5F-89B9-6044-9900-1B6E395B8FB9}"/>
    <hyperlink ref="F48" r:id="rId123" display="fdsup://factset/Doc Viewer Single?float_window=true&amp;positioning_strategy=center_on_screen&amp;_doc_docfn=U2FsdGVkX1/vImMzWMMMhEdAljtB1ANcHBcejSNctFevBAWp5MZBvqZv62R3SD3205J7ZBU9doNvDYyZpaR7a+BpUmo6TpAfmPzQpH66Ths=&amp;_app_id=central_doc_viewer&amp;center_on_screen=true&amp;width=950&amp;height=800&amp;_dd2=%26f%3Dsld%26c%3Dtrue%26os%3D123791%26oe%3D123796" xr:uid="{6EDEF0C9-5659-514D-8C86-E0EA340AE043}"/>
    <hyperlink ref="E48" r:id="rId124" display="fdsup://factset/Doc Viewer Single?float_window=true&amp;positioning_strategy=center_on_screen&amp;_doc_docfn=U2FsdGVkX190RxczecfSfLtTAmGQ+NR6fwp4uFG40lWJrJmDtnpxaUXVkiUk5MdKlfnB9PEBpmiX/TP12LCz2vSpzlRfb/7GjvVwe2aIZ+Y=&amp;_app_id=central_doc_viewer&amp;center_on_screen=true&amp;width=950&amp;height=800&amp;_dd2=%26f%3Dsld%26c%3Dtrue%26os%3D124103%26oe%3D124108" xr:uid="{A756880B-C764-574D-9161-5E13219BF433}"/>
    <hyperlink ref="D48" r:id="rId125" display="fdsup://factset/Doc Viewer Single?float_window=true&amp;positioning_strategy=center_on_screen&amp;_doc_docfn=U2FsdGVkX19okjVrFHWMhEOdroiczepokCGe0tnlQ+Djgmgkf1tjc4JSldFaLUa8pwLTHeTu+AHBU3YjeJNZja6L8ByypwoC3drMUZQjBUs=&amp;_app_id=central_doc_viewer&amp;center_on_screen=true&amp;width=950&amp;height=800&amp;_dd2=%26f%3Dsld%26c%3Dtrue%26os%3D113866%26oe%3D113871" xr:uid="{F81E7711-BCCC-DC49-92AD-4DF937D45F39}"/>
    <hyperlink ref="C48" r:id="rId126" display="fdsup://factset/Doc Viewer Single?float_window=true&amp;positioning_strategy=center_on_screen&amp;_doc_docfn=U2FsdGVkX1+15J210/FBwszftHpgHpTFcyYNFDFNUDvsBgRui5oryiS+ZLcNriADZcLQEeXyzCYnkTflHvShwV9l12V17uJqFbJ8rQp13qY=&amp;_app_id=central_doc_viewer&amp;center_on_screen=true&amp;width=950&amp;height=800&amp;_dd2=%26f%3Dsld%26c%3Dtrue%26os%3D1153255%26oe%3D1153260" xr:uid="{28312539-BA43-084B-9A24-056392B2F5E8}"/>
    <hyperlink ref="B48" r:id="rId127" display="fdsup://factset/Doc Viewer Single?float_window=true&amp;positioning_strategy=center_on_screen&amp;_doc_docfn=U2FsdGVkX18ZQ0k88fQ8kfDrAUwJsb0/cb3rCLj50URgccSGlqZyieEegZ8LUzcQvrGM0hXxshl4Ti7i8ix3OLp5GD8opLpKbNMex5SleqQ=&amp;_app_id=central_doc_viewer&amp;center_on_screen=true&amp;width=950&amp;height=800&amp;_dd2=%26f%3Dsld%26c%3Dtrue%26os%3D1164746%26oe%3D1164751" xr:uid="{3089BF5F-1516-B444-A790-562065796798}"/>
    <hyperlink ref="K47" r:id="rId128" display="fdsup://factset/Doc Viewer Single?float_window=true&amp;positioning_strategy=center_on_screen&amp;_doc_docfn=U2FsdGVkX1/FmB4Xkd5VS8eyYuKXN1I6CBWhyqhAS3IlKFlfr+RgY/qz5KAO2+Uw9QkhFNc7F1zfMNgOrWX9zY/LdZcAa+RXwzV3/njIZHDXeI7tjqPiXsaBk5haDag1gxvSo4wPhS+OrxuV9b3Xwg==&amp;_app_id=central_doc_viewer&amp;center_on_screen=true&amp;width=950&amp;height=800&amp;_dd2=%26os%3D312%257C343%26oe%3D298%257C366%26ov%3D88%26brh%3Dfalse" xr:uid="{F6F2DFAF-891A-3E47-8C6B-4300B9B88845}"/>
    <hyperlink ref="J47" r:id="rId129" display="fdsup://factset/Doc Viewer Single?float_window=true&amp;positioning_strategy=center_on_screen&amp;_doc_docfn=U2FsdGVkX1/0j+RcIE1ac6ffXff0hd0R2rRE2E5mmoEt8gP2JoLFp+2kfA1eLIDWgwKYTD8palLcCNH1PdsvK2/gc/r/XvCrTXTxIRx71e7Qb6NxCVfnMlKs4Uq3boxaaXkQlmOzPvSs6sO3jzsRYA==&amp;_app_id=central_doc_viewer&amp;center_on_screen=true&amp;width=950&amp;height=800&amp;_dd2=%26os%3D288%257C378%26oe%3D277%257C401%26ov%3D87%26brh%3Dfalse" xr:uid="{6D0C3320-0D52-DA45-814E-74BFE3978771}"/>
    <hyperlink ref="I47" r:id="rId130" display="fdsup://factset/Doc Viewer Single?float_window=true&amp;positioning_strategy=center_on_screen&amp;_doc_docfn=U2FsdGVkX19qxl76IkkvOIpA99sF0TrAcM8tadTCRPxbXlUyWU/Mj8m2fgc3gVKItrBKBcNzC1NtNc4nIYlE48yfJF2obC9gpmU7FlJMeLE=&amp;_app_id=central_doc_viewer&amp;center_on_screen=true&amp;width=950&amp;height=800&amp;_dd2=%26f%3Dsld%26c%3Dtrue%26os%3D262053%26oe%3D262058" xr:uid="{EEDCA80E-3384-1540-9DFA-3729B4737FD7}"/>
    <hyperlink ref="H47" r:id="rId131" display="fdsup://factset/Doc Viewer Single?float_window=true&amp;positioning_strategy=center_on_screen&amp;_doc_docfn=U2FsdGVkX18rI3GFFMvTv1rPbow489gWmNV2fDG+xiUNOd1YmHw4fi8cblOJxS2Xe3UbkZ1z5JEiqsPqOFCMvG4oKfYOMhmfWYsEPIeQtoKRKykMdgLPuVncQeMb4jZc2pHMKzaCs8oHiP9JoLLCCw==&amp;_app_id=central_doc_viewer&amp;center_on_screen=true&amp;width=950&amp;height=800&amp;_dd2=%26os%3D296%257C404%26oe%3D285%257C427%26ov%3D88%26brh%3Dfalse" xr:uid="{705786B5-E483-C940-8258-14FA9A591555}"/>
    <hyperlink ref="G47" r:id="rId132" display="fdsup://factset/Doc Viewer Single?float_window=true&amp;positioning_strategy=center_on_screen&amp;_doc_docfn=U2FsdGVkX18D8O0KzNDUpmsIDtpQJXvbyHsXJozdLOk7FIedC+A/nNa22wEQyfLjZ75H+60mW5pHdJNt9qdmw1KwTEeTIVUE6W5+AAfeN6g=&amp;_app_id=central_doc_viewer&amp;center_on_screen=true&amp;width=950&amp;height=800&amp;_dd2=%26f%3Dsld%26c%3Dtrue%26os%3D911159%26oe%3D911164" xr:uid="{E7D04644-EC0F-2C4B-B70C-F49C0A5DD287}"/>
    <hyperlink ref="K46" r:id="rId133" display="fdsup://factset/Doc Viewer Single?float_window=true&amp;positioning_strategy=center_on_screen&amp;_doc_docfn=U2FsdGVkX18PlsLRgDVd+124+ueRugJk5+TfK5wzSygPBHSLpunNwMdQ6xLsemyWzvTVrhD5W+22f0o3OczGz6q+N43HKJpEvZyBfCBx4idbDxO8MbUZ6XvF0cn7r/p3Aew3GTgy81UGIZ7wXZpokA==&amp;_app_id=central_doc_viewer&amp;center_on_screen=true&amp;width=950&amp;height=800&amp;_dd2=%26os%3D323%257C338%26oe%3D310%257C366%26ov%3D88%26brh%3Dfalse" xr:uid="{8D570C15-8E6D-8842-B51D-5A446D668B7D}"/>
    <hyperlink ref="J46" r:id="rId134" display="fdsup://factset/Doc Viewer Single?float_window=true&amp;positioning_strategy=center_on_screen&amp;_doc_docfn=U2FsdGVkX1/lYINivjKcZKCNt3LyCS/zW2NiCMKaJpGw99LytW1tEKr42qATh7Mt81KekaCtF/hTqM+prkB04Yfmihc5LNSERKak44RU8ywHyvyXWkVpCCBj7uaTmkOLFvIakE3XeoxaBxKbesPJlQ==&amp;_app_id=central_doc_viewer&amp;center_on_screen=true&amp;width=950&amp;height=800&amp;_dd2=%26os%3D301%257C373%26oe%3D289%257C401%26ov%3D87%26brh%3Dfalse" xr:uid="{105746C8-6CED-3646-B012-3697D2619E71}"/>
    <hyperlink ref="I46" r:id="rId135" display="fdsup://factset/Doc Viewer Single?float_window=true&amp;positioning_strategy=center_on_screen&amp;_doc_docfn=U2FsdGVkX1+tHTyT3Q8h6mscDvDUgw5L/tZMf2pvyGs6t9TUQXVoD9xzaGSo4YspEjVDAsXyG9H0G5gkQZGMd2M0v6zTNeZQjUHZ//cdkGU=&amp;_app_id=central_doc_viewer&amp;center_on_screen=true&amp;width=950&amp;height=800&amp;_dd2=%26f%3Dsld%26c%3Dtrue%26os%3D258529%26oe%3D258535" xr:uid="{31FEAD92-2F69-2F46-9E95-6E70A28DD8A4}"/>
    <hyperlink ref="H46" r:id="rId136" display="fdsup://factset/Doc Viewer Single?float_window=true&amp;positioning_strategy=center_on_screen&amp;_doc_docfn=U2FsdGVkX192xf8Sktcr4/a/DaVE9/uUDHzzKYtcHt6hnK5KCuC5bHlqp2oqYY8asZga0//vkujundntg+zZ3BNHzHsKm8pc1O/Zo0IOim2v/f8kDLq+a65K57M/qoiqa1OhjLU9W/U7iQ5nEPRReg==&amp;_app_id=central_doc_viewer&amp;center_on_screen=true&amp;width=950&amp;height=800&amp;_dd2=%26os%3D309%257C399%26oe%3D298%257C427%26ov%3D88%26brh%3Dfalse" xr:uid="{817C4799-D53F-EC4E-B399-A6C59835D692}"/>
    <hyperlink ref="G46" r:id="rId137" display="fdsup://factset/Doc Viewer Single?float_window=true&amp;positioning_strategy=center_on_screen&amp;_doc_docfn=U2FsdGVkX19xhk0YpG2q9LRPeznjbgyxRi7cggRYP2vEvsOmaGiXlq6ZKQ7TftPrEVMtd14zljIMSWzC45BBHtn8ZmwAOLidcIoHte3pecw=&amp;_app_id=central_doc_viewer&amp;center_on_screen=true&amp;width=950&amp;height=800&amp;_dd2=%26f%3Dsld%26c%3Dtrue%26os%3D910410%26oe%3D910416" xr:uid="{8A9135F0-EBB2-5643-A796-8E507DFBD02C}"/>
    <hyperlink ref="K45" r:id="rId138" display="fdsup://factset/Doc Viewer Single?float_window=true&amp;positioning_strategy=center_on_screen&amp;_doc_docfn=U2FsdGVkX18AGNF77NEgRdavR3ceqbhC7SDWMXHF55MzUi3jyALfsZV8v1ftTZ8fRTKQU27sL6Kt1BlH0d55kPTao98Ve7LkyP5wjQCPpCGu3TEy3BJu93uVAoYXepMbAnm22QWWr/u4d4pMS4exvA==&amp;_app_id=central_doc_viewer&amp;center_on_screen=true&amp;width=950&amp;height=800&amp;_dd2=%26os%3D335%257C338%26oe%3D321%257C366%26ov%3D88%26brh%3Dfalse" xr:uid="{94A6C070-14C3-774F-98BF-CEC591342CB1}"/>
    <hyperlink ref="J45" r:id="rId139" display="fdsup://factset/Doc Viewer Single?float_window=true&amp;positioning_strategy=center_on_screen&amp;_doc_docfn=U2FsdGVkX18Rnb6rSl76IJacWgwabGm4BRIHJeAfK0YYhUl+6SyyIoIV2xcTD+4ZVGZKWI2+jHzY13PYNsjIImDn8fA94EBLFPboXLWU0FdZyFky+CZghEOnlcY2CrZStzfcjYLnNhg+QcNZrcAaRQ==&amp;_app_id=central_doc_viewer&amp;center_on_screen=true&amp;width=950&amp;height=800&amp;_dd2=%26os%3D313%257C373%26oe%3D302%257C401%26ov%3D87%26brh%3Dfalse" xr:uid="{D306C0C5-FB30-BB4D-AF09-0D6EDD933C45}"/>
    <hyperlink ref="I45" r:id="rId140" display="fdsup://factset/Doc Viewer Single?float_window=true&amp;positioning_strategy=center_on_screen&amp;_doc_docfn=U2FsdGVkX1+mIyr56CtsvZxwxxjq2EIrC58eYWil0dGYj9tfyPbydIwQNcC1apeWz+Tch4Gt2d/jwPMG+ipZnc3YJ+LFzWmBdTxkCS8XaeQ=&amp;_app_id=central_doc_viewer&amp;center_on_screen=true&amp;width=950&amp;height=800&amp;_dd2=%26f%3Dsld%26c%3Dtrue%26os%3D255687%26oe%3D255693" xr:uid="{F0B4FE73-6F7E-BF4B-BA99-5FE7A68F743C}"/>
    <hyperlink ref="H45" r:id="rId141" display="fdsup://factset/Doc Viewer Single?float_window=true&amp;positioning_strategy=center_on_screen&amp;_doc_docfn=U2FsdGVkX19lojrzhYmXkJqVACVi74NAUMSWUxB9nU/b+pCJar/15r1bQQgGnyacGvWCaZo+LSiIESUJM57VRo2JBsWGqF5PMt+ETpL7s9GP/Jy/DvDa05enz1qe58NdZ4bANRcTfJK7id06bt782g==&amp;_app_id=central_doc_viewer&amp;center_on_screen=true&amp;width=950&amp;height=800&amp;_dd2=%26os%3D321%257C399%26oe%3D310%257C427%26ov%3D88%26brh%3Dfalse" xr:uid="{A5BC938F-A88C-234D-95C4-FB644E4558C0}"/>
    <hyperlink ref="G45" r:id="rId142" display="fdsup://factset/Doc Viewer Single?float_window=true&amp;positioning_strategy=center_on_screen&amp;_doc_docfn=U2FsdGVkX19vVY86LYk+KwNFJMiRM5pv9fDFjocxiwfedpmglv4mBs9eHRITW8JfvWP6u2eQTke4X+++E9tbjWlZ1nrcO9bRjWU8SQrDjeQ=&amp;_app_id=central_doc_viewer&amp;center_on_screen=true&amp;width=950&amp;height=800&amp;_dd2=%26f%3Dsld%26c%3Dtrue%26os%3D909640%26oe%3D909646" xr:uid="{F892B2C0-8978-ED45-BDF1-F5AB695D6EF4}"/>
    <hyperlink ref="F44" r:id="rId143" display="fdsup://factset/Doc Viewer Single?float_window=true&amp;positioning_strategy=center_on_screen&amp;_doc_docfn=U2FsdGVkX1+/rQoEI98VUBemnjJd5faWumYaf+Y1SQ2NpHE8cBmtEleYJ6Ug9Vo2bivgeWm630V26jmUawYGaDLMrLpYMK7jsxgeVTUKRCs=&amp;_app_id=central_doc_viewer&amp;center_on_screen=true&amp;width=950&amp;height=800&amp;_dd2=%26f%3Dsld%26c%3Dtrue%26os%3D122635%26oe%3D122641" xr:uid="{2650E234-848E-AC48-A4CF-764730BC3519}"/>
    <hyperlink ref="E44" r:id="rId144" display="fdsup://factset/Doc Viewer Single?float_window=true&amp;positioning_strategy=center_on_screen&amp;_doc_docfn=U2FsdGVkX1+STtJxNWBFT1TPTFCRDGHdF8OmV86tlk3d4Keq/0kZbO70zK46+pnBkaCduK2p5JRRrhTM6kOHlo31wSlqvS0VB9nKbUFovls=&amp;_app_id=central_doc_viewer&amp;center_on_screen=true&amp;width=950&amp;height=800&amp;_dd2=%26f%3Dsld%26c%3Dtrue%26os%3D122947%26oe%3D122953" xr:uid="{C79540BB-4C0A-624C-8CF1-6F2550DBE897}"/>
    <hyperlink ref="D44" r:id="rId145" display="fdsup://factset/Doc Viewer Single?float_window=true&amp;positioning_strategy=center_on_screen&amp;_doc_docfn=U2FsdGVkX18h2y9Qv1IBKTPi2POUviC3n0H5AGFHwcvV6k+XiqsDw7FwKyYl8HDIsRs6LNBnPiE5FeGFB4WECr48ReebdZHQvnBOlMk3oac=&amp;_app_id=central_doc_viewer&amp;center_on_screen=true&amp;width=950&amp;height=800&amp;_dd2=%26f%3Dsld%26c%3Dtrue%26os%3D112716%26oe%3D112722" xr:uid="{B82F7E4F-BA0F-7346-8452-04E5259EC359}"/>
    <hyperlink ref="C44" r:id="rId146" display="fdsup://factset/Doc Viewer Single?float_window=true&amp;positioning_strategy=center_on_screen&amp;_doc_docfn=U2FsdGVkX18a98VoePmLwHdpSbZs2RQPXOAHvaGxlEMQtKofNEJwbeNRHlahC2cC7721C09i58KG8d9JYNouRWq+q8aTPHjrhR8mHBO5wok=&amp;_app_id=central_doc_viewer&amp;center_on_screen=true&amp;width=950&amp;height=800&amp;_dd2=%26f%3Dsld%26c%3Dtrue%26os%3D1152007%26oe%3D1152013" xr:uid="{5C6CD368-9A4C-F348-9CD0-30456D7C1D5F}"/>
    <hyperlink ref="B44" r:id="rId147" display="fdsup://factset/Doc Viewer Single?float_window=true&amp;positioning_strategy=center_on_screen&amp;_doc_docfn=U2FsdGVkX199zYb+Afh2O+u3lIGMJVtAyDLd8AZqvn48lGjovAC7CNU//XaA3ilIZ0PWJHjIKuiB47z1QGb76YTe005M/LjqyCfsyoiFcds=&amp;_app_id=central_doc_viewer&amp;center_on_screen=true&amp;width=950&amp;height=800&amp;_dd2=%26f%3Dsld%26c%3Dtrue%26os%3D1163498%26oe%3D1163504" xr:uid="{13E4AE30-7FD2-F44C-8DF5-E54ED49F10FD}"/>
    <hyperlink ref="K43" r:id="rId148" display="fdsup://factset/Doc Viewer Single?float_window=true&amp;positioning_strategy=center_on_screen&amp;_doc_docfn=U2FsdGVkX18mQgKNBME38OQdb4rzGZc9TMczIQdZjA4MhqSWM9Ui93+xBYQXvRzEwQ5TKF1lP9Xuu06eRyn/iHGpyR7gy2Yae6dawGPg2ReQIIUkDIIer+h6o0jT0Fd8nZjFyUi5XYCL3MipIjDSnw==&amp;_app_id=central_doc_viewer&amp;center_on_screen=true&amp;width=950&amp;height=800&amp;_dd2=%26os%3D288%257C338%26oe%3D275%257C366%26ov%3D88%26brh%3Dfalse" xr:uid="{4EA62F0D-8AD2-394A-BD64-A2C9C122EE07}"/>
    <hyperlink ref="J43" r:id="rId149" display="fdsup://factset/Doc Viewer Single?float_window=true&amp;positioning_strategy=center_on_screen&amp;_doc_docfn=U2FsdGVkX18wqNIHfMSTPjdCq8JxSDrorFP4HlivwHIBOUPWH/WrT2j9ol3oySjhMloDr1pwhK1AJPqR39Faf4nlB2QGwAVzvRNPoSeBjgb8oQcBju+cXRZjywO5TbqIvrXnTB42n79Fa46SVDyt4Q==&amp;_app_id=central_doc_viewer&amp;center_on_screen=true&amp;width=950&amp;height=800&amp;_dd2=%26os%3D264%257C373%26oe%3D252%257C401%26ov%3D87%26brh%3Dfalse" xr:uid="{F604FEE1-7199-DD40-BB7C-C68B3423BF57}"/>
    <hyperlink ref="I43" r:id="rId150" display="fdsup://factset/Doc Viewer Single?float_window=true&amp;positioning_strategy=center_on_screen&amp;_doc_docfn=U2FsdGVkX1+AKWRjyVjVxq+z3NJHs232WUEjQx6BXGMbExzYzZmxoKyC3CfOk9ghDFmSsce3DMoyVXYaX8U1OcP+pmaBtbAoLfQbLEfsnkc=&amp;_app_id=central_doc_viewer&amp;center_on_screen=true&amp;width=950&amp;height=800&amp;_dd2=%26f%3Dsld%26c%3Dtrue%26os%3D263602%26oe%3D263608" xr:uid="{5265199C-646C-AA46-BE73-1EE97BBC67A2}"/>
    <hyperlink ref="H43" r:id="rId151" display="fdsup://factset/Doc Viewer Single?float_window=true&amp;positioning_strategy=center_on_screen&amp;_doc_docfn=U2FsdGVkX19j8HA9uhxMY+kwJkq+jDFzh2Tx/cXt8Z3812F2talZF5Sywg1ZNKLK3LWUp+uIg2it0aXUdgdqyYyXs3tAkc/BYNN5pPq4El7KiVUC3TL+Pkyx8ShbIIN3pp+9YHfoq1QG2hteODmnlw==&amp;_app_id=central_doc_viewer&amp;center_on_screen=true&amp;width=950&amp;height=800&amp;_dd2=%26os%3D270%257C399%26oe%3D259%257C427%26ov%3D88%26brh%3Dfalse" xr:uid="{2B83DA5E-AA7A-0641-80E5-9F30095ACF12}"/>
    <hyperlink ref="G43" r:id="rId152" display="fdsup://factset/Doc Viewer Single?float_window=true&amp;positioning_strategy=center_on_screen&amp;_doc_docfn=U2FsdGVkX1+W2zJSJ4nIeglAm3ACZYdd7mp5iioYA0nL9YZZPpALBItiRa62LsDCDZJot5/8L5eMBKD1WzpM+PgiYE8VVXTbzvpSVnUaYl0=&amp;_app_id=central_doc_viewer&amp;center_on_screen=true&amp;width=950&amp;height=800&amp;_dd2=%26f%3Dsld%26c%3Dtrue%26os%3D913413%26oe%3D913419" xr:uid="{BB244F5A-F6F0-B846-AD58-9CCEB5EEB79F}"/>
    <hyperlink ref="F43" r:id="rId153" display="fdsup://factset/Doc Viewer Single?float_window=true&amp;positioning_strategy=center_on_screen&amp;_doc_docfn=U2FsdGVkX1/Ni3Xd1IrMSTp/EIAU9x0mWza+uFrtpdBjKmHljxvXVYbrU0YvIrwL0e0peX9RMCy34wEPsbJzpIi8K8QJUGYpL04+UXBSwHA=&amp;_app_id=central_doc_viewer&amp;center_on_screen=true&amp;width=950&amp;height=800&amp;_dd2=%26f%3Dsld%26c%3Dtrue%26os%3D124919%26oe%3D124925" xr:uid="{E5C5448B-3AF4-4A4B-AF7B-514397C4F608}"/>
    <hyperlink ref="E43" r:id="rId154" display="fdsup://factset/Doc Viewer Single?float_window=true&amp;positioning_strategy=center_on_screen&amp;_doc_docfn=U2FsdGVkX1+HbCl9YgF39Yz4DOToPyBfbG0ZIS35XaFAmqOhupaagaz5vdUEBUd67kTrg68WnxARDZPfsARjkcXN5ipXXTk0xFaHMKoZyME=&amp;_app_id=central_doc_viewer&amp;center_on_screen=true&amp;width=950&amp;height=800&amp;_dd2=%26f%3Dsld%26c%3Dtrue%26os%3D125231%26oe%3D125237" xr:uid="{E5CD80C9-6213-C84A-AD22-ADC3FAEC035A}"/>
    <hyperlink ref="D43" r:id="rId155" display="fdsup://factset/Doc Viewer Single?float_window=true&amp;positioning_strategy=center_on_screen&amp;_doc_docfn=U2FsdGVkX18tdaQfU2+6Dnt+0XXELxke13DDp4Jw7CXV8gBk+NWe1ZQvZN/z82FcO8/usjr0NyxnCLoKix7oLX9vcjhd4eb1HDzESbsUZPk=&amp;_app_id=central_doc_viewer&amp;center_on_screen=true&amp;width=950&amp;height=800&amp;_dd2=%26f%3Dsld%26c%3Dtrue%26os%3D114988%26oe%3D114994" xr:uid="{8283D080-4929-1F4C-AA2E-0908889E3633}"/>
    <hyperlink ref="C43" r:id="rId156" display="fdsup://factset/Doc Viewer Single?float_window=true&amp;positioning_strategy=center_on_screen&amp;_doc_docfn=U2FsdGVkX1+VpN7F2VUnQ0tUk5BEHY1XvUGttGvnlTuRZB3AdZTihaJ0+990GW+/w1z/wBtV8chabW/UHg1EgyBiG4X5y0X7Fkng8d9Fv7k=&amp;_app_id=central_doc_viewer&amp;center_on_screen=true&amp;width=950&amp;height=800&amp;_dd2=%26f%3Dsld%26c%3Dtrue%26os%3D1155084%26oe%3D1155090" xr:uid="{D8B9D0D9-AF93-B143-BC10-1685347F9BF3}"/>
    <hyperlink ref="B43" r:id="rId157" display="fdsup://factset/Doc Viewer Single?float_window=true&amp;positioning_strategy=center_on_screen&amp;_doc_docfn=U2FsdGVkX1+UoXz4/EU2fYL3Ay5P+BcRnap/P3TZQ1E8FjA+EJtXwBahPNkD4jaN4kIrGdSVbaoxtC4qfc65Nz3tNUTuWgVHnQCndazbm6c=&amp;_app_id=central_doc_viewer&amp;center_on_screen=true&amp;width=950&amp;height=800&amp;_dd2=%26f%3Dsld%26c%3Dtrue%26os%3D1166575%26oe%3D1166581" xr:uid="{A9C61326-A2F1-264B-A7C0-90EECD9B7D62}"/>
    <hyperlink ref="K42" r:id="rId158" display="fdsup://factset/Doc Viewer Single?float_window=true&amp;positioning_strategy=center_on_screen&amp;_doc_docfn=U2FsdGVkX18wyHf7LbMTU8QWcAVbNYgGtlBcVEoZt8kg2rN4QKrwP9QUpRFWryAfbtQ2TS4KFd4Tb9PDzKSCj5Txhke/C79kJnA/8CXmpwewjRnAy8sqPF5/x2FsJswpsIZFP4sL/wKEX8ZFIwNtGA==&amp;_app_id=central_doc_viewer&amp;center_on_screen=true&amp;width=950&amp;height=800&amp;_dd2=%26os%3D370%257C343%26oe%3D357%257C366%26ov%3D88%26brh%3Dfalse" xr:uid="{DE3C353F-6F9E-6842-A886-1EB85A1B90F0}"/>
    <hyperlink ref="J42" r:id="rId159" display="fdsup://factset/Doc Viewer Single?float_window=true&amp;positioning_strategy=center_on_screen&amp;_doc_docfn=U2FsdGVkX19iMhxpNwpGewiR6zm1phvZM+RdOrsgeak0zJcOrwG207Y8DryM/4I4CaqP+P9bZ/ponZNeUcW8nKn/VfKUZ67/RWdbTzctGTP/RwBdjbFUYo/NvGcNZdySFve7kRVC7M+xRtHKupoX3g==&amp;_app_id=central_doc_viewer&amp;center_on_screen=true&amp;width=950&amp;height=800&amp;_dd2=%26os%3D350%257C378%26oe%3D339%257C401%26ov%3D87%26brh%3Dfalse" xr:uid="{1E64B9F3-20DD-3E45-A6CA-B6EE84BBF443}"/>
    <hyperlink ref="I42" r:id="rId160" display="fdsup://factset/Doc Viewer Single?float_window=true&amp;positioning_strategy=center_on_screen&amp;_doc_docfn=U2FsdGVkX18nGdn7cY5M70q9FBbRNqD4QdIjjmTgdFJqDaIVKEsLJMt+B6SK9BxZz0cQzwkxZoqIoFg3MepbpbzwlV6Mpc/5ISlAh7Vylv0=&amp;_app_id=central_doc_viewer&amp;center_on_screen=true&amp;width=950&amp;height=800&amp;_dd2=%26f%3Dsld%26c%3Dtrue%26os%3D252238%26oe%3D252243" xr:uid="{970584E7-5A21-3448-A776-3890F97F75E7}"/>
    <hyperlink ref="H42" r:id="rId161" display="fdsup://factset/Doc Viewer Single?float_window=true&amp;positioning_strategy=center_on_screen&amp;_doc_docfn=U2FsdGVkX18CyMU0aTuRe8alMyS1k544v5X785H8ZsS+KNnEXk7UAjPoo93ze1EdKHdpW3vu84kUpI1lUO/L/sIRBxbXSi0XB+s7F6B6dsZp+TBvRsJiMvxwUC/BLhu3wZMlKWsNV4uv++jmki1Z2Q==&amp;_app_id=central_doc_viewer&amp;center_on_screen=true&amp;width=950&amp;height=800&amp;_dd2=%26os%3D360%257C404%26oe%3D350%257C427%26ov%3D88%26brh%3Dfalse" xr:uid="{E62920DD-E666-EA4F-913A-102591BE502B}"/>
    <hyperlink ref="G42" r:id="rId162" display="fdsup://factset/Doc Viewer Single?float_window=true&amp;positioning_strategy=center_on_screen&amp;_doc_docfn=U2FsdGVkX1/PLc2/579MiCNTWzIV5rfLIYiwxvW4U7+ypMLr61dlTn+XPm4nDIzmsW7wjQL/v1DolRXjpZQgzkg0GZhJFyjWwXuvY2EHllg=&amp;_app_id=central_doc_viewer&amp;center_on_screen=true&amp;width=950&amp;height=800&amp;_dd2=%26f%3Dsld%26c%3Dtrue%26os%3D905720%26oe%3D905725" xr:uid="{E5F47FBD-0C5D-744B-9272-F0A3BB85868F}"/>
    <hyperlink ref="F42" r:id="rId163" display="fdsup://factset/Doc Viewer Single?float_window=true&amp;positioning_strategy=center_on_screen&amp;_doc_docfn=U2FsdGVkX18IAG3E5Lk/VEiPm8vS4JI/yVHcSNiSa+1qZBoFXhNLfQCz8EJdRvT9W/69WWaW8e4uikAORbp3ehHu0kLNALK0zGnPdrf5Qjw=&amp;_app_id=central_doc_viewer&amp;center_on_screen=true&amp;width=950&amp;height=800&amp;_dd2=%26f%3Dsld%26c%3Dtrue%26os%3D117679%26oe%3D117684" xr:uid="{E94FC63E-6A92-6244-B611-061215B43E3D}"/>
    <hyperlink ref="E42" r:id="rId164" display="fdsup://factset/Doc Viewer Single?float_window=true&amp;positioning_strategy=center_on_screen&amp;_doc_docfn=U2FsdGVkX1/11zzuqMCn0Kan7jc0S4f4e1ZMG1FnFNYY8r5qNHSlKD5YTDIQ1zkS7NuhkO0mk1PuCbCTtiKL3WXww1B420DIfz1Fx4UC670=&amp;_app_id=central_doc_viewer&amp;center_on_screen=true&amp;width=950&amp;height=800&amp;_dd2=%26f%3Dsld%26c%3Dtrue%26os%3D117993%26oe%3D117996" xr:uid="{3BF57570-A6AF-2F4C-A1D4-74902954F555}"/>
    <hyperlink ref="D42" r:id="rId165" display="fdsup://factset/Doc Viewer Single?float_window=true&amp;positioning_strategy=center_on_screen&amp;_doc_docfn=U2FsdGVkX19jPOtbHW+ib2TabuD/KnXoAzy9Y7Bl2re+Cg2pO74p/+4/JpezJEAWktcdR4eopscwIwvmGvqfo2ltkkjygEN/vuDNbnFByb4=&amp;_app_id=central_doc_viewer&amp;center_on_screen=true&amp;width=950&amp;height=800&amp;_dd2=%26f%3Dsld%26c%3Dtrue%26os%3D107780%26oe%3D107783" xr:uid="{72A2A965-DF24-844A-983D-D7474DF94647}"/>
    <hyperlink ref="C42" r:id="rId166" display="fdsup://factset/Doc Viewer Single?float_window=true&amp;positioning_strategy=center_on_screen&amp;_doc_docfn=U2FsdGVkX1/A+YA7yYGnyB4k+pEe/vrXwmBJ3GHim7lp0HeEwSZz7hkk436Bm+lg0EpOvJ0BMR6mw61Qb0t4MYU7xOcwpgWJZcLhMb+lEzw=&amp;_app_id=central_doc_viewer&amp;center_on_screen=true&amp;width=950&amp;height=800&amp;_dd2=%26f%3Dsld%26c%3Dtrue%26os%3D1147408%26oe%3D1147411" xr:uid="{A3E7A124-C52A-254F-AC23-9588096CDE54}"/>
    <hyperlink ref="B42" r:id="rId167" display="fdsup://factset/Doc Viewer Single?float_window=true&amp;positioning_strategy=center_on_screen&amp;_doc_docfn=U2FsdGVkX18CZIlSKJ0LdF1hUF29upfR0exftlcRKru0xs2BWjIwDQdB0u6mwpvVB2gm235yE+dygcJFfNTp2ezDIgR+sgwMa5zmuxaF90g=&amp;_app_id=central_doc_viewer&amp;center_on_screen=true&amp;width=950&amp;height=800&amp;_dd2=%26f%3Dsld%26c%3Dtrue%26os%3D1158935%26oe%3D1158938" xr:uid="{8EDDD476-97D7-7347-BDCD-65CFAEA0A971}"/>
    <hyperlink ref="K41" r:id="rId168" display="fdsup://factset/Doc Viewer Single?float_window=true&amp;positioning_strategy=center_on_screen&amp;_doc_docfn=U2FsdGVkX19gIysUvS/6UG3ZIBN1YrSkJfkmO45QFveK5EqEiAc9GcgwT++qJW56Cm79Vg1GuveFUWrLVTyQ0t0u6k1Koe3QX4WLSsMX2rfzR+iY4BRHhjbRM4V7JZ0rnFFQ9qa2vQrcJwEb6u0f7w==&amp;_app_id=central_doc_viewer&amp;center_on_screen=true&amp;width=950&amp;height=800&amp;_dd2=%26os%3D382%257C356%26oe%3D368%257C366%26ov%3D88%26brh%3Dfalse" xr:uid="{677A0649-F85C-3944-BD56-70C326E6357F}"/>
    <hyperlink ref="J41" r:id="rId169" display="fdsup://factset/Doc Viewer Single?float_window=true&amp;positioning_strategy=center_on_screen&amp;_doc_docfn=U2FsdGVkX1+9e06pVHk+9WKgGNFHb5uZPwUC3LIEUyMsLyHqHV6bTOFg9+1896jgk1/ImAFmS+1bKJ3Q4bsssx9JNds7HgRf64RgMc2JqPWctq/mUPR1f6JW5FUSBRwFh9srGG5GTJMyLZcwNA0Ypw==&amp;_app_id=central_doc_viewer&amp;center_on_screen=true&amp;width=950&amp;height=800&amp;_dd2=%26os%3D362%257C391%26oe%3D351%257C401%26ov%3D87%26brh%3Dfalse" xr:uid="{6EDF0F04-1D87-8C4F-9B26-7A9959F8F969}"/>
    <hyperlink ref="I41" r:id="rId170" display="fdsup://factset/Doc Viewer Single?float_window=true&amp;positioning_strategy=center_on_screen&amp;_doc_docfn=U2FsdGVkX1+boXpBPHusFg2rEM2hUV4AW5Ea0CbgEurFrtaF9jV/Tx5zW5dH8JdWHL4pfDBHb3Ckoqe44jh+nhCN/6e4j/61VxRkWh4lE5k=&amp;_app_id=central_doc_viewer&amp;center_on_screen=true&amp;width=950&amp;height=800&amp;_dd2=%26f%3Dsld%26c%3Dtrue%26os%3D251433%26oe%3D251439" xr:uid="{CEE8AA30-DF1C-0742-A861-9B6F7D104CFD}"/>
    <hyperlink ref="K40" r:id="rId171" display="fdsup://factset/Doc Viewer Single?float_window=true&amp;positioning_strategy=center_on_screen&amp;_doc_docfn=U2FsdGVkX19934ZtVBHqF2lZh0AVxU7INhqTVFGZi0g8mai0CRgTCllWvpHY3taCSzW7OUF1lVsgSsEynv62e1SSkgleFQugykUCDSxZOdZaufDV25PYxdRS+dBBL4gxKRZJrIaZW3Kx8rLek/Fqlg==&amp;_app_id=central_doc_viewer&amp;center_on_screen=true&amp;width=950&amp;height=800&amp;_dd2=%26os%3D393%257C338%26oe%3D380%257C366%26ov%3D88%26brh%3Dfalse" xr:uid="{959F2ECA-9EEF-B44E-AE29-7F4D8F282806}"/>
    <hyperlink ref="J40" r:id="rId172" display="fdsup://factset/Doc Viewer Single?float_window=true&amp;positioning_strategy=center_on_screen&amp;_doc_docfn=U2FsdGVkX19rKFH+HsO1HMfIKeqMvxVG8zAd12/pC1RwiZmYFP05f3MmKPr0dVL1r0kQJ7jwvUn5rpHOyIkBcawUXBi6mlRmt/OL5TwJ9Udq3aUdrDvRDXv4rZOVpmv6SVKJWlU3+lU5JXZJpaYFaw==&amp;_app_id=central_doc_viewer&amp;center_on_screen=true&amp;width=950&amp;height=800&amp;_dd2=%26os%3D375%257C373%26oe%3D363%257C401%26ov%3D87%26brh%3Dfalse" xr:uid="{6D24CE80-4834-2E4E-8CF0-0B5BBFF10977}"/>
    <hyperlink ref="I40" r:id="rId173" display="fdsup://factset/Doc Viewer Single?float_window=true&amp;positioning_strategy=center_on_screen&amp;_doc_docfn=U2FsdGVkX1/r1G5LLqxBTETpEFcql6KQg0pGMem/XwPR2XBqNXuFJdl1Uii30ai7KZmTld8ieg/dG0lL/dOnZ8LuHV2vkPVkJLEvlJ5SVw4=&amp;_app_id=central_doc_viewer&amp;center_on_screen=true&amp;width=950&amp;height=800&amp;_dd2=%26f%3Dsld%26c%3Dtrue%26os%3D250565%26oe%3D250571" xr:uid="{8538D084-0116-6B4F-BC4A-2A84308D339D}"/>
    <hyperlink ref="F40" r:id="rId174" display="fdsup://factset/Doc Viewer Single?float_window=true&amp;positioning_strategy=center_on_screen&amp;_doc_docfn=U2FsdGVkX18YTojGHZhdNFcSxHY+uUVnZ3Y6IuE993DIdzF9IB6dNMu5Cny5qNv6WbAvL7FLyoj4TIyu1coWlYnMg81e9sGFBneND32VLIw=&amp;_app_id=central_doc_viewer&amp;center_on_screen=true&amp;width=950&amp;height=800&amp;_dd2=%26f%3Dsld%26c%3Dtrue%26os%3D116538%26oe%3D116544" xr:uid="{9BA92CF4-8669-2B4A-A545-5DDBA65810D0}"/>
    <hyperlink ref="E40" r:id="rId175" display="fdsup://factset/Doc Viewer Single?float_window=true&amp;positioning_strategy=center_on_screen&amp;_doc_docfn=U2FsdGVkX1+sAO+ASAr3K6K5TiP8+GuV0mdmRWDrBo6sxAx+X/rSGlPlHMP3TIkQI0V7CIjvvCzJLsXH0zKemdkZ686HrXjNEApshcaRp1Q=&amp;_app_id=central_doc_viewer&amp;center_on_screen=true&amp;width=950&amp;height=800&amp;_dd2=%26f%3Dsld%26c%3Dtrue%26os%3D116853%26oe%3D116859" xr:uid="{F0E06870-52A4-594D-A38A-364E70C01C48}"/>
    <hyperlink ref="D40" r:id="rId176" display="fdsup://factset/Doc Viewer Single?float_window=true&amp;positioning_strategy=center_on_screen&amp;_doc_docfn=U2FsdGVkX1+5n/Nd3nAdNVTRPfSWR/AAv/hVIRJNsiiSRW9dwJEIzth6gMTdqT/ss7s4bRvNz+1bNpMlUzNC2cEbUICwZrTXf9XM8AhljWk=&amp;_app_id=central_doc_viewer&amp;center_on_screen=true&amp;width=950&amp;height=800&amp;_dd2=%26f%3Dsld%26c%3Dtrue%26os%3D106646%26oe%3D106652" xr:uid="{86CB2B9B-2E35-4C46-B13E-E149DBB0EFD4}"/>
    <hyperlink ref="C40" r:id="rId177" display="fdsup://factset/Doc Viewer Single?float_window=true&amp;positioning_strategy=center_on_screen&amp;_doc_docfn=U2FsdGVkX187knp1o4V9xEfvMmwUpfqo93qNvaBHOa5vjlxWQiAOEpHqlzp+YJvhzsjzY1ZzFDss+8/hEB6f8E3XRT/lTeOQHDmoF6ig/As=&amp;_app_id=central_doc_viewer&amp;center_on_screen=true&amp;width=950&amp;height=800&amp;_dd2=%26f%3Dsld%26c%3Dtrue%26os%3D1146160%26oe%3D1146166" xr:uid="{DA2BEC24-8F6E-654D-9860-9D316F7F0F55}"/>
    <hyperlink ref="B40" r:id="rId178" display="fdsup://factset/Doc Viewer Single?float_window=true&amp;positioning_strategy=center_on_screen&amp;_doc_docfn=U2FsdGVkX1+zRqb25bgUDdpa0wkzT5RH1unjZqtZIRMbxtXmWVgRQU4fXePIGmY6egoRdbUvbKMKwJpM9V2qu6z9Me7/IdiESfAvvNEUIso=&amp;_app_id=central_doc_viewer&amp;center_on_screen=true&amp;width=950&amp;height=800&amp;_dd2=%26f%3Dsld%26c%3Dtrue%26os%3D1157688%26oe%3D1157694" xr:uid="{76F5026A-3C9A-1445-B474-3FA7973FA662}"/>
    <hyperlink ref="H39" r:id="rId179" display="fdsup://factset/Doc Viewer Single?float_window=true&amp;positioning_strategy=center_on_screen&amp;_doc_docfn=U2FsdGVkX19j9jlZUGkiRIidC6+nIQLv6kZOhwKpdspZIUekPt1Jkj9HduKzqJK1QVotUDcV2gsarkWBTJTry46DQ/tDiHmjLpn8hUnIx1yA6ELI0/J9y9Os6N3k/vyn/TT2hAM6RQFYXNYcU6gB+g==&amp;_app_id=central_doc_viewer&amp;center_on_screen=true&amp;width=950&amp;height=800&amp;_dd2=%26os%3D373%257C399%26oe%3D362%257C427%26ov%3D88%26brh%3Dfalse" xr:uid="{EB63CF35-4305-3547-9D37-E15B023DDA07}"/>
    <hyperlink ref="G39" r:id="rId180" display="fdsup://factset/Doc Viewer Single?float_window=true&amp;positioning_strategy=center_on_screen&amp;_doc_docfn=U2FsdGVkX18X4sA9ewxrZUxa8nUUOa67X+9xsb+C1g//fidBtz0oWeHxuvdVNJQ+s0L1JuEC5Jb9YDURaGfr0MlADcW4UCpBVG8z93gfhOY=&amp;_app_id=central_doc_viewer&amp;center_on_screen=true&amp;width=950&amp;height=800&amp;_dd2=%26f%3Dsld%26c%3Dtrue%26os%3D904987%26oe%3D904993" xr:uid="{AB1E34D9-B642-B840-ACA7-2F500DD99B23}"/>
    <hyperlink ref="F39" r:id="rId181" display="fdsup://factset/Doc Viewer Single?float_window=true&amp;positioning_strategy=center_on_screen&amp;_doc_docfn=U2FsdGVkX19D0s5jeqUZJJ+ynzzMKMuZSdmet9142UQKPU8jHvtffkb6mUXx8EmiFBZgLe6/CRjSoMAnbDivkZw8jeYTfnqkv7HFNMLH2s8=&amp;_app_id=central_doc_viewer&amp;center_on_screen=true&amp;width=950&amp;height=800&amp;_dd2=%26f%3Dsld%26c%3Dtrue%26os%3D116538%26oe%3D116544" xr:uid="{E203669D-0758-984F-9340-764B7D9C3F06}"/>
    <hyperlink ref="E39" r:id="rId182" display="fdsup://factset/Doc Viewer Single?float_window=true&amp;positioning_strategy=center_on_screen&amp;_doc_docfn=U2FsdGVkX1/g4TGWvsYRIDqXf7LYkhecKSLASrslocJFo9O5BWdH2hAIdeyE3qmIDuYyHJ9cjp5cHET9KDAgpRMHacWZ6/VBaRdajt47Sg0=&amp;_app_id=central_doc_viewer&amp;center_on_screen=true&amp;width=950&amp;height=800&amp;_dd2=%26f%3Dsld%26c%3Dtrue%26os%3D116853%26oe%3D116859" xr:uid="{5731D526-1014-D347-9BE7-C68043F836C1}"/>
    <hyperlink ref="D39" r:id="rId183" display="fdsup://factset/Doc Viewer Single?float_window=true&amp;positioning_strategy=center_on_screen&amp;_doc_docfn=U2FsdGVkX18wHr82DjMLXSykS8itqGeMuVM+eMy3oIOjk/roecRFz0VTM/pbUFWEX7vNCoTO3AC2sVbXu+Xa/VHS3iFGJbayYI5yOZ5eWAg=&amp;_app_id=central_doc_viewer&amp;center_on_screen=true&amp;width=950&amp;height=800&amp;_dd2=%26f%3Dsld%26c%3Dtrue%26os%3D106646%26oe%3D106652" xr:uid="{B2859D15-8E67-0548-A59A-30FBF92A4D7A}"/>
    <hyperlink ref="C39" r:id="rId184" display="fdsup://factset/Doc Viewer Single?float_window=true&amp;positioning_strategy=center_on_screen&amp;_doc_docfn=U2FsdGVkX18faDz9mf2XeKiPJECSq/h0IryAfVIjIb0XEx7/6Abd83Jjh+5qRBmjLAZx7drufqdRu8YiRIjGTlecAEifR7Y5V8LjvSUnJ2s=&amp;_app_id=central_doc_viewer&amp;center_on_screen=true&amp;width=950&amp;height=800&amp;_dd2=%26f%3Dsld%26c%3Dtrue%26os%3D1146160%26oe%3D1146166" xr:uid="{5C6F9103-DC53-FF4E-A890-FCFB06791E31}"/>
    <hyperlink ref="B39" r:id="rId185" display="fdsup://factset/Doc Viewer Single?float_window=true&amp;positioning_strategy=center_on_screen&amp;_doc_docfn=U2FsdGVkX199xbIBth/CqeGOaJ6og2VjVg7w16lDIydvtQoh15yBOPoB5sEfEWdgvfmLeYz/tYfz/lbGRqfoDXgc9eWw6GN7+F9W3UkaIqo=&amp;_app_id=central_doc_viewer&amp;center_on_screen=true&amp;width=950&amp;height=800&amp;_dd2=%26f%3Dsld%26c%3Dtrue%26os%3D1157688%26oe%3D1157694" xr:uid="{96CDC5AB-F858-FB46-B4FC-EEEC31E6589A}"/>
    <hyperlink ref="K38" r:id="rId186" display="fdsup://factset/Doc Viewer Single?float_window=true&amp;positioning_strategy=center_on_screen&amp;_doc_docfn=U2FsdGVkX1+05n7/fqRApDxqmJvHzL/09Rc74xTJV3eGhlURVOJNbWDgXcQocyE8pj4Vg1C7J2NrGbZMRoK37qSOffNmkdqLiSEd6c5sECjJ6Ux4pA512ijGQzlLieDJnsIoZr8DBRtxeLi+wiOOrA==&amp;_app_id=central_doc_viewer&amp;center_on_screen=true&amp;width=950&amp;height=800&amp;_dd2=%26os%3D405%257C343%26oe%3D391%257C366%26ov%3D88%26brh%3Dfalse" xr:uid="{187FB253-92B7-3049-B9DE-58C15262A80C}"/>
    <hyperlink ref="J38" r:id="rId187" display="fdsup://factset/Doc Viewer Single?float_window=true&amp;positioning_strategy=center_on_screen&amp;_doc_docfn=U2FsdGVkX18XOHF0tRsslspb9+X9lUf7VhGwKzDy8ee0kREUXGaT9ivRR+kNFSzAdfX/1oXUq8aKkQhDuZktbtKWMGNWUyjvmH7Nc6b2zEzhpiqyZZL6xpggJ6S2ic6z6zM+5Tk8+BRHgF2HhV6KiQ==&amp;_app_id=central_doc_viewer&amp;center_on_screen=true&amp;width=950&amp;height=800&amp;_dd2=%26os%3D387%257C378%26oe%3D376%257C401%26ov%3D87%26brh%3Dfalse" xr:uid="{B5227E20-FB14-8949-BABE-82CA688DBF05}"/>
    <hyperlink ref="I38" r:id="rId188" display="fdsup://factset/Doc Viewer Single?float_window=true&amp;positioning_strategy=center_on_screen&amp;_doc_docfn=U2FsdGVkX19sn6KhcwgrNhyyjBloRxK43iQ7vaaSIvAcF4iEABJ7EuhRnMdXryFFsbfP+dN2ggR5hPq6tTUoYcrvNv5kdBfBSVI387LK67U=&amp;_app_id=central_doc_viewer&amp;center_on_screen=true&amp;width=950&amp;height=800&amp;_dd2=%26f%3Dsld%26c%3Dtrue%26os%3D249753%26oe%3D249758" xr:uid="{7D4B6EE7-6194-B74F-BBAD-54F77C742229}"/>
    <hyperlink ref="H38" r:id="rId189" display="fdsup://factset/Doc Viewer Single?float_window=true&amp;positioning_strategy=center_on_screen&amp;_doc_docfn=U2FsdGVkX1+pWf9YFv9qZlsgxxVjrDss6SW+Cv6wgZM2WlFsUgchJX+4Oo+ri5AA+IWvyy8aywJwKYMY3yWgWgZutlSWmG7BNJIxGSusU6R6A5rp9a5/9YKk9kt5QrlL8R1/h4yO5DhdvlsrC2sZUQ==&amp;_app_id=central_doc_viewer&amp;center_on_screen=true&amp;width=950&amp;height=800&amp;_dd2=%26os%3D385%257C404%26oe%3D374%257C427%26ov%3D88%26brh%3Dfalse" xr:uid="{C0202153-E184-4245-BE97-F6437CF9BF32}"/>
    <hyperlink ref="G38" r:id="rId190" display="fdsup://factset/Doc Viewer Single?float_window=true&amp;positioning_strategy=center_on_screen&amp;_doc_docfn=U2FsdGVkX19zCikgu5k1SuWRLi+TSO1ykMC1CKQ72Z2WYxWUSoEo5v+IsRc22ns3RwrzG6hNVc1wqhnZ7G+W9eEcRJNiavHcuvskcL7j60I=&amp;_app_id=central_doc_viewer&amp;center_on_screen=true&amp;width=950&amp;height=800&amp;_dd2=%26f%3Dsld%26c%3Dtrue%26os%3D904211%26oe%3D904216" xr:uid="{956C8062-FB28-734C-ABB0-9D2190EBDF7E}"/>
    <hyperlink ref="K37" r:id="rId191" display="fdsup://factset/Doc Viewer Single?float_window=true&amp;positioning_strategy=center_on_screen&amp;_doc_docfn=U2FsdGVkX19w5epMDYo9fVTTlja/6dJ6muFfR/1kH9hSLcEudxmkBux2bPSt9cNGeGlG5pAON6UXw6ucjfzRICwNezzydbaUHWebKuHynmr69hvOViwNusvy9wMuIMr43UvK7HGVW3R3nEps3qI/GQ==&amp;_app_id=central_doc_viewer&amp;center_on_screen=true&amp;width=950&amp;height=800&amp;_dd2=%26os%3D416%257C333%26oe%3D403%257C366%26ov%3D88%26brh%3Dfalse" xr:uid="{F7E8AF38-4978-F440-A7D3-14599B1CBBD3}"/>
    <hyperlink ref="J37" r:id="rId192" display="fdsup://factset/Doc Viewer Single?float_window=true&amp;positioning_strategy=center_on_screen&amp;_doc_docfn=U2FsdGVkX19AHNcr/yDR9nQ3bD02m9/FHNCWwxpnRBnMA7ze795OvnaMSIFdgWtQ/3X64u8gK5CBHymuCEUvGfjfNbUheGAPA09OQ4EUZ6xJ93pXOlAuquK3hNvYcY25MJhDMDzviSS6/IQCU6JYRQ==&amp;_app_id=central_doc_viewer&amp;center_on_screen=true&amp;width=950&amp;height=800&amp;_dd2=%26os%3D399%257C368%26oe%3D388%257C401%26ov%3D87%26brh%3Dfalse" xr:uid="{44873BBE-BE41-7142-B22F-3239D3700D6D}"/>
    <hyperlink ref="I37" r:id="rId193" display="fdsup://factset/Doc Viewer Single?float_window=true&amp;positioning_strategy=center_on_screen&amp;_doc_docfn=U2FsdGVkX19GUm4wbB7NrgCf22rA+XOPSiUAZEU9J/f6JU7bVfg8h2PEWLKATR8dsIL2PqQYc5tvhg3hI8ifeH4I3nR/36rn8NjOCt1eZyc=&amp;_app_id=central_doc_viewer&amp;center_on_screen=true&amp;width=950&amp;height=800&amp;_dd2=%26f%3Dsld%26c%3Dtrue%26os%3D248951%26oe%3D248958" xr:uid="{F7CE2CE0-C9E0-D145-9821-1000AC270E16}"/>
    <hyperlink ref="H37" r:id="rId194" display="fdsup://factset/Doc Viewer Single?float_window=true&amp;positioning_strategy=center_on_screen&amp;_doc_docfn=U2FsdGVkX1/MZsK4G+3JJQF+k5XLcWteB6JPbqsqECTydVdQCrrTUqY4o5X/ws4Mv9KydyE1edVPtw/ZeumSHZ9q9BGd1xlOLNnGf94Twlo2xBr9M5iMP77i3URt/P4of6DN5htXA92pCokxtwAR4A==&amp;_app_id=central_doc_viewer&amp;center_on_screen=true&amp;width=950&amp;height=800&amp;_dd2=%26os%3D398%257C394%26oe%3D387%257C427%26ov%3D88%26brh%3Dfalse" xr:uid="{1C81BE5A-D3B5-FF41-B2DF-4C38635FBC7B}"/>
    <hyperlink ref="G37" r:id="rId195" display="fdsup://factset/Doc Viewer Single?float_window=true&amp;positioning_strategy=center_on_screen&amp;_doc_docfn=U2FsdGVkX18kBXwBYHugJHCCHO4MPxqYV/683hvk0XW7gKOXOPZbdMs/DjxlespzxDYAF9e2jXH4QuPYSsi0JFP3RZR6L+hn/BcL11r89HQ=&amp;_app_id=central_doc_viewer&amp;center_on_screen=true&amp;width=950&amp;height=800&amp;_dd2=%26f%3Dsld%26c%3Dtrue%26os%3D903477%26oe%3D903484" xr:uid="{99099F20-FE0E-CF4E-AB45-14D44DA4CDB7}"/>
    <hyperlink ref="F37" r:id="rId196" display="fdsup://factset/Doc Viewer Single?float_window=true&amp;positioning_strategy=center_on_screen&amp;_doc_docfn=U2FsdGVkX185iE/Wzj4zmLdp+oFjt49z6OkJFrCZFYkKVXHvyQHnnBlszsc6HeTZYYs8QYlpSNXvEZ1LbDqtRZ9wbu2duge8cNy1rrXOgVo=&amp;_app_id=central_doc_viewer&amp;center_on_screen=true&amp;width=950&amp;height=800&amp;_dd2=%26f%3Dsld%26c%3Dtrue%26os%3D115368%26oe%3D115375" xr:uid="{702BAC5E-6693-0946-80A2-6AB948FB18EC}"/>
    <hyperlink ref="E37" r:id="rId197" display="fdsup://factset/Doc Viewer Single?float_window=true&amp;positioning_strategy=center_on_screen&amp;_doc_docfn=U2FsdGVkX1/5Wl9rNKgPx8oC5GffjuvqMfjpLr7fCaq7KHBA0h7D3LlEYUA3R9/KjIkbULbDrsWsKqRLVKbmLe/IY0KFQ+lZW5d7aRBS0Kg=&amp;_app_id=central_doc_viewer&amp;center_on_screen=true&amp;width=950&amp;height=800&amp;_dd2=%26f%3Dsld%26c%3Dtrue%26os%3D115684%26oe%3D115690" xr:uid="{21C1A6E4-1987-DE42-AF66-A37F033EEE1F}"/>
    <hyperlink ref="D37" r:id="rId198" display="fdsup://factset/Doc Viewer Single?float_window=true&amp;positioning_strategy=center_on_screen&amp;_doc_docfn=U2FsdGVkX19eMdwnUfMuZx0zwjH5jDK3FamFODGl35auOocs4dXr7caobcL7pmnP9jQ0x1ZukHFxH6M/4cePCpd4XZGI4z2d4/CPzeaVPpk=&amp;_app_id=central_doc_viewer&amp;center_on_screen=true&amp;width=950&amp;height=800&amp;_dd2=%26f%3Dsld%26c%3Dtrue%26os%3D105483%26oe%3D105489" xr:uid="{98981CBD-DC4C-374E-9F2A-10161AD7477B}"/>
    <hyperlink ref="C37" r:id="rId199" display="fdsup://factset/Doc Viewer Single?float_window=true&amp;positioning_strategy=center_on_screen&amp;_doc_docfn=U2FsdGVkX19NsxancgytPLkIKGttfEdjR1wm2XYkegBnpgr5WWm30c821mgJQ4DhwE6LAagt4YdJskyAwCMzxhdqs7H1sHUSlRDWf85Q3Ww=&amp;_app_id=central_doc_viewer&amp;center_on_screen=true&amp;width=950&amp;height=800&amp;_dd2=%26f%3Dsld%26c%3Dtrue%26os%3D1144866%26oe%3D1144872" xr:uid="{AE489337-11FB-B94F-B63A-16D7C3A6D18A}"/>
    <hyperlink ref="B37" r:id="rId200" display="fdsup://factset/Doc Viewer Single?float_window=true&amp;positioning_strategy=center_on_screen&amp;_doc_docfn=U2FsdGVkX1+OOIiDZrV4a26p1UD6k7mE8WTdhvcGnJoAR9/vC9U8AwS6GYMPKRLqIcceN+O0xH8eWDFUVlz0uK1rQweGdwHzIhqhrgiUh34=&amp;_app_id=central_doc_viewer&amp;center_on_screen=true&amp;width=950&amp;height=800&amp;_dd2=%26f%3Dsld%26c%3Dtrue%26os%3D1156394%26oe%3D1156400" xr:uid="{8D4DBA0F-7856-0D46-B36B-5EFDD854FFE1}"/>
    <hyperlink ref="K36" r:id="rId201" display="fdsup://factset/Doc Viewer Single?float_window=true&amp;positioning_strategy=center_on_screen&amp;_doc_docfn=U2FsdGVkX1+LBE2OHVP5EGrwuBxKgc4o+/9Sm/jG+qe8mYPl4BAMH4QZsIGqpMhUENiwUZxlizcguvTDqS2VIaOimvzv3bLwkbOfr0GJU4cVJv4djcY8EEwMplrdMLlYK8Pu4eaXkoUVghKVpI8fCw==&amp;_app_id=central_doc_viewer&amp;center_on_screen=true&amp;width=950&amp;height=800&amp;_dd2=%26os%3D428%257C338%26oe%3D414%257C366%26ov%3D88%26brh%3Dfalse" xr:uid="{F1C7CBF5-59CC-F545-B14E-690765CA2E3E}"/>
    <hyperlink ref="J36" r:id="rId202" display="fdsup://factset/Doc Viewer Single?float_window=true&amp;positioning_strategy=center_on_screen&amp;_doc_docfn=U2FsdGVkX19gJzkKitbAuOJ2I8wI21jUsgMHJxTB8Wszr8Yi6waoiUVKbZOyv6WTVezlqCKZXbA0lqZ/wEnAecgy0cCUgjggHGuZ5fqLxpsU6VPmpSmFMxNSdD1d+WV0GYD9HqkORSTri/hQ70EpUw==&amp;_app_id=central_doc_viewer&amp;center_on_screen=true&amp;width=950&amp;height=800&amp;_dd2=%26os%3D411%257C373%26oe%3D400%257C401%26ov%3D87%26brh%3Dfalse" xr:uid="{B068C3A6-53F4-EE4C-8C92-07AF95828419}"/>
    <hyperlink ref="I36" r:id="rId203" display="fdsup://factset/Doc Viewer Single?float_window=true&amp;positioning_strategy=center_on_screen&amp;_doc_docfn=U2FsdGVkX18SbnGLUxEPudKyGHZly7dH3SqvP0NwhSCdKx7q6xJxaoKqZZlEuJfUI4ht9/pHTR689B3cKSyzCZDt+dgAZNJ0E+ShhkmZBOw=&amp;_app_id=central_doc_viewer&amp;center_on_screen=true&amp;width=950&amp;height=800&amp;_dd2=%26f%3Dsld%26c%3Dtrue%26os%3D248133%26oe%3D248139" xr:uid="{E72BB759-A054-1C41-AA35-82E954CC2256}"/>
    <hyperlink ref="H36" r:id="rId204" display="fdsup://factset/Doc Viewer Single?float_window=true&amp;positioning_strategy=center_on_screen&amp;_doc_docfn=U2FsdGVkX1/buF6SnM3seZWscbDRVIuXTXQgn/mz5SX5u76DBgm/EfFz7uaB2TVaYDapUCSB2IJgd7Q+Non7oj6E5L38FPqS1utDnISSUwJzFYt/gHJsk232/BgDEgAqrZauz8N0SWzskAOFItssgw==&amp;_app_id=central_doc_viewer&amp;center_on_screen=true&amp;width=950&amp;height=800&amp;_dd2=%26os%3D410%257C399%26oe%3D399%257C427%26ov%3D88%26brh%3Dfalse" xr:uid="{546A0B51-EB15-B64E-8251-1DFF70A9CD76}"/>
    <hyperlink ref="G36" r:id="rId205" display="fdsup://factset/Doc Viewer Single?float_window=true&amp;positioning_strategy=center_on_screen&amp;_doc_docfn=U2FsdGVkX19zfdtz50MVMLZBzvoLVUpJ4jzlEKfSaYW0nQcAdYSpSD04uAohWJ87kulEcZeYG5Ote6R10sa/3Wd9bloPP4AwQFFM+ao+NDA=&amp;_app_id=central_doc_viewer&amp;center_on_screen=true&amp;width=950&amp;height=800&amp;_dd2=%26f%3Dsld%26c%3Dtrue%26os%3D902719%26oe%3D902724" xr:uid="{9D04DA68-C2DC-474E-8EA3-84A862FAF2BA}"/>
    <hyperlink ref="F36" r:id="rId206" display="fdsup://factset/Doc Viewer Single?float_window=true&amp;positioning_strategy=center_on_screen&amp;_doc_docfn=U2FsdGVkX19Kx8Pq45VM8gH6zxlpyXF8v8i5MJuWcb5Csj9DteXSuHxQ1xql8vzEFK2dtMvk5wlXoOAn2n0sj+3OTcjpQBTox1UJJNn20Mk=&amp;_app_id=central_doc_viewer&amp;center_on_screen=true&amp;width=950&amp;height=800&amp;_dd2=%26f%3Dsld%26c%3Dtrue%26os%3D114233%26oe%3D114238" xr:uid="{13270E18-685D-A749-B1A4-0E4DB5A12765}"/>
    <hyperlink ref="E36" r:id="rId207" display="fdsup://factset/Doc Viewer Single?float_window=true&amp;positioning_strategy=center_on_screen&amp;_doc_docfn=U2FsdGVkX1+53roJFJg+5ncUKN6aRnkYDqb0h5/wjiKMhq8VztGYm+h2zcfHjxYhlqjIN0fnwLD8ACbrYcX/B4iGFGFmKH0lxxri8bDzw2g=&amp;_app_id=central_doc_viewer&amp;center_on_screen=true&amp;width=950&amp;height=800&amp;_dd2=%26f%3Dsld%26c%3Dtrue%26os%3D114550%26oe%3D114555" xr:uid="{4EA60002-9487-2B4F-ABB8-1E19D6306852}"/>
    <hyperlink ref="D36" r:id="rId208" display="fdsup://factset/Doc Viewer Single?float_window=true&amp;positioning_strategy=center_on_screen&amp;_doc_docfn=U2FsdGVkX1/RdXTh9vQ6cXZUxUVHfckd3tUQ7spzPbr3Z+BpGX8pj4Q7Nlk5laapLdFvTfain3MmAEJPadBIyhZaJX4mMvDQkSd3S0Q28qI=&amp;_app_id=central_doc_viewer&amp;center_on_screen=true&amp;width=950&amp;height=800&amp;_dd2=%26f%3Dsld%26c%3Dtrue%26os%3D104355%26oe%3D104360" xr:uid="{16993722-D92C-B54A-BD69-A3DA543DC7BA}"/>
    <hyperlink ref="C36" r:id="rId209" display="fdsup://factset/Doc Viewer Single?float_window=true&amp;positioning_strategy=center_on_screen&amp;_doc_docfn=U2FsdGVkX19MY1H7hNNcrZMONYbqrb2Y6K6cgU2nMh8BESvVnQ+jc/ZhAOcOkNq9TwaG0HRlIr4/MWciidu8eJ/vaJ/pAZxCDeGhK1O0NCc=&amp;_app_id=central_doc_viewer&amp;center_on_screen=true&amp;width=950&amp;height=800&amp;_dd2=%26f%3Dsld%26c%3Dtrue%26os%3D1143611%26oe%3D1143616" xr:uid="{CADBBB76-4C17-844F-97D2-165F54D81FB9}"/>
    <hyperlink ref="B36" r:id="rId210" display="fdsup://factset/Doc Viewer Single?float_window=true&amp;positioning_strategy=center_on_screen&amp;_doc_docfn=U2FsdGVkX1+LoNzV7lVfMrsVpvg7toQFRTUVjqegWHOm1nVazRiA7MRFZ2v57wIcd6dL1T48XGlMQJrK0dhqfto8ONBN2ov1qC5U7JB6cC4=&amp;_app_id=central_doc_viewer&amp;center_on_screen=true&amp;width=950&amp;height=800&amp;_dd2=%26f%3Dsld%26c%3Dtrue%26os%3D1155139%26oe%3D1155144" xr:uid="{5580619C-E2C9-F64D-B23E-89E11ED3C91E}"/>
    <hyperlink ref="K35" r:id="rId211" display="fdsup://factset/Doc Viewer Single?float_window=true&amp;positioning_strategy=center_on_screen&amp;_doc_docfn=U2FsdGVkX1+OaWQujCwwBT3w7sUVZZASYpxaVhES8vG1MkqwFBSdXt6BBLAWZsVHroToMwA0ljGo8Azm0buzCeQug1l6a9jQkapKLkc2RmF0uUCuFK1pCWoZ65emY1FZYDlB5jz+CmB5MOhcdONwnA==&amp;_app_id=central_doc_viewer&amp;center_on_screen=true&amp;width=950&amp;height=800&amp;_dd2=%26os%3D439%257C343%26oe%3D426%257C366%26ov%3D88%26brh%3Dfalse" xr:uid="{6C18E85E-0FB3-284B-89A2-125EFFF9B20C}"/>
    <hyperlink ref="J35" r:id="rId212" display="fdsup://factset/Doc Viewer Single?float_window=true&amp;positioning_strategy=center_on_screen&amp;_doc_docfn=U2FsdGVkX18d5rCbEDaaNLHT8lDaJv2GGV67wE3vfsTBgkL91SNsdnSNXwUPZhCn2miOfanmx1h+yhjZPTllTr88K9gLColHdNkHSvtfGrBVUXsfeKcSOhqZrSeTn/pFnI3TBjR+RSofH3OB5L4QaQ==&amp;_app_id=central_doc_viewer&amp;center_on_screen=true&amp;width=950&amp;height=800&amp;_dd2=%26os%3D424%257C378%26oe%3D412%257C401%26ov%3D87%26brh%3Dfalse" xr:uid="{56B726FC-2A04-EB4E-8E76-6715FD347D1C}"/>
    <hyperlink ref="I35" r:id="rId213" display="fdsup://factset/Doc Viewer Single?float_window=true&amp;positioning_strategy=center_on_screen&amp;_doc_docfn=U2FsdGVkX1/eJ3QEnfPtVWOg/1Yk+0AL7NEacRg9fpjnC3kbE903rAgS/Dv/0srA0apvp6YyzzvfCO6WtsD75qo7yvKD+YLTG5jawnzoNdQ=&amp;_app_id=central_doc_viewer&amp;center_on_screen=true&amp;width=950&amp;height=800&amp;_dd2=%26f%3Dsld%26c%3Dtrue%26os%3D247252%26oe%3D247257" xr:uid="{B36A77DE-61A3-8F4A-8AD8-745FB6850988}"/>
    <hyperlink ref="H35" r:id="rId214" display="fdsup://factset/Doc Viewer Single?float_window=true&amp;positioning_strategy=center_on_screen&amp;_doc_docfn=U2FsdGVkX1+qzduiTaPDKQEN1mkW4Rj2Epmo275Hk1j42ztouW/Jbig7SKNj+Ubhp1V9aP8qX0pEpBAr4grtTPKPi2XH2lEewdRI4Bi5tDZwdNBCd1FfEnQINHJD7YxqrjdPIH4GlWv0gmD0fCpmDg==&amp;_app_id=central_doc_viewer&amp;center_on_screen=true&amp;width=950&amp;height=800&amp;_dd2=%26os%3D423%257C404%26oe%3D412%257C427%26ov%3D88%26brh%3Dfalse" xr:uid="{C592037A-3C1B-F942-A81D-3211A5CBB7A7}"/>
    <hyperlink ref="G35" r:id="rId215" display="fdsup://factset/Doc Viewer Single?float_window=true&amp;positioning_strategy=center_on_screen&amp;_doc_docfn=U2FsdGVkX1++rHxKsSa7Nuq6oa/rpLg9LYjtrKoyE7O0yCfmawTQrh6KA71VmhcaUQaD0CC5QbxRKhYNpdLx4J2h1zqfAWgNOslpQ6bbC+4=&amp;_app_id=central_doc_viewer&amp;center_on_screen=true&amp;width=950&amp;height=800&amp;_dd2=%26f%3Dsld%26c%3Dtrue%26os%3D901974%26oe%3D901979" xr:uid="{DABFFFD1-2AD2-244F-9BE6-27EADDCD46DF}"/>
    <hyperlink ref="F35" r:id="rId216" display="fdsup://factset/Doc Viewer Single?float_window=true&amp;positioning_strategy=center_on_screen&amp;_doc_docfn=U2FsdGVkX1+ZPHs15upR33BwD7GIvCiukJ26rsG/I6KtBoVWgDP+xl46PU6C10G2HuhiLurKjMPPMCAx6nl/gaXHKWEUxaBgP7cveoXkbkg=&amp;_app_id=central_doc_viewer&amp;center_on_screen=true&amp;width=950&amp;height=800&amp;_dd2=%26f%3Dsld%26c%3Dtrue%26os%3D113033%26oe%3D113038" xr:uid="{A9ABF85E-997A-9C4B-A2ED-25AB09927F13}"/>
    <hyperlink ref="E35" r:id="rId217" display="fdsup://factset/Doc Viewer Single?float_window=true&amp;positioning_strategy=center_on_screen&amp;_doc_docfn=U2FsdGVkX1+l4K19NKdv6WmTg7U9fdZkQMRxOjLmER+XcMzHOGaCxCsgPAQjA4bp9eK6iJzFICn0haUm8+QyU8eNMHdV+bX8FukOSY7Xe8Y=&amp;_app_id=central_doc_viewer&amp;center_on_screen=true&amp;width=950&amp;height=800&amp;_dd2=%26f%3Dsld%26c%3Dtrue%26os%3D113350%26oe%3D113355" xr:uid="{18EBFE6C-E18A-964D-AEE2-B5149BB26393}"/>
    <hyperlink ref="D35" r:id="rId218" display="fdsup://factset/Doc Viewer Single?float_window=true&amp;positioning_strategy=center_on_screen&amp;_doc_docfn=U2FsdGVkX19aElWsEXEesBYFSrj3gVsBPboPZblZgC1P7t0TXt5VccNDUddAeHQNhhiNI39KDpv0aPjQB9Cve7thUa1o6n1zkkqHavP/Yk0=&amp;_app_id=central_doc_viewer&amp;center_on_screen=true&amp;width=950&amp;height=800&amp;_dd2=%26f%3Dsld%26c%3Dtrue%26os%3D103161%26oe%3D103166" xr:uid="{BDA7C51F-20A0-E147-9ACC-1F67D994151F}"/>
    <hyperlink ref="C35" r:id="rId219" display="fdsup://factset/Doc Viewer Single?float_window=true&amp;positioning_strategy=center_on_screen&amp;_doc_docfn=U2FsdGVkX1/lU3yyDdczFRsvA6XJYemhvZpNSP4cSzbdglB1lnXC0zaxzVWMh+hGOi5OgelWuujbmQwBfLiwYVoEnBRUwC5zRY+NEQ8m5rE=&amp;_app_id=central_doc_viewer&amp;center_on_screen=true&amp;width=950&amp;height=800&amp;_dd2=%26f%3Dsld%26c%3Dtrue%26os%3D1142333%26oe%3D1142338" xr:uid="{F21CD644-9C93-6C43-96A8-ED94C7B4632E}"/>
    <hyperlink ref="B35" r:id="rId220" display="fdsup://factset/Doc Viewer Single?float_window=true&amp;positioning_strategy=center_on_screen&amp;_doc_docfn=U2FsdGVkX1+fodZPwfgtZMO3HK3mhv1dm3Ld8U1IPIvaq2XScvf3c5Qnq4bqcGTqsfnBSuYULEENoHhtGiUTbfmEvhzOFmcKQWeVyRrMLQk=&amp;_app_id=central_doc_viewer&amp;center_on_screen=true&amp;width=950&amp;height=800&amp;_dd2=%26f%3Dsld%26c%3Dtrue%26os%3D1153861%26oe%3D1153866" xr:uid="{AB4C8693-EBB8-B443-8F60-38C377CB928E}"/>
    <hyperlink ref="K34" r:id="rId221" display="fdsup://factset/Doc Viewer Single?float_window=true&amp;positioning_strategy=center_on_screen&amp;_doc_docfn=U2FsdGVkX18ZxNofD/SkUu2KMNVVb+L4DCv7dz5syxETGIKQ1eUHV+1msxpnSygrdVX9r3XvtCV2HbBG0K8KutHtobVhgsdjG+pVXxYF9ccCpCeXWS6Jl1nwCo9tobAuf+bfxjHlAlC423eU9kY/yw==&amp;_app_id=central_doc_viewer&amp;center_on_screen=true&amp;width=950&amp;height=800&amp;_dd2=%26os%3D451%257C338%26oe%3D437%257C366%26ov%3D88%26brh%3Dfalse" xr:uid="{F1D0E4C5-652B-584E-8202-4C24D6FC6B3F}"/>
    <hyperlink ref="J34" r:id="rId222" display="fdsup://factset/Doc Viewer Single?float_window=true&amp;positioning_strategy=center_on_screen&amp;_doc_docfn=U2FsdGVkX19maImzfzI1Z3qTIFrireU7m8//tHqkc9fZa4VF5Ct3sK71bO23IGkPH9dkud/wgvKVuhFtsJ4bXGNngtm281GxUYOxd1lnYPEcsBMmarJjmui4QBiv3wbotTYYEaT/ZG/vsrnQ6PQ1mg==&amp;_app_id=central_doc_viewer&amp;center_on_screen=true&amp;width=950&amp;height=800&amp;_dd2=%26os%3D436%257C373%26oe%3D425%257C401%26ov%3D87%26brh%3Dfalse" xr:uid="{C1A52703-0F21-4341-8F0C-1BD658129651}"/>
    <hyperlink ref="I34" r:id="rId223" display="fdsup://factset/Doc Viewer Single?float_window=true&amp;positioning_strategy=center_on_screen&amp;_doc_docfn=U2FsdGVkX19rbKY8kMPTiaex3/5wFsva54MBrIeXhEUDSweqGwmayV+fn4aNEuyLp9Y3kz+AvqsoTqRPA0OfQL4A69oEiNetQJImEVOP6BM=&amp;_app_id=central_doc_viewer&amp;center_on_screen=true&amp;width=950&amp;height=800&amp;_dd2=%26f%3Dsld%26c%3Dtrue%26os%3D246305%26oe%3D246311" xr:uid="{F2FA2CC9-E9E2-B141-A1FB-DC8C1A09883C}"/>
    <hyperlink ref="H34" r:id="rId224" display="fdsup://factset/Doc Viewer Single?float_window=true&amp;positioning_strategy=center_on_screen&amp;_doc_docfn=U2FsdGVkX1/PWhpw565SxPz3xMe3/gN4j+WvHdgy84aFyyQytBNJ7ng5O/2S0cjY5NVA66AXTjZsJ1acQwjVUIy7ZtL8DjvHZh898SSzeBPqqT3P5NrXH8jcWe2joZAwgxsQT68UlLCWN+0RoHwZRw==&amp;_app_id=central_doc_viewer&amp;center_on_screen=true&amp;width=950&amp;height=800&amp;_dd2=%26os%3D435%257C399%26oe%3D424%257C427%26ov%3D88%26brh%3Dfalse" xr:uid="{73F3A14E-8214-D84B-A78B-C8BA2FB67558}"/>
    <hyperlink ref="G34" r:id="rId225" display="fdsup://factset/Doc Viewer Single?float_window=true&amp;positioning_strategy=center_on_screen&amp;_doc_docfn=U2FsdGVkX19/T86Es0/y7qI0eODEs76qx03D6NWUAeMlV++RvP35xDEzPKPqTTpWGDFdy2Q602NKdRuxK38BzKtcZueGDDfv+2BRZE8aF48=&amp;_app_id=central_doc_viewer&amp;center_on_screen=true&amp;width=950&amp;height=800&amp;_dd2=%26f%3Dsld%26c%3Dtrue%26os%3D901196%26oe%3D901202" xr:uid="{A2691166-3288-0D49-A484-8D3250EA7C13}"/>
    <hyperlink ref="F34" r:id="rId226" display="fdsup://factset/Doc Viewer Single?float_window=true&amp;positioning_strategy=center_on_screen&amp;_doc_docfn=U2FsdGVkX19oNGXlE/plNRvwkg80S42bhlbt+yah2FLA8ZWtLZQ+URmtks3ZMJStsuDLI5oOwk+H/6+jFtJBav0dlgoq/QfE/lb0I0ORvWo=&amp;_app_id=central_doc_viewer&amp;center_on_screen=true&amp;width=950&amp;height=800&amp;_dd2=%26f%3Dsld%26c%3Dtrue%26os%3D111812%26oe%3D111818" xr:uid="{272BFAA7-1E8C-5245-B6B6-6ACDE42B3AF7}"/>
    <hyperlink ref="E34" r:id="rId227" display="fdsup://factset/Doc Viewer Single?float_window=true&amp;positioning_strategy=center_on_screen&amp;_doc_docfn=U2FsdGVkX19Pdx5u9X/bgKv1IijNN4FSBw5llxPS8RcXhZJKY95RfyHlhS7wk4UwRIrGrTsG6RGmKg/R6n4dtEgPZiF9Pev3+sTiDRA96Lo=&amp;_app_id=central_doc_viewer&amp;center_on_screen=true&amp;width=950&amp;height=800&amp;_dd2=%26f%3Dsld%26c%3Dtrue%26os%3D112129%26oe%3D112135" xr:uid="{F96B2D24-AE6A-1D4B-BC01-AF19989B828E}"/>
    <hyperlink ref="D34" r:id="rId228" display="fdsup://factset/Doc Viewer Single?float_window=true&amp;positioning_strategy=center_on_screen&amp;_doc_docfn=U2FsdGVkX18uLe2b0so5p4aHmu5evIjXItB1pWBdMcKL4vc6eh7ushWIDwO1G17klyePTOFcF4T8YO906J2Pup53Xr//EIzS6AXd7M0f2fg=&amp;_app_id=central_doc_viewer&amp;center_on_screen=true&amp;width=950&amp;height=800&amp;_dd2=%26f%3Dsld%26c%3Dtrue%26os%3D101946%26oe%3D101952" xr:uid="{65A5B7B0-9181-574A-8CC2-68E454A0E802}"/>
    <hyperlink ref="C34" r:id="rId229" display="fdsup://factset/Doc Viewer Single?float_window=true&amp;positioning_strategy=center_on_screen&amp;_doc_docfn=U2FsdGVkX1++z5ESv1m2yGslRVlD15MDO5PxBj94H711lVclL3/xAfviVMul2JJ36py52oNfWVueYf64qMukHgAElVjATSzSVNiIQz/AB7Y=&amp;_app_id=central_doc_viewer&amp;center_on_screen=true&amp;width=950&amp;height=800&amp;_dd2=%26f%3Dsld%26c%3Dtrue%26os%3D1141058%26oe%3D1141064" xr:uid="{95EE05D4-CA53-AA42-877F-92495859D436}"/>
    <hyperlink ref="B34" r:id="rId230" display="fdsup://factset/Doc Viewer Single?float_window=true&amp;positioning_strategy=center_on_screen&amp;_doc_docfn=U2FsdGVkX1+HWcyMXJRpEufcVoeTihjVEcAE+s5DiZXFjkZlgxdHGAcqzawp3B7+a32tiNJ8PEsaZXUogIkofy0vfqbElcsG6ViC1qvAxeE=&amp;_app_id=central_doc_viewer&amp;center_on_screen=true&amp;width=950&amp;height=800&amp;_dd2=%26f%3Dsld%26c%3Dtrue%26os%3D1152586%26oe%3D1152592" xr:uid="{55699C75-007C-B643-A486-9D6D037EAE30}"/>
    <hyperlink ref="K33" r:id="rId231" display="fdsup://factset/Doc Viewer Single?float_window=true&amp;positioning_strategy=center_on_screen&amp;_doc_docfn=U2FsdGVkX1+5JWe4e7cdIx+oOOcvuEJj7iPTDRtHT1LNMPjzkZ3+mc/Bgb2+sBeoclMiDzp8x217It35x/qKdF7rLgS6i1+Z3jnDu5qldTE1bYLfAhfE7L2JAu5L/YJJu8m2QguK6a7p1rpFXUuyPQ==&amp;_app_id=central_doc_viewer&amp;center_on_screen=true&amp;width=950&amp;height=800&amp;_dd2=%26os%3D358%257C333%26oe%3D345%257C366%26ov%3D88%26brh%3Dfalse" xr:uid="{62E1E41D-6FEA-8349-8B05-708B1131A86A}"/>
    <hyperlink ref="J33" r:id="rId232" display="fdsup://factset/Doc Viewer Single?float_window=true&amp;positioning_strategy=center_on_screen&amp;_doc_docfn=U2FsdGVkX18TzvqDcB69Bzp+zW7CFgYkXG6IFUm9CD+WFLwA3/NmOjbPfEKkVdUifDNFqf6JVLJu6F9ApW+1U+uzGnvS18qBMvRGDDK3Fp/BhZGjm6vHGhlSI2uBP+Jnl+BZdH2E0+QSQbh9GwRJHQ==&amp;_app_id=central_doc_viewer&amp;center_on_screen=true&amp;width=950&amp;height=800&amp;_dd2=%26os%3D338%257C368%26oe%3D326%257C401%26ov%3D87%26brh%3Dfalse" xr:uid="{974945E4-F3C6-5742-843B-D476D49B2057}"/>
    <hyperlink ref="I33" r:id="rId233" display="fdsup://factset/Doc Viewer Single?float_window=true&amp;positioning_strategy=center_on_screen&amp;_doc_docfn=U2FsdGVkX1/hxw4NnxsoqoAnHCCDavtyMGVQSblE6vKnUNac8web1fK8N2xm6dgAahfIYS9UMj6eq1uHHPsCbTRFM0CaqsoeU+VLV2hgDi0=&amp;_app_id=central_doc_viewer&amp;center_on_screen=true&amp;width=950&amp;height=800&amp;_dd2=%26f%3Dsld%26c%3Dtrue%26os%3D253020%26oe%3D253027" xr:uid="{55B35BE3-6463-764A-B27B-2F97C271A8AE}"/>
    <hyperlink ref="H33" r:id="rId234" display="fdsup://factset/Doc Viewer Single?float_window=true&amp;positioning_strategy=center_on_screen&amp;_doc_docfn=U2FsdGVkX19299Y9dbJPIiiG9XfCKgp5QPh4fB0yuV9DyoA1bGOilHX22XCV4zxE+/V0vfURj6R9T6C4oER/KSczbNETCabzgPPEP4yLw0RhRNwdSQDWLmjTQw7L497n7fZSGLn1WW8YChDWGNfkYg==&amp;_app_id=central_doc_viewer&amp;center_on_screen=true&amp;width=950&amp;height=800&amp;_dd2=%26os%3D347%257C394%26oe%3D336%257C427%26ov%3D88%26brh%3Dfalse" xr:uid="{E26928F8-3750-2C41-9193-F18E49DE7979}"/>
    <hyperlink ref="G33" r:id="rId235" display="fdsup://factset/Doc Viewer Single?float_window=true&amp;positioning_strategy=center_on_screen&amp;_doc_docfn=U2FsdGVkX1+NDOL3gVFgIE3bUlq1Zj/k8ocIxMTtdBUy6r+A0I53iLUK/0wXCREwMjwCaMTa4yP8jPykOocBjOQVkoD4jHt/InimX9qZBeE=&amp;_app_id=central_doc_viewer&amp;center_on_screen=true&amp;width=950&amp;height=800&amp;_dd2=%26f%3Dsld%26c%3Dtrue%26os%3D907274%26oe%3D907281" xr:uid="{5E2409E4-48D0-9E4D-A878-5851645583D0}"/>
    <hyperlink ref="F33" r:id="rId236" display="fdsup://factset/Doc Viewer Single?float_window=true&amp;positioning_strategy=center_on_screen&amp;_doc_docfn=U2FsdGVkX19PHEMb1BQG5s4FTWzklLP0nHbttEUtqIVE84t/vDNY8uhAmnCMYXL5zS41Wlt6vi0s/gVMJF7thQjIDjsrWwVYiZCEZ2jIBCw=&amp;_app_id=central_doc_viewer&amp;center_on_screen=true&amp;width=950&amp;height=800&amp;_dd2=%26f%3Dsld%26c%3Dtrue%26os%3D118775%26oe%3D118782" xr:uid="{E803FD8A-87BD-C740-BFFE-09099B29A9D8}"/>
    <hyperlink ref="E33" r:id="rId237" display="fdsup://factset/Doc Viewer Single?float_window=true&amp;positioning_strategy=center_on_screen&amp;_doc_docfn=U2FsdGVkX19MXSV2oBaGY0UJ5q4esRdY9zZET+KdbT2G9NKLV833KrFjhIjgARTkg5gGMDqd8Y05bEYoUNJRFHxINqFTUf8S1sXnk3PhtvE=&amp;_app_id=central_doc_viewer&amp;center_on_screen=true&amp;width=950&amp;height=800&amp;_dd2=%26f%3Dsld%26c%3Dtrue%26os%3D119087%26oe%3D119094" xr:uid="{D580A619-8A05-7E4B-9C27-2CEB54A35062}"/>
    <hyperlink ref="D33" r:id="rId238" display="fdsup://factset/Doc Viewer Single?float_window=true&amp;positioning_strategy=center_on_screen&amp;_doc_docfn=U2FsdGVkX18ZCFrsQLd63fTvskZyoGFKGMuBkyOsY00Y30LaiCdoBRoJlpGC+9dhzQkeE/B4JLRjd2qse27Z9G0cnDIc0XwGv1ESsSOoksw=&amp;_app_id=central_doc_viewer&amp;center_on_screen=true&amp;width=950&amp;height=800&amp;_dd2=%26f%3Dsld%26c%3Dtrue%26os%3D108868%26oe%3D108875" xr:uid="{30353440-4A66-A94C-8079-79B1314F4EF3}"/>
    <hyperlink ref="C33" r:id="rId239" display="fdsup://factset/Doc Viewer Single?float_window=true&amp;positioning_strategy=center_on_screen&amp;_doc_docfn=U2FsdGVkX19SNAUEWOZFJLNtTHc7KfO4HUbCdjgyYe0mUb0UgMeHXBCvnbuUG2b32yMn2iq0cMNkqBAObTMQ8rGp32CLik2sjEehRCyMCOc=&amp;_app_id=central_doc_viewer&amp;center_on_screen=true&amp;width=950&amp;height=800&amp;_dd2=%26f%3Dsld%26c%3Dtrue%26os%3D1149231%26oe%3D1149238" xr:uid="{4CFDEC32-DA5B-5E4D-B5C6-461546764E4C}"/>
    <hyperlink ref="B33" r:id="rId240" display="fdsup://factset/Doc Viewer Single?float_window=true&amp;positioning_strategy=center_on_screen&amp;_doc_docfn=U2FsdGVkX1/rim8mGBH+4Kg4vcpml5CtbAtvv7kt/V2R9Ys0a6VjVFwcrDpKockS/A+O+uxRKEdRNUo9NaLhBQK6uBD4Oo7mvASf85IAEaI=&amp;_app_id=central_doc_viewer&amp;center_on_screen=true&amp;width=950&amp;height=800&amp;_dd2=%26f%3Dsld%26c%3Dtrue%26os%3D1160758%26oe%3D1160765" xr:uid="{2E21E545-A1B1-024B-9FB6-6FDB0A2365B3}"/>
    <hyperlink ref="K32" r:id="rId241" display="fdsup://factset/Doc Viewer Single?float_window=true&amp;positioning_strategy=center_on_screen&amp;_doc_docfn=U2FsdGVkX18oucx2ogRMtQHzOkFtJgkxi0NTbkNUMRVWS1Ru/2ir6it/nkfCBUIcC20ldBbG8WxhYv0t0juE5QZNUgo5FZNwDniisWQqTfnjukfhqGaviSSbqk+WJGvXKesXbJixOJYHgQ3qZK1xUQ==&amp;_app_id=central_doc_viewer&amp;center_on_screen=true&amp;width=950&amp;height=800&amp;_dd2=%26os%3D276%257C333%26oe%3D263%257C366%26ov%3D88%26brh%3Dfalse" xr:uid="{FA864A1A-B0C5-5C47-86F5-DAA541B85970}"/>
    <hyperlink ref="J32" r:id="rId242" display="fdsup://factset/Doc Viewer Single?float_window=true&amp;positioning_strategy=center_on_screen&amp;_doc_docfn=U2FsdGVkX1+itY8b8xZ1QZ6Zo9fXy7L0JHmqSv2JVqkbXF5RaOcwW8wzi9aPa1/cj8EbVFv4cIflfp/DJmGI/2/TvMxyr4UASaymhgtGuuouWECJBMy5LHQ25OvNJzAbIpojDPRKc8QP5I5OdLgTtw==&amp;_app_id=central_doc_viewer&amp;center_on_screen=true&amp;width=950&amp;height=800&amp;_dd2=%26os%3D251%257C368%26oe%3D240%257C401%26ov%3D87%26brh%3Dfalse" xr:uid="{1E5D578E-D70B-794A-8B46-5A7D96DB9D6F}"/>
    <hyperlink ref="I32" r:id="rId243" display="fdsup://factset/Doc Viewer Single?float_window=true&amp;positioning_strategy=center_on_screen&amp;_doc_docfn=U2FsdGVkX18i8wrcboKWkHRBuPmuXmexIpKqjVaKeCkS/Qd+vevPETuRWLhCE+EyCG6OaUATekALJTkAYpYGj1Zz9OqiwPfEnaZkIaUn3fg=&amp;_app_id=central_doc_viewer&amp;center_on_screen=true&amp;width=950&amp;height=800&amp;_dd2=%26f%3Dsld%26c%3Dtrue%26os%3D228951%26oe%3D228958" xr:uid="{067F3B04-DFBB-CF47-A5F8-AA81B3DBDA3F}"/>
    <hyperlink ref="H32" r:id="rId244" display="fdsup://factset/Doc Viewer Single?float_window=true&amp;positioning_strategy=center_on_screen&amp;_doc_docfn=U2FsdGVkX18TlAfrA8P/EVcEo0pWYwgPOw4dS3tAlWQS3ahBVxCOxV1TW2RBWmo6dKesZ41DGmFJnuKju4RgiR60rRuhXpJa3pk0dni+/LbDF5J27CNUksrQugMuGjXfFvzmdcHoQeRXUcCxmetk6g==&amp;_app_id=central_doc_viewer&amp;center_on_screen=true&amp;width=950&amp;height=800&amp;_dd2=%26os%3D257%257C394%26oe%3D246%257C427%26ov%3D88%26brh%3Dfalse" xr:uid="{7FF2A9C5-A3FA-9949-B96F-0BE5F1F98A9D}"/>
    <hyperlink ref="G32" r:id="rId245" display="fdsup://factset/Doc Viewer Single?float_window=true&amp;positioning_strategy=center_on_screen&amp;_doc_docfn=U2FsdGVkX1/6XHP2FLeduz2AMaPScM3bR+Ruhq+5VRxalQ4XIBTUWMIpdGlAlvr3AgMLdLOT0sxy2jc5auOg7qpoJHOfEbshIrKuPG3DroI=&amp;_app_id=central_doc_viewer&amp;center_on_screen=true&amp;width=950&amp;height=800&amp;_dd2=%26f%3Dsld%26c%3Dtrue%26os%3D915068%26oe%3D915075" xr:uid="{FB21536F-BE99-6543-B9CB-AB63A6003DD3}"/>
    <hyperlink ref="F32" r:id="rId246" display="fdsup://factset/Doc Viewer Single?float_window=true&amp;positioning_strategy=center_on_screen&amp;_doc_docfn=U2FsdGVkX18mZsNnngCAT+f834KaL78KcY15t3+ubVdzJmaZwtBvNavYwHRzOnE5cFIRK6tqacvagP3dnbCk7Ce89OhUuTcPl+3cRPDLnBs=&amp;_app_id=central_doc_viewer&amp;center_on_screen=true&amp;width=950&amp;height=800&amp;_dd2=%26f%3Dsld%26c%3Dtrue%26os%3D89144%26oe%3D89151" xr:uid="{3CEE19AE-33F1-2B40-93C1-1DA064F59904}"/>
    <hyperlink ref="E32" r:id="rId247" display="fdsup://factset/Doc Viewer Single?float_window=true&amp;positioning_strategy=center_on_screen&amp;_doc_docfn=U2FsdGVkX18enHsrBLV608rX4NCR4uAosczNlt07SZdT4YUUbtfb+x98ZGjFoMR+3P1BtD3frX+Dj3eTeM2Ir9vL5UtissL2uLZ0Z1V587w=&amp;_app_id=central_doc_viewer&amp;center_on_screen=true&amp;width=950&amp;height=800&amp;_dd2=%26f%3Dsld%26c%3Dtrue%26os%3D93001%26oe%3D93008" xr:uid="{0F19D4D7-CCD7-384C-84EB-2CBE2D122FFC}"/>
    <hyperlink ref="D32" r:id="rId248" display="fdsup://factset/Doc Viewer Single?float_window=true&amp;positioning_strategy=center_on_screen&amp;_doc_docfn=U2FsdGVkX1/8VKu2uE0rjOT8iXZyoqK4+zHzD857obJx9vYwtnrrSv/8TfQivCsLoO2x/rnhAZr7LdRCiJz3ywPkB/Njj2BTYfWOjkOGkIA=&amp;_app_id=central_doc_viewer&amp;center_on_screen=true&amp;width=950&amp;height=800&amp;_dd2=%26f%3Dsld%26c%3Dtrue%26os%3D85112%26oe%3D85119" xr:uid="{BD25D5CD-CEBE-144F-A0C6-40C5FF9BC931}"/>
    <hyperlink ref="C32" r:id="rId249" display="fdsup://factset/Doc Viewer Single?float_window=true&amp;positioning_strategy=center_on_screen&amp;_doc_docfn=U2FsdGVkX1/KmnnaW1IwlOSRJ64YDZ3cnZp0GUqcndb0oHgv3iEdjRxLazHTgC8Kum4aOWQBrHLzjGl8z/Aii2bsZu+eCDIZcVRtMJdkrN8=&amp;_app_id=central_doc_viewer&amp;center_on_screen=true&amp;width=950&amp;height=800&amp;_dd2=%26f%3Dsld%26c%3Dtrue%26os%3D1164017%26oe%3D1164024" xr:uid="{D99DA8DB-C445-3943-A8D7-F80B0069C38C}"/>
    <hyperlink ref="B32" r:id="rId250" display="fdsup://factset/Doc Viewer Single?float_window=true&amp;positioning_strategy=center_on_screen&amp;_doc_docfn=U2FsdGVkX195uQjF7HNqHSZYKqdkdRFp5btjl8YiAHtEJku1VdyQV5cUDuFTj7dBJFwlnevOIU1sDLyuQ7SAa1QTNtWKgFSSOY+pXlhQQWM=&amp;_app_id=central_doc_viewer&amp;center_on_screen=true&amp;width=950&amp;height=800&amp;_dd2=%26f%3Dsld%26c%3Dtrue%26os%3D1174160%26oe%3D1174167" xr:uid="{C0FE4296-4DA1-134F-97DB-6515D660796F}"/>
    <hyperlink ref="H31" r:id="rId251" display="fdsup://factset/Doc Viewer Single?float_window=true&amp;positioning_strategy=center_on_screen&amp;_doc_docfn=U2FsdGVkX1+BmaR7p+3Af6r5++ixtsee4wc5za5J9JNUVRF9+LEJNVS5IlqJdUK8BinTdD8fnZQvsZGx5HggHnTgMr9xFIoVTVIZQSbo6bfYvPl0iD7zSlK+tp6+ezFoKIHBhrBcoZORibgX0FqKgg==&amp;_app_id=central_doc_viewer&amp;center_on_screen=true&amp;width=950&amp;height=800&amp;_dd2=%26os%3D487%257C404%26oe%3D476%257C427%26ov%3D88%26brh%3Dfalse" xr:uid="{BCB40023-119E-8445-BB44-2270651B354B}"/>
    <hyperlink ref="G31" r:id="rId252" display="fdsup://factset/Doc Viewer Single?float_window=true&amp;positioning_strategy=center_on_screen&amp;_doc_docfn=U2FsdGVkX1/MW5llwLKN2bs5oodk8/Ccm9xN+V8EaoMz1wNlgKggDPpahbH2RB0Z+RoHk+0qGPmA7RVp7f4QI0ODCH9CqQSx9FWRPuSagAw=&amp;_app_id=central_doc_viewer&amp;center_on_screen=true&amp;width=950&amp;height=800&amp;_dd2=%26f%3Dsld%26c%3Dtrue%26os%3D896662%26oe%3D896667" xr:uid="{DD5C4652-DAA0-674F-91DE-FCB40A9D8226}"/>
    <hyperlink ref="H30" r:id="rId253" display="fdsup://factset/Doc Viewer Single?float_window=true&amp;positioning_strategy=center_on_screen&amp;_doc_docfn=U2FsdGVkX19ZxdT0Vg1TfFrwW5n52nXqNnAvCYvClEuG5aXsE/BQeHwicJPNOMvmi/DHubanVbqUos4phem3jBqD6SOP0YDXYgWCcmoSqBtx3NWq4C9GQmmZaq6xnjBW3oXAGPMWVR5KPjWUvC31tw==&amp;_app_id=central_doc_viewer&amp;center_on_screen=true&amp;width=950&amp;height=800&amp;_dd2=%26os%3D499%257C399%26oe%3D489%257C427%26ov%3D88%26brh%3Dfalse" xr:uid="{F2EB456B-CFD6-D949-8FCD-D30AEC839DF3}"/>
    <hyperlink ref="G30" r:id="rId254" display="fdsup://factset/Doc Viewer Single?float_window=true&amp;positioning_strategy=center_on_screen&amp;_doc_docfn=U2FsdGVkX18Z9NPS9MaDdQswLyZC7IkQFWd67FWXgLVXwuwCdt9z1WHkQaLUMLqyZnS7lv1BsHdEwbSiY/p3Ahr1tIMWQIcutQlnRA+3a6A=&amp;_app_id=central_doc_viewer&amp;center_on_screen=true&amp;width=950&amp;height=800&amp;_dd2=%26f%3Dsld%26c%3Dtrue%26os%3D895917%26oe%3D895925" xr:uid="{8872C0F7-A575-F440-B71B-9BB6EDA3126F}"/>
    <hyperlink ref="K29" r:id="rId255" display="fdsup://factset/Doc Viewer Single?float_window=true&amp;positioning_strategy=center_on_screen&amp;_doc_docfn=U2FsdGVkX19J0mEN4xz9FdkbzDS1TgsMJB3nMdQzX50vG3OYqqYn8VRg9hVHykULjg7NSFDEMwzKGkHp3cofoHhUrMbQGjOe2qkLLA8/A9wDDtg8W8bHH+mstZRQ8JRcXH6r7AXJVG8wShx2BZYc/g==&amp;_app_id=central_doc_viewer&amp;center_on_screen=true&amp;width=950&amp;height=800&amp;_dd2=%26os%3D497%257C335%26oe%3D484%257C369%26ov%3D88%26brh%3Dfalse" xr:uid="{27A8E815-ED3A-B044-83C0-2987667DC72A}"/>
    <hyperlink ref="J29" r:id="rId256" display="fdsup://factset/Doc Viewer Single?float_window=true&amp;positioning_strategy=center_on_screen&amp;_doc_docfn=U2FsdGVkX1/v4pyO9wjaILjjVY5MeatbckkFT2wgm9yQlyi15ftGAqxbLC/GqQcPdusC+CTQH7hIN407Hg3jAdl5CtAaOY4TwZASV0iR+9totm6u/8jLEKTKmEVG88LRhsNJ6YMeDx0dDKKZQiNhGw==&amp;_app_id=central_doc_viewer&amp;center_on_screen=true&amp;width=950&amp;height=800&amp;_dd2=%26os%3D485%257C373%26oe%3D474%257C401%26ov%3D87%26brh%3Dfalse" xr:uid="{3078A77F-4B0E-E94E-9614-06A456B46CE2}"/>
    <hyperlink ref="I29" r:id="rId257" display="fdsup://factset/Doc Viewer Single?float_window=true&amp;positioning_strategy=center_on_screen&amp;_doc_docfn=U2FsdGVkX19+CzLwqt20h1MU3E5xVQ+JcOUKP6cT56GxOf0mswsv4eOQQvgWHmeCGaqYwbC7/EHdPsMhNa7m93JDE0sYj3oIRi+U+iUJYJQ=&amp;_app_id=central_doc_viewer&amp;center_on_screen=true&amp;width=950&amp;height=800&amp;_dd2=%26f%3Dsld%26c%3Dtrue%26os%3D226990%26oe%3D226996" xr:uid="{90C041E0-060C-B743-87A7-02D1D05A6FDB}"/>
    <hyperlink ref="H29" r:id="rId258" display="fdsup://factset/Doc Viewer Single?float_window=true&amp;positioning_strategy=center_on_screen&amp;_doc_docfn=U2FsdGVkX18A3byzgYAbwlZUPvlP5Bu1s7c96NEWPrxwQmF/uzX7Cu2luAdL95gQmW7Srwx2QIhNvvjZrykz5oClgbGXJARm5kLvBa3HxdrZ+iuvZm4p3lKRaw8RUO+qRGmXlROPpkyy3Y9xzZgTSg==&amp;_app_id=central_doc_viewer&amp;center_on_screen=true&amp;width=950&amp;height=800&amp;_dd2=%26os%3D474%257C399%26oe%3D463%257C427%26ov%3D88%26brh%3Dfalse" xr:uid="{668C75E8-8B19-AB43-9B97-F2B3E8A34E20}"/>
    <hyperlink ref="G29" r:id="rId259" display="fdsup://factset/Doc Viewer Single?float_window=true&amp;positioning_strategy=center_on_screen&amp;_doc_docfn=U2FsdGVkX18FZb3FUF3ce62gUn6Kdgpkk/0LplXB4J0+1Zr9CaLyVIxAmz7kwgEBVJRlk9ud+RE+wAwXvenRULIFYFZHHlAZApJwMItuRqk=&amp;_app_id=central_doc_viewer&amp;center_on_screen=true&amp;width=950&amp;height=800&amp;_dd2=%26f%3Dsld%26c%3Dtrue%26os%3D898206%26oe%3D898214" xr:uid="{F9A2F058-DA24-2647-BFA0-A22B68FD3E38}"/>
    <hyperlink ref="B28" r:id="rId260" display="fdsup://factset/Doc Viewer Single?float_window=true&amp;positioning_strategy=center_on_screen&amp;_doc_docfn=U2FsdGVkX19ZiHzwPLKKXD7PMN3W2CRsLPzeSLYmjCextC/ZWdfjkXVFPr635bCwwCv0hdChizxcXJZzsVUpBEJXEARFrXLMFnT7ukQ0u+A=&amp;_app_id=central_doc_viewer&amp;center_on_screen=true&amp;width=950&amp;height=800&amp;_dd2=%26f%3Dsld%26c%3Dtrue%26os%3D1137408%26oe%3D1137411" xr:uid="{56F1F199-CBB7-D246-A52A-0E7C0848665C}"/>
    <hyperlink ref="K27" r:id="rId261" display="fdsup://factset/Doc Viewer Single?float_window=true&amp;positioning_strategy=center_on_screen&amp;_doc_docfn=U2FsdGVkX19lI9Gu87m+MJpyf3fDIbK3dGZXEoqXhN/Of/0ITRHMkq9ndFKek3uodvCT6RXx5OckIEsaiZd6Db5qr626LeEm+J6fa8nwg0sSZNAirrZ58UESpU46wNpQWMivq5zapNYDQQrezw7OYw==&amp;_app_id=central_doc_viewer&amp;center_on_screen=true&amp;width=950&amp;height=800&amp;_dd2=%26os%3D545%257C343%26oe%3D532%257C366%26ov%3D88%26brh%3Dfalse" xr:uid="{46648FB8-5F75-F347-9ACD-26901B19542C}"/>
    <hyperlink ref="J27" r:id="rId262" display="fdsup://factset/Doc Viewer Single?float_window=true&amp;positioning_strategy=center_on_screen&amp;_doc_docfn=U2FsdGVkX1+IHdF5qePoaSDMlMNtKhGPFywRrVFsnM1oCfqTKMrknff9MYQhkyJsEhGp6/WfQyyRvhWhesncwRhF80FFMJDpTohjkbqed0PBoOhtSdCLMZk2lyu257xXE81tAgQeDYFhlbh0Mk7sXQ==&amp;_app_id=central_doc_viewer&amp;center_on_screen=true&amp;width=950&amp;height=800&amp;_dd2=%26os%3D535%257C378%26oe%3D524%257C401%26ov%3D87%26brh%3Dfalse" xr:uid="{F414DA96-BDD6-6B46-8C22-C113A5A64B0D}"/>
    <hyperlink ref="I27" r:id="rId263" display="fdsup://factset/Doc Viewer Single?float_window=true&amp;positioning_strategy=center_on_screen&amp;_doc_docfn=U2FsdGVkX18baZ77PYnQJwGnjzzR+eM1hBJAYoQBbrPUL3Rsj5nklFIo/mRSM2gpjxklAsbHwoNOlVP9Y+MOImy4TPm0TUO/2RFxZY+3MxQ=&amp;_app_id=central_doc_viewer&amp;center_on_screen=true&amp;width=950&amp;height=800&amp;_dd2=%26f%3Dsld%26c%3Dtrue%26os%3D260129%26oe%3D260134" xr:uid="{B412C38B-5829-F54A-A2C8-DE6D00FD6B3B}"/>
    <hyperlink ref="H27" r:id="rId264" display="fdsup://factset/Doc Viewer Single?float_window=true&amp;positioning_strategy=center_on_screen&amp;_doc_docfn=U2FsdGVkX1+eX4X5SgBtCaLh0B1GUZF8yw2UMAqekIqs84PnUwnTSBH10XYXFKtX42xoBY6fxDQiD5W+CVExfLhsLFR1N5axrgNEJSI5BiU4z6v1J7kVZFTlU/SfkT0W7CAEmz53F+GUOy4MWNEz/Q==&amp;_app_id=central_doc_viewer&amp;center_on_screen=true&amp;width=950&amp;height=800&amp;_dd2=%26os%3D552%257C404%26oe%3D541%257C427%26ov%3D88%26brh%3Dfalse" xr:uid="{DA83C6B7-A9E9-C940-8874-6B41612D222D}"/>
    <hyperlink ref="G27" r:id="rId265" display="fdsup://factset/Doc Viewer Single?float_window=true&amp;positioning_strategy=center_on_screen&amp;_doc_docfn=U2FsdGVkX1+DvP7fix6/iZ8q7aZU2EivQZwa7OdWlyqn0FVCSSiKThv4MAbHHEpNAXvyd+kdG2wj3wc7XuwqJa3d0WnxLOeuqkF30N/mQQA=&amp;_app_id=central_doc_viewer&amp;center_on_screen=true&amp;width=950&amp;height=800&amp;_dd2=%26f%3Dsld%26c%3Dtrue%26os%3D890299%26oe%3D890304" xr:uid="{8E392C86-A626-5D47-9069-9EFF129EB4CE}"/>
    <hyperlink ref="K26" r:id="rId266" display="fdsup://factset/Doc Viewer Single?float_window=true&amp;positioning_strategy=center_on_screen&amp;_doc_docfn=U2FsdGVkX1+i0rFZCeubq6hf3CCF6w/de5xmfG19OKr3/LpfE6FJ4JMv0ufwVa1No6ZpU6IpYVDEHFOKgk7i0EW3/EvCPWMDNeL2YXZCwShNXGg780eBz6Zai+KrrFLHYMANms/2gqVHdkgrYi/dGQ==&amp;_app_id=central_doc_viewer&amp;center_on_screen=true&amp;width=950&amp;height=800&amp;_dd2=%26os%3D557%257C338%26oe%3D543%257C366%26ov%3D88%26brh%3Dfalse" xr:uid="{BAA7EE15-7E95-174A-8AD5-C1B5DD34E85A}"/>
    <hyperlink ref="J26" r:id="rId267" display="fdsup://factset/Doc Viewer Single?float_window=true&amp;positioning_strategy=center_on_screen&amp;_doc_docfn=U2FsdGVkX1/KKlEnpVbqiliAsVn2iLsDIWwjb4DuYpcTK4Oav1R8cjVxfFBbEI+8TMTxK3L7M3D3zFb4C8dQZbOJdoi4IZZuwFC330zSMNfG1pW4FKRHk7ij9K8fLx8v5tjc1oJcxibv/r06N7VpTw==&amp;_app_id=central_doc_viewer&amp;center_on_screen=true&amp;width=950&amp;height=800&amp;_dd2=%26os%3D547%257C373%26oe%3D536%257C401%26ov%3D87%26brh%3Dfalse" xr:uid="{33CC05D2-0E7A-984C-8681-F1E12B9778BC}"/>
    <hyperlink ref="I26" r:id="rId268" display="fdsup://factset/Doc Viewer Single?float_window=true&amp;positioning_strategy=center_on_screen&amp;_doc_docfn=U2FsdGVkX1/O0zLrPOusEcHCkymy07oM/uAQX7M+AeVAORRm+KpP4EmqBV2KZdee67MkPS9BdpQZ/S/zhAE3Ueey74KKdwSNBEVvVcuvro0=&amp;_app_id=central_doc_viewer&amp;center_on_screen=true&amp;width=950&amp;height=800&amp;_dd2=%26f%3Dsld%26c%3Dtrue%26os%3D257260%26oe%3D257266" xr:uid="{631A18CA-B896-CE4C-B9F1-55A9723D861B}"/>
    <hyperlink ref="H26" r:id="rId269" display="fdsup://factset/Doc Viewer Single?float_window=true&amp;positioning_strategy=center_on_screen&amp;_doc_docfn=U2FsdGVkX1+bHfq663mNs4NeD6JpnDbIwwKiWpJW79d6IiXzct6Ea42s92jQZq+ov9B66ioNpTXUqyMlo5MWV89LoSVeG3DFn2fAZClOCfVWvZmQP7WM3cRZ8Pq1KPda4vujUO4HdLKko6sLJS9CTQ==&amp;_app_id=central_doc_viewer&amp;center_on_screen=true&amp;width=950&amp;height=800&amp;_dd2=%26os%3D565%257C399%26oe%3D554%257C427%26ov%3D88%26brh%3Dfalse" xr:uid="{EA86FE61-40A0-9B4F-9E70-93648F71A4F0}"/>
    <hyperlink ref="G26" r:id="rId270" display="fdsup://factset/Doc Viewer Single?float_window=true&amp;positioning_strategy=center_on_screen&amp;_doc_docfn=U2FsdGVkX1+ArOBGrXeyza3EJsshWKKaMRPJiOPFN+4iu9yl1O5GmqOU6by3Ups40vqwcRYeJZemGpx6zPaa/lN6It9QfmzAaLW4EQZtT5E=&amp;_app_id=central_doc_viewer&amp;center_on_screen=true&amp;width=950&amp;height=800&amp;_dd2=%26f%3Dsld%26c%3Dtrue%26os%3D889531%26oe%3D889537" xr:uid="{C0E169C3-692C-3D44-A351-80F0465CFDCB}"/>
    <hyperlink ref="B26" r:id="rId271" display="fdsup://factset/Doc Viewer Single?float_window=true&amp;positioning_strategy=center_on_screen&amp;_doc_docfn=U2FsdGVkX18pwS9Qrd4IpNwMDoMvkspfE8Jm0CVFqAJID8oAKJfQ7OmOoIPg7HBiCx6NjNd6FkWxhJMohrDfR3l+Ecqz2GKEa7cSZ6stX7U=&amp;_app_id=central_doc_viewer&amp;center_on_screen=true&amp;width=950&amp;height=800&amp;_dd2=%26f%3Dsld%26c%3Dtrue%26os%3D1136171%26oe%3D1136177" xr:uid="{906CA38A-4306-4444-BE26-220471864ED9}"/>
    <hyperlink ref="K25" r:id="rId272" display="fdsup://factset/Doc Viewer Single?float_window=true&amp;positioning_strategy=center_on_screen&amp;_doc_docfn=U2FsdGVkX18y24xa46nxzQbi211YHclcoTYr7/qkDYGLFlGpHK3qBOfuLnbSNit46dLthDPGA2OwtP9Acoft/TVBy0Bc71WpOpizCF5p5uaFoC+nUlit+7haNGdJZt8rioe1tQL+I3MboIR8uEMybQ==&amp;_app_id=central_doc_viewer&amp;center_on_screen=true&amp;width=950&amp;height=800&amp;_dd2=%26os%3D568%257C338%26oe%3D555%257C366%26ov%3D88%26brh%3Dfalse" xr:uid="{7DCD769A-B77B-0444-8155-55A2842821A4}"/>
    <hyperlink ref="J25" r:id="rId273" display="fdsup://factset/Doc Viewer Single?float_window=true&amp;positioning_strategy=center_on_screen&amp;_doc_docfn=U2FsdGVkX1+MXrIg62pYUS/40kg2pEb5DJWmh8xEP/sAePu7ZDSXlxmNtle1k6Bs33nrv8tZnR+HVHEYex9ytvQcDwMkAgoS3heN0GIFtOXlR8mPYYuTeG297xm+GDtSsqeSg7jtnM5McGQ30AbkbQ==&amp;_app_id=central_doc_viewer&amp;center_on_screen=true&amp;width=950&amp;height=800&amp;_dd2=%26os%3D560%257C373%26oe%3D548%257C401%26ov%3D87%26brh%3Dfalse" xr:uid="{C5A4C8CD-41E8-0B4B-9886-158D1C676D4C}"/>
    <hyperlink ref="I25" r:id="rId274" display="fdsup://factset/Doc Viewer Single?float_window=true&amp;positioning_strategy=center_on_screen&amp;_doc_docfn=U2FsdGVkX1/H4wC0CM8FrVmYq9mJaI4Oa6immFFvYhERdM0t/pGlnM5v1Lboqkh7Joo4dfFy4VcBayBdj2/niazZ7S5Y3eEAsLjzQm9MOVs=&amp;_app_id=central_doc_viewer&amp;center_on_screen=true&amp;width=950&amp;height=800&amp;_dd2=%26f%3Dsld%26c%3Dtrue%26os%3D254549%26oe%3D254555" xr:uid="{4ACE14A8-CA78-D94A-9B3D-9DEDF669FE6E}"/>
    <hyperlink ref="H25" r:id="rId275" display="fdsup://factset/Doc Viewer Single?float_window=true&amp;positioning_strategy=center_on_screen&amp;_doc_docfn=U2FsdGVkX19pmfW4VyrryemclE9n0uevfdcgnsuXM5OMI0QyxcSM/KYajwdoSVd7q7j5c5YTKeQFSVOimfTXZL41xZnzXqGwI66JjKNuNbQPo6NHBL76toN6vsqG0Xa25r+UYTD8eQJPyD8RttFa4g==&amp;_app_id=central_doc_viewer&amp;center_on_screen=true&amp;width=950&amp;height=800&amp;_dd2=%26os%3D577%257C399%26oe%3D566%257C427%26ov%3D88%26brh%3Dfalse" xr:uid="{6BB1F770-C668-554A-B269-FAA1C32BD8C7}"/>
    <hyperlink ref="G25" r:id="rId276" display="fdsup://factset/Doc Viewer Single?float_window=true&amp;positioning_strategy=center_on_screen&amp;_doc_docfn=U2FsdGVkX1/Uzv6qgnfzqMJmBu91A4EvFlX2SvvudSVbdDzT34vRXdjD4uxHVxpb/rb7xEWI2f97cbN9rg+EqgsdybV45HBRsPDsossalwc=&amp;_app_id=central_doc_viewer&amp;center_on_screen=true&amp;width=950&amp;height=800&amp;_dd2=%26f%3Dsld%26c%3Dtrue%26os%3D888789%26oe%3D888795" xr:uid="{020C1BE5-20E2-8940-9793-DE42FF1AC6D5}"/>
    <hyperlink ref="K24" r:id="rId277" display="fdsup://factset/Doc Viewer Single?float_window=true&amp;positioning_strategy=center_on_screen&amp;_doc_docfn=U2FsdGVkX1/bxmmqA2td+WwVfBXDw9Wn6DNTRiQhJpWMtQb3HhSKtmQiMmtjDm3goyHlCgwQ3LrFqU6ogHzJ/5+Pj573it7N5Pcm8RyikkFLijmvQgb7WJbwgRdUYA9J/uvJIuhjQBNDo4VqUR+IMw==&amp;_app_id=central_doc_viewer&amp;center_on_screen=true&amp;width=950&amp;height=800&amp;_dd2=%26os%3D533%257C338%26oe%3D520%257C366%26ov%3D88%26brh%3Dfalse" xr:uid="{AAC13DF2-BFA3-CB40-ABF2-6B093CEF602D}"/>
    <hyperlink ref="J24" r:id="rId278" display="fdsup://factset/Doc Viewer Single?float_window=true&amp;positioning_strategy=center_on_screen&amp;_doc_docfn=U2FsdGVkX19cfrBjDm7JfTuytX8qtYT8VBe2/R6e3OPBQhD9uOZS1nMFKighMNUo01YUt2nB6inzRKnvxDIVJ1IiOAUPHQTfWSVHPCydvB7LbZ6HxtxBztzEdz7Z9chIatqUJwQutbK1cQD5mGvsXw==&amp;_app_id=central_doc_viewer&amp;center_on_screen=true&amp;width=950&amp;height=800&amp;_dd2=%26os%3D523%257C373%26oe%3D511%257C401%26ov%3D87%26brh%3Dfalse" xr:uid="{CDE3141A-F794-E24C-8A01-BD2F58E9F4A3}"/>
    <hyperlink ref="I24" r:id="rId279" display="fdsup://factset/Doc Viewer Single?float_window=true&amp;positioning_strategy=center_on_screen&amp;_doc_docfn=U2FsdGVkX1+9Q8fUkdXdQXUHJFAtodqfETkDiN9Uqv9rzI9ZB/BkEoc17rIUfcy3s8w9S3gJsOJ60mmE0UT/Y7FD2WfaHMMMMCGweTYSeq4=&amp;_app_id=central_doc_viewer&amp;center_on_screen=true&amp;width=950&amp;height=800&amp;_dd2=%26f%3Dsld%26c%3Dtrue%26os%3D260914%26oe%3D260920" xr:uid="{C48A2D8C-F2CD-3043-911E-D36BA4CF888A}"/>
    <hyperlink ref="H24" r:id="rId280" display="fdsup://factset/Doc Viewer Single?float_window=true&amp;positioning_strategy=center_on_screen&amp;_doc_docfn=U2FsdGVkX1/QcXM865ij9yV1RDsnz+JF3tbPrg2Nmkl7zUH9cEHLj4/QgVJzY8KbWRsdgcAapOMXZi1sx9iZRQYXEz2an5IvR01VDBxyEv7iedeaFHqMuq5nW66FWxqxDq/FwqZPB1c2PY/+ho2x0Q==&amp;_app_id=central_doc_viewer&amp;center_on_screen=true&amp;width=950&amp;height=800&amp;_dd2=%26os%3D539%257C399%26oe%3D528%257C427%26ov%3D88%26brh%3Dfalse" xr:uid="{9AEEDF12-4751-2D46-9F27-9AFE5B5CA10B}"/>
    <hyperlink ref="G24" r:id="rId281" display="fdsup://factset/Doc Viewer Single?float_window=true&amp;positioning_strategy=center_on_screen&amp;_doc_docfn=U2FsdGVkX18w7PYq9WstmMV71NteJI+k8pYFtT14XzYI3eUaZi9wqOJDYpzsIWoXaPF85tgxE9ERCCxawvvd8ckx+U4sSBEgPfXljjGTW98=&amp;_app_id=central_doc_viewer&amp;center_on_screen=true&amp;width=950&amp;height=800&amp;_dd2=%26f%3Dsld%26c%3Dtrue%26os%3D891835%26oe%3D891841" xr:uid="{3C08FDB5-E6A4-B945-B4FA-8C02A333F1CD}"/>
    <hyperlink ref="F24" r:id="rId282" display="fdsup://factset/Doc Viewer Single?float_window=true&amp;positioning_strategy=center_on_screen&amp;_doc_docfn=U2FsdGVkX1/3uJArBcmbUxKlsFhS+pGQYmtjQGiMfFp8PUf/eg3TlG2VcjEiFF8MamvfeQesY9LbWUt/RG9kKkpokkIGocXEAy60kqEeRyE=&amp;_app_id=central_doc_viewer&amp;center_on_screen=true&amp;width=950&amp;height=800&amp;_dd2=%26f%3Dsld%26c%3Dtrue%26os%3D120946%26oe%3D120952" xr:uid="{444803D9-43C6-AE44-B939-945D84D7C724}"/>
    <hyperlink ref="E24" r:id="rId283" display="fdsup://factset/Doc Viewer Single?float_window=true&amp;positioning_strategy=center_on_screen&amp;_doc_docfn=U2FsdGVkX1/Tb6/Xms+ADRwlemanp0ywamubSxnQCoZGFdfExGS1g/CaVmd8NfCmxCP1rsydX7ea9i9kZ4Bxw8/WYwKqtCuDsFEhigkGb0Y=&amp;_app_id=central_doc_viewer&amp;center_on_screen=true&amp;width=950&amp;height=800&amp;_dd2=%26f%3Dsld%26c%3Dtrue%26os%3D121258%26oe%3D121264" xr:uid="{016D551E-72CC-234B-80AA-8A87CC2B3D23}"/>
    <hyperlink ref="D24" r:id="rId284" display="fdsup://factset/Doc Viewer Single?float_window=true&amp;positioning_strategy=center_on_screen&amp;_doc_docfn=U2FsdGVkX187YR2sP5FR8Yykk5kqdQmkBRn1tB3YoySpBTfTzATVMhbjZ2i2tuIhA/9BcHMg9b4WIFlwkjDEW/q8dibVrgjtTzN276onPrg=&amp;_app_id=central_doc_viewer&amp;center_on_screen=true&amp;width=950&amp;height=800&amp;_dd2=%26f%3Dsld%26c%3Dtrue%26os%3D111033%26oe%3D111039" xr:uid="{79CE73DA-E4C5-6345-A548-A153097306FE}"/>
    <hyperlink ref="C24" r:id="rId285" display="fdsup://factset/Doc Viewer Single?float_window=true&amp;positioning_strategy=center_on_screen&amp;_doc_docfn=U2FsdGVkX1/fe/A24Xgb/Bn+SGLFnvm4WM/z5dOPYtQh3v0vhSvIa2nuf57/vmRXZkDVRR/r6IufvR3HiKqOBwZ0r6ZvrsTlfSvoQZSRVkQ=&amp;_app_id=central_doc_viewer&amp;center_on_screen=true&amp;width=950&amp;height=800&amp;_dd2=%26f%3Dsld%26c%3Dtrue%26os%3D1127631%26oe%3D1127637" xr:uid="{7DA1A9D5-9AF3-A14B-A72D-B3B46700CBFD}"/>
    <hyperlink ref="B24" r:id="rId286" display="fdsup://factset/Doc Viewer Single?float_window=true&amp;positioning_strategy=center_on_screen&amp;_doc_docfn=U2FsdGVkX1+rIZXa0tHp4xfmIBXDuJTWih32xExvYq0w+qyoVLMX/qp+J3d9aRIth/Tv8pwghNptC2ZTDsn9I3My+soE+U/jQV6zJyksqDM=&amp;_app_id=central_doc_viewer&amp;center_on_screen=true&amp;width=950&amp;height=800&amp;_dd2=%26f%3Dsld%26c%3Dtrue%26os%3D1139231%26oe%3D1139237" xr:uid="{30F55FD7-527F-DD4F-9CA8-31DB8A74E42C}"/>
    <hyperlink ref="B23" r:id="rId287" display="fdsup://factset/Doc Viewer Single?float_window=true&amp;positioning_strategy=center_on_screen&amp;_doc_docfn=U2FsdGVkX1+MEGm9rMi7IEr8nLFPSkx++eubCxMDvis/oPSD7GS2HC46pjtL8x4I5dHnUfKRxBZwRApDZ7q6xYNDJ17KFxJy2NsFa2Yu/dk=&amp;_app_id=central_doc_viewer&amp;center_on_screen=true&amp;width=950&amp;height=800&amp;_dd2=%26f%3Dsld%26c%3Dtrue%26os%3D1145724%26oe%3D1145729" xr:uid="{787D0E81-09FD-A84C-A6B6-1327497AE091}"/>
    <hyperlink ref="F22" r:id="rId288" display="fdsup://factset/Doc Viewer Single?float_window=true&amp;positioning_strategy=center_on_screen&amp;_doc_docfn=U2FsdGVkX192x8oftx2C2XeS/WvISJYP7DLRJ5uerTkpcg805K73fl2E6uuCGbqh8fg9oXA8Ib+ucwcFFKSxZeirI4m8M11/DZm4u/hbExA=&amp;_app_id=central_doc_viewer&amp;center_on_screen=true&amp;width=950&amp;height=800&amp;_dd2=%26f%3Dsld%26c%3Dtrue%26os%3D130640%26oe%3D130643" xr:uid="{411432A8-9D75-A44B-B5BB-C4580DD7F538}"/>
    <hyperlink ref="E22" r:id="rId289" display="fdsup://factset/Doc Viewer Single?float_window=true&amp;positioning_strategy=center_on_screen&amp;_doc_docfn=U2FsdGVkX18g9mDYTbQNg1WXoF0YoQqfOFkAR4t/2QcMTkBFGtS6fMPHBV0y00BM7POXzr/6SvSsRZgHPgu45lQVIZE1dsNDyM88LWZfLvU=&amp;_app_id=central_doc_viewer&amp;center_on_screen=true&amp;width=950&amp;height=800&amp;_dd2=%26f%3Dsld%26c%3Dtrue%26os%3D130941%26oe%3D130944" xr:uid="{49813A87-DEF6-2B4B-8851-F8B79DEF4D7E}"/>
    <hyperlink ref="D22" r:id="rId290" display="fdsup://factset/Doc Viewer Single?float_window=true&amp;positioning_strategy=center_on_screen&amp;_doc_docfn=U2FsdGVkX19738crUOs8qFt9/4DCM+nA7ES/B4G5ZY6TAVZtuGO8jcNQ+qma1RggA5xm7U7rhJVQyR9mFNmyFbRd5quJK7XbkaoTVRqriZQ=&amp;_app_id=central_doc_viewer&amp;center_on_screen=true&amp;width=950&amp;height=800&amp;_dd2=%26f%3Dsld%26c%3Dtrue%26os%3D120671%26oe%3D120674" xr:uid="{3CAEFDA0-2AB4-D64B-AB29-727028195FDD}"/>
    <hyperlink ref="C22" r:id="rId291" display="fdsup://factset/Doc Viewer Single?float_window=true&amp;positioning_strategy=center_on_screen&amp;_doc_docfn=U2FsdGVkX1+uD6Xt+rNGY5SiwxoyiVYLniN7rJuTLsRqyZrokAhBSiCGq+fCo3fHkZGEb6rNRXr13Bl9ZLSyI5YKRQB4SzUVCzo510SB5PA=&amp;_app_id=central_doc_viewer&amp;center_on_screen=true&amp;width=950&amp;height=800&amp;_dd2=%26f%3Dsld%26c%3Dtrue%26os%3D1134184%26oe%3D1134187" xr:uid="{6782835A-7702-9140-B727-5E2A458BA1AF}"/>
    <hyperlink ref="B22" r:id="rId292" display="fdsup://factset/Doc Viewer Single?float_window=true&amp;positioning_strategy=center_on_screen&amp;_doc_docfn=U2FsdGVkX19PGeZnSUh8U1EcbCG4xI+WLjIr41RHRMg/5TAPZJR/5jTiBGMRIxxqwe3utEkuTumKtPzjlv1UPOeHm5Zs83bV+xW6uaVtd8o=&amp;_app_id=central_doc_viewer&amp;center_on_screen=true&amp;width=950&amp;height=800&amp;_dd2=%26f%3Dsld%26c%3Dtrue%26os%3D1144494%26oe%3D1144499" xr:uid="{34ECDA0A-2579-1940-A99A-314FB7DD8418}"/>
    <hyperlink ref="F21" r:id="rId293" display="fdsup://factset/Doc Viewer Single?float_window=true&amp;positioning_strategy=center_on_screen&amp;_doc_docfn=U2FsdGVkX1+Qva9uwQWG/weBrq4N5VrXtvFJkINyFBtTUd0l+CPc2EQrX6LtLMZs4gapkb9cXVkf+SxUWOmWqsU901neRz7prjkiZEOUPr0=&amp;_app_id=central_doc_viewer&amp;center_on_screen=true&amp;width=950&amp;height=800&amp;_dd2=%26f%3Dsld%26c%3Dtrue%26os%3D129475%26oe%3D129478" xr:uid="{44C3A0E1-BE32-FD4D-AB14-64AAC2EB3420}"/>
    <hyperlink ref="E21" r:id="rId294" display="fdsup://factset/Doc Viewer Single?float_window=true&amp;positioning_strategy=center_on_screen&amp;_doc_docfn=U2FsdGVkX18ic94QQ8gew5bPjaKXYEsA/3fEs7nIlEGloqTpiH+Oypl7Rqo/z8T3/RFgMmr/oMYhspDOa5tzgWnPP+TrKYK+s5CxbhWtCYM=&amp;_app_id=central_doc_viewer&amp;center_on_screen=true&amp;width=950&amp;height=800&amp;_dd2=%26f%3Dsld%26c%3Dtrue%26os%3D129788%26oe%3D129793" xr:uid="{7CB163C2-0C1F-A64A-80DF-064483F44D6E}"/>
    <hyperlink ref="D21" r:id="rId295" display="fdsup://factset/Doc Viewer Single?float_window=true&amp;positioning_strategy=center_on_screen&amp;_doc_docfn=U2FsdGVkX1/x8vMmxY0FZCN4lx3ew6ApQ50C05zEDllfQdi2AQI46XNzoLkGxZiiI+wIs5GfODA3fx/uzTOkF3XsPPERa/M7qAvOUzxKqBk=&amp;_app_id=central_doc_viewer&amp;center_on_screen=true&amp;width=950&amp;height=800&amp;_dd2=%26f%3Dsld%26c%3Dtrue%26os%3D119525%26oe%3D119527" xr:uid="{EDA80117-725B-2445-BFF1-4B5209E0463A}"/>
    <hyperlink ref="C21" r:id="rId296" display="fdsup://factset/Doc Viewer Single?float_window=true&amp;positioning_strategy=center_on_screen&amp;_doc_docfn=U2FsdGVkX18ocv4eZKDN3wJ3ptsYERLqh4rm3MGgYi13Ia9QQYFR7++GmJwJ7nxX53rhN/7c+xXNX91CFTr64JiXwG2oGYxWUr/isjBljh4=&amp;_app_id=central_doc_viewer&amp;center_on_screen=true&amp;width=950&amp;height=800&amp;_dd2=%26f%3Dsld%26c%3Dtrue%26os%3D1132939%26oe%3D1132941" xr:uid="{3340A594-AE5A-8C40-A372-3FDAF0C1EF27}"/>
    <hyperlink ref="B21" r:id="rId297" display="fdsup://factset/Doc Viewer Single?float_window=true&amp;positioning_strategy=center_on_screen&amp;_doc_docfn=U2FsdGVkX19j4ssgIso5aZjOFEHKCCqBQyd28e9NZXyXcUJpy/d4zuh0aCRRQVSwplLd/NePCsOQBqbymNTzoijKliq8kCHKAbAf+qiXEdU=&amp;_app_id=central_doc_viewer&amp;center_on_screen=true&amp;width=950&amp;height=800&amp;_dd2=%26f%3Dsld%26c%3Dtrue%26os%3D1143230%26oe%3D1143233" xr:uid="{2E5ECB6B-B176-3D4C-B72E-56022005FB98}"/>
    <hyperlink ref="F20" r:id="rId298" display="fdsup://factset/Doc Viewer Single?float_window=true&amp;positioning_strategy=center_on_screen&amp;_doc_docfn=U2FsdGVkX18dCly9AorPhbNhFF5lWpBQNvIHnq0hgnGVCuHFxqdQDNCU+nfTNCnCpeLHBSnmpS8GY0cbx5xhFLViZOeELH4wc+Qw6Io9V6o=&amp;_app_id=central_doc_viewer&amp;center_on_screen=true&amp;width=950&amp;height=800&amp;_dd2=%26f%3Dsld%26c%3Dtrue%26os%3D128299%26oe%3D128304" xr:uid="{DAF51C49-3D46-0747-AA57-EF03B03A147D}"/>
    <hyperlink ref="E20" r:id="rId299" display="fdsup://factset/Doc Viewer Single?float_window=true&amp;positioning_strategy=center_on_screen&amp;_doc_docfn=U2FsdGVkX1/ckC+uSzoYjr3yEfpjP/cAWDTiBQD2gYqT5toVk1Wlwjnv0If/3jem8aort/+GOpjILrf6cSCbI8GLeJwmi4VDKh5LjJ2IvQY=&amp;_app_id=central_doc_viewer&amp;center_on_screen=true&amp;width=950&amp;height=800&amp;_dd2=%26f%3Dsld%26c%3Dtrue%26os%3D128611%26oe%3D128616" xr:uid="{EB2B5302-8CE8-B14D-A8B3-43DF97A42CC9}"/>
    <hyperlink ref="D20" r:id="rId300" display="fdsup://factset/Doc Viewer Single?float_window=true&amp;positioning_strategy=center_on_screen&amp;_doc_docfn=U2FsdGVkX1/tQL2XspbjK8Vn2pPkKe7T59cwRp4eFBRsosqotCxQcJwQ7Onj2P4qI0m3cJkVuCBjtVBhUYQ+AveKOJM8EVtKYcR/Cm3joB4=&amp;_app_id=central_doc_viewer&amp;center_on_screen=true&amp;width=950&amp;height=800&amp;_dd2=%26f%3Dsld%26c%3Dtrue%26os%3D118356%26oe%3D118361" xr:uid="{344A868F-18D5-ED43-A39B-45FA7D70CE3C}"/>
    <hyperlink ref="C20" r:id="rId301" display="fdsup://factset/Doc Viewer Single?float_window=true&amp;positioning_strategy=center_on_screen&amp;_doc_docfn=U2FsdGVkX18s84bCa+sF/cw48mPMxwwoEcUssEhphGvHzWDYFt/cx2KLk6HhxYx7V/9vr/2nC2foodB5g+/9eTJN2osuYjoBHTpzLFxZi9A=&amp;_app_id=central_doc_viewer&amp;center_on_screen=true&amp;width=950&amp;height=800&amp;_dd2=%26f%3Dsld%26c%3Dtrue%26os%3D1131669%26oe%3D1131674" xr:uid="{FCC95014-B9B4-7340-9A32-F52139289517}"/>
    <hyperlink ref="B20" r:id="rId302" display="fdsup://factset/Doc Viewer Single?float_window=true&amp;positioning_strategy=center_on_screen&amp;_doc_docfn=U2FsdGVkX185Ovyr//32JzI6goxCHjZPya+LB3JFULcqPI/p3Y8UnIeArJrtMtTt3YyCevUlueuPumypXQ1Qdq6Ia1m7KmmnoIrvGdegJxU=&amp;_app_id=central_doc_viewer&amp;center_on_screen=true&amp;width=950&amp;height=800&amp;_dd2=%26f%3Dsld%26c%3Dtrue%26os%3D1141978%26oe%3D1141983" xr:uid="{E7C8DEBC-D112-D746-B973-0428458C107D}"/>
    <hyperlink ref="F19" r:id="rId303" display="fdsup://factset/Doc Viewer Single?float_window=true&amp;positioning_strategy=center_on_screen&amp;_doc_docfn=U2FsdGVkX1+UfmM4NTbf2YS44MrvsfLX7g/m97XRBejhhPn1enA+mfKKtwQVHfjbfyva7cQe5T0XasrSGUo928WdlT9TMQuKylGbOQG78sw=&amp;_app_id=central_doc_viewer&amp;center_on_screen=true&amp;width=950&amp;height=800&amp;_dd2=%26f%3Dsld%26c%3Dtrue%26os%3D127121%26oe%3D127126" xr:uid="{CD0BCA85-5085-9C47-B3FA-C6EBAAEB79CA}"/>
    <hyperlink ref="E19" r:id="rId304" display="fdsup://factset/Doc Viewer Single?float_window=true&amp;positioning_strategy=center_on_screen&amp;_doc_docfn=U2FsdGVkX18ASPdNaJIFoZ8kMT/iLDl6oAPHFqVtfBdQ4uEPSvzFnX6dVOM7STdYl1XpFD62NdRE3sZzNBKn4EAj/ns/HYAtpi58WaWfVfg=&amp;_app_id=central_doc_viewer&amp;center_on_screen=true&amp;width=950&amp;height=800&amp;_dd2=%26f%3Dsld%26c%3Dtrue%26os%3D127433%26oe%3D127438" xr:uid="{74F00C18-CB82-1742-8914-B205CF65884B}"/>
    <hyperlink ref="D19" r:id="rId305" display="fdsup://factset/Doc Viewer Single?float_window=true&amp;positioning_strategy=center_on_screen&amp;_doc_docfn=U2FsdGVkX18CB+3geSpXC6HQW7Bo5fxTDPbwkfHePQuqNKu37oaUL80ojwuI7xL66U7D4p5+3U0BL6tzru3xoZEYaulkaW/fBjz8hyQV9Sw=&amp;_app_id=central_doc_viewer&amp;center_on_screen=true&amp;width=950&amp;height=800&amp;_dd2=%26f%3Dsld%26c%3Dtrue%26os%3D117184%26oe%3D117189" xr:uid="{989FFB90-DAA3-6043-86D4-097BC9B107E9}"/>
    <hyperlink ref="C19" r:id="rId306" display="fdsup://factset/Doc Viewer Single?float_window=true&amp;positioning_strategy=center_on_screen&amp;_doc_docfn=U2FsdGVkX1/dDVpFUmFUTl6sSFiAk4dLgcuRGgp7aip5HhS3TuoQi1pXcrOYQse8FUFfL6tmDZ65eHfDAean44YYdGwRXsGc+/eW+DkUS4U=&amp;_app_id=central_doc_viewer&amp;center_on_screen=true&amp;width=950&amp;height=800&amp;_dd2=%26f%3Dsld%26c%3Dtrue%26os%3D1130394%26oe%3D1130399" xr:uid="{3B0A66DE-D961-C543-8EBB-C93E750E2B84}"/>
    <hyperlink ref="F18" r:id="rId307" display="fdsup://factset/Doc Viewer Single?float_window=true&amp;positioning_strategy=center_on_screen&amp;_doc_docfn=U2FsdGVkX19s/pwO6TT105kWxNqWM3zPdcFFwA3mXaCbcBsO2rBC690m1iEWt1rsZ2LN2vvthl5F9b5CPA01xmXi6zwqnjDxBGyVVLaUv5w=&amp;_app_id=central_doc_viewer&amp;center_on_screen=true&amp;width=950&amp;height=800&amp;_dd2=%26f%3Dsld%26c%3Dtrue%26os%3D131794%26oe%3D131799" xr:uid="{68F23CFD-E194-1340-ADF5-18988FA103FB}"/>
    <hyperlink ref="E18" r:id="rId308" display="fdsup://factset/Doc Viewer Single?float_window=true&amp;positioning_strategy=center_on_screen&amp;_doc_docfn=U2FsdGVkX19I/qF8v5/h40LsXBWvudr5SpqhYmQ8MerN4uqX7/T/PwRzM7bn99aFC4AMGYLdtpV3LUtIjD5F2CQukfKi3Maw8onk2pkD54k=&amp;_app_id=central_doc_viewer&amp;center_on_screen=true&amp;width=950&amp;height=800&amp;_dd2=%26f%3Dsld%26c%3Dtrue%26os%3D132096%26oe%3D132102" xr:uid="{A16F0E0F-FD42-6742-A165-306EEE9F8C46}"/>
    <hyperlink ref="D18" r:id="rId309" display="fdsup://factset/Doc Viewer Single?float_window=true&amp;positioning_strategy=center_on_screen&amp;_doc_docfn=U2FsdGVkX1/7IIxdjxhoxvZgGaAZbgmgQhqE0bxR4KsntPmpKPAp8dOtJ1t8FJADhpwzafXXbarFS8VZpLnFMDoJn+ETqq+He31ULgKl1DY=&amp;_app_id=central_doc_viewer&amp;center_on_screen=true&amp;width=950&amp;height=800&amp;_dd2=%26f%3Dsld%26c%3Dtrue%26os%3D121822%26oe%3D121827" xr:uid="{107E3296-B630-5747-BFCB-50D5D3253186}"/>
    <hyperlink ref="C18" r:id="rId310" display="fdsup://factset/Doc Viewer Single?float_window=true&amp;positioning_strategy=center_on_screen&amp;_doc_docfn=U2FsdGVkX18w0j1EiJqITNxBhsV9o9YH0YygO686BSvTCGBf0L6Cq5+S/ROKA1yYOacjKjmGFWDAGoMz0pvJ+H44UE1mIcuroAclMc7DqIw=&amp;_app_id=central_doc_viewer&amp;center_on_screen=true&amp;width=950&amp;height=800&amp;_dd2=%26f%3Dsld%26c%3Dtrue%26os%3D1136011%26oe%3D1136016" xr:uid="{19AE1B01-C446-1E4B-989A-6DCA5C7AE842}"/>
    <hyperlink ref="B18" r:id="rId311" display="fdsup://factset/Doc Viewer Single?float_window=true&amp;positioning_strategy=center_on_screen&amp;_doc_docfn=U2FsdGVkX1/o+tZ1pD8h/a4qQhwmiQZZP7zl7K6D72C+oaqxRI5esr1zS61YqNHML5VbENS+XLFE3KN0qTghe2uKOeWQpoIJgcRQBb7BjDs=&amp;_app_id=central_doc_viewer&amp;center_on_screen=true&amp;width=950&amp;height=800&amp;_dd2=%26f%3Dsld%26c%3Dtrue%26os%3D1147553%26oe%3D1147558" xr:uid="{CAAB7C77-E891-7448-86A9-F75B3FF70E16}"/>
    <hyperlink ref="F15" r:id="rId312" display="fdsup://factset/Doc Viewer Single?float_window=true&amp;positioning_strategy=center_on_screen&amp;_doc_docfn=U2FsdGVkX1+0f/KgOZ/7B8MQ4VUrGD8zECA3ERNQh5nUoU4o5HKO3xzAozWktnKtWCCWUGoMU/XUIz95uKdHuAnc1XPDv0+fnYI2Eg0Rxeg=&amp;_app_id=central_doc_viewer&amp;center_on_screen=true&amp;width=950&amp;height=800&amp;_dd2=%26f%3Dsld%26c%3Dtrue%26os%3D109036%26oe%3D109041" xr:uid="{981790C5-6EC3-B643-8A36-BDDD1D9A6DC0}"/>
    <hyperlink ref="E15" r:id="rId313" display="fdsup://factset/Doc Viewer Single?float_window=true&amp;positioning_strategy=center_on_screen&amp;_doc_docfn=U2FsdGVkX18adx5ghvJeJ1m/has7tImrMOUC4u7NrGkX+QzyqLK9YpVFOndLC9YscxA/Rs1FG9lWf7FMk9YB/hb+FqOYy+qWkHuKANea1P0=&amp;_app_id=central_doc_viewer&amp;center_on_screen=true&amp;width=950&amp;height=800&amp;_dd2=%26f%3Dsld%26c%3Dtrue%26os%3D109353%26oe%3D109358" xr:uid="{598F3CA0-08E6-0341-9FF2-556E53B3D593}"/>
    <hyperlink ref="D15" r:id="rId314" display="fdsup://factset/Doc Viewer Single?float_window=true&amp;positioning_strategy=center_on_screen&amp;_doc_docfn=U2FsdGVkX1/bJdHzHJD15d46q+/XRlRn/FtA8hLDLw/B5R5qYtQ8rAi00HU1IL6+t3IBfWZc6Du+Mm5fymDgg3b65BWSanbbN/whgRQr/y8=&amp;_app_id=central_doc_viewer&amp;center_on_screen=true&amp;width=950&amp;height=800&amp;_dd2=%26f%3Dsld%26c%3Dtrue%26os%3D99182%26oe%3D99187" xr:uid="{DD150494-E162-3549-B1C6-F15FF1A31659}"/>
    <hyperlink ref="C15" r:id="rId315" display="fdsup://factset/Doc Viewer Single?float_window=true&amp;positioning_strategy=center_on_screen&amp;_doc_docfn=U2FsdGVkX19imDVgIBAXelHy6+TyBHO+suiIhrPAl+JFXbco4e+Pgl6mqzDCl4H2Uz0aQmN00DwAH7WlCoZ/kk0P7pSqgk2TzRHeLOKWQh4=&amp;_app_id=central_doc_viewer&amp;center_on_screen=true&amp;width=950&amp;height=800&amp;_dd2=%26f%3Dsld%26c%3Dtrue%26os%3D1123056%26oe%3D1123061" xr:uid="{224F9C7D-EFA2-2244-9B07-481ABC3B2E9D}"/>
    <hyperlink ref="B15" r:id="rId316" display="fdsup://factset/Doc Viewer Single?float_window=true&amp;positioning_strategy=center_on_screen&amp;_doc_docfn=U2FsdGVkX1+6SR9DO/6laM8Nn9+AwYw+CijZteljXm/mRlZJP5ynVuU6Zvfy4No9YRshfFJnT6xVIQSxgj3XYe1wA9f0p0S04IUMvv+rv+w=&amp;_app_id=central_doc_viewer&amp;center_on_screen=true&amp;width=950&amp;height=800&amp;_dd2=%26f%3Dsld%26c%3Dtrue%26os%3D1131622%26oe%3D1131627" xr:uid="{5BC51291-35FB-6D44-8968-7FD7F824982C}"/>
    <hyperlink ref="K14" r:id="rId317" display="fdsup://factset/Doc Viewer Single?float_window=true&amp;positioning_strategy=center_on_screen&amp;_doc_docfn=U2FsdGVkX1+4bOB5hAL8Y+a9r/+1PUbTEayPPn2VeqsXqZZEcUiq1X9LNB0AGdDvmuRRrhYeVQj1i5NqPzaPm1d/wm/jneTRpg3h8D2hHhFG3kXjqRIhEJyPOxv/Mc9nQ2XztsmCnQD+OJ0e/eP4Ig==&amp;_app_id=central_doc_viewer&amp;center_on_screen=true&amp;width=950&amp;height=800&amp;_dd2=%26os%3D604%257C338%26oe%3D590%257C366%26ov%3D88%26brh%3Dfalse" xr:uid="{CCED21EF-0E9F-F34F-8AA1-35B10DEF18F1}"/>
    <hyperlink ref="J14" r:id="rId318" display="fdsup://factset/Doc Viewer Single?float_window=true&amp;positioning_strategy=center_on_screen&amp;_doc_docfn=U2FsdGVkX1/AivXLYvRfCX4wJSrXvQMJGPr9iI8wlPKKCJ2jnS/V2WSOV+O4HMv7WLgAnS4o5Lb1NgJaXb6jY/EQ5V2zD7jroYHD2BpKvns3XCZigo0UGLzBmbNlCRTl591MT4aRSU1gKVNYXvVNdA==&amp;_app_id=central_doc_viewer&amp;center_on_screen=true&amp;width=950&amp;height=800&amp;_dd2=%26os%3D597%257C378%26oe%3D586%257C401%26ov%3D87%26brh%3Dfalse" xr:uid="{DFAE02FE-8A01-EE4D-B27E-5688FB92304D}"/>
    <hyperlink ref="I14" r:id="rId319" display="fdsup://factset/Doc Viewer Single?float_window=true&amp;positioning_strategy=center_on_screen&amp;_doc_docfn=U2FsdGVkX1/1cOuIWLBSXzegq5tsw0paN94ryrJBHhT76SJ/Kd1mZC/++crg7ZfEgMhJbjDcu48K7u4aMFFkrDhQ2B9+PZ4rKc+eUqf9UI4=&amp;_app_id=central_doc_viewer&amp;center_on_screen=true&amp;width=950&amp;height=800&amp;_dd2=%26f%3Dsld%26c%3Dtrue%26os%3D244269%26oe%3D244274" xr:uid="{07C22A2A-EACE-574B-A086-E954C0DC9B51}"/>
    <hyperlink ref="H14" r:id="rId320" display="fdsup://factset/Doc Viewer Single?float_window=true&amp;positioning_strategy=center_on_screen&amp;_doc_docfn=U2FsdGVkX18YdnyBk4N8X4aV3sup62iBq5ZomMowFAL7c2E4EKyAhlU6t1CtCVXSg3sBZXa++dlynos/5a6XGF+1aAdJbW5+yF6LojpHThxAimJDILSRn0vrQnwZJ0pIzW8RXAODuCXF1GV+6SYt7w==&amp;_app_id=central_doc_viewer&amp;center_on_screen=true&amp;width=950&amp;height=800&amp;_dd2=%26os%3D616%257C404%26oe%3D606%257C427%26ov%3D88%26brh%3Dfalse" xr:uid="{008D23C8-51F8-1E4A-906F-E385266023B0}"/>
    <hyperlink ref="G14" r:id="rId321" display="fdsup://factset/Doc Viewer Single?float_window=true&amp;positioning_strategy=center_on_screen&amp;_doc_docfn=U2FsdGVkX1+saEMFbvFNsqKUbQTzm0F51Rqqnfa/cZaagjLaX89zOaF61h1ZVs21UDNvOfBhsl7dkQgPdyxahE7ttTrY3cJzGGeEcppkOdA=&amp;_app_id=central_doc_viewer&amp;center_on_screen=true&amp;width=950&amp;height=800&amp;_dd2=%26f%3Dsld%26c%3Dtrue%26os%3D884869%26oe%3D884874" xr:uid="{924041F6-19C5-C346-AB47-041DEAFCA5EF}"/>
    <hyperlink ref="F14" r:id="rId322" display="fdsup://factset/Doc Viewer Single?float_window=true&amp;positioning_strategy=center_on_screen&amp;_doc_docfn=U2FsdGVkX19Fh2BEMjVQE39fD4Uv8chQ5Pm+CpaMnDCEHiCu0jwDl7T9s8a4enanAtbW1SrvGJqIO06Bj2Bn18NjKWWvDfCvV5PXr0RwMk0=&amp;_app_id=central_doc_viewer&amp;center_on_screen=true&amp;width=950&amp;height=800&amp;_dd2=%26f%3Dsld%26c%3Dtrue%26os%3D107889%26oe%3D107894" xr:uid="{F2B6978A-33BA-BA4F-BA39-24787A1A6D31}"/>
    <hyperlink ref="E14" r:id="rId323" display="fdsup://factset/Doc Viewer Single?float_window=true&amp;positioning_strategy=center_on_screen&amp;_doc_docfn=U2FsdGVkX1/TxKiCqOfhfPY4bwvf1/76gKC8lERq444C2/VgkszgIcLJC0QjYprO1ltazJ08gCrY4v1tO/iggi8BIyhWpnjAH+ocDW2OOqY=&amp;_app_id=central_doc_viewer&amp;center_on_screen=true&amp;width=950&amp;height=800&amp;_dd2=%26f%3Dsld%26c%3Dtrue%26os%3D108206%26oe%3D108211" xr:uid="{05FCAC10-5850-204F-9BBD-5D3E6DD80671}"/>
    <hyperlink ref="D14" r:id="rId324" display="fdsup://factset/Doc Viewer Single?float_window=true&amp;positioning_strategy=center_on_screen&amp;_doc_docfn=U2FsdGVkX1+N1W2jDUy2uC11gJ5UQWwqj7Km4jmy3puoSUrYEL3H4XDqXl9n2dcdRMiSqaAUgRDFrtuI1aS0ptbw8/oCQQmiP0xA45OMzXc=&amp;_app_id=central_doc_viewer&amp;center_on_screen=true&amp;width=950&amp;height=800&amp;_dd2=%26f%3Dsld%26c%3Dtrue%26os%3D98041%26oe%3D98046" xr:uid="{EC2D0C34-4B2E-CA40-990E-677C1517F048}"/>
    <hyperlink ref="C14" r:id="rId325" display="fdsup://factset/Doc Viewer Single?float_window=true&amp;positioning_strategy=center_on_screen&amp;_doc_docfn=U2FsdGVkX19lMDL7q1EXuD9Ame5L0iU1/ueexZQd+JJIpS8indV6K++zQ9vFnC96GK5f/TlEeIwDW7aSdB12tNVELxmc8K65qZJ/UcwD6IE=&amp;_app_id=central_doc_viewer&amp;center_on_screen=true&amp;width=950&amp;height=800&amp;_dd2=%26f%3Dsld%26c%3Dtrue%26os%3D1121804%26oe%3D1121809" xr:uid="{70955093-E40F-B34B-AD19-059E945BF2AB}"/>
    <hyperlink ref="B14" r:id="rId326" display="fdsup://factset/Doc Viewer Single?float_window=true&amp;positioning_strategy=center_on_screen&amp;_doc_docfn=U2FsdGVkX1+7nCsNhYPIW9APEgE31jqe9Rzzm+kYbD2ybYGQkNZ/wnrnUGsfyWLgGhkfC7Hq3AZ7b9EcvY1lSqGr00xDSDHXgCvyvqXESYM=&amp;_app_id=central_doc_viewer&amp;center_on_screen=true&amp;width=950&amp;height=800&amp;_dd2=%26f%3Dsld%26c%3Dtrue%26os%3D1130370%26oe%3D1130375" xr:uid="{86294409-FC55-8643-9F7E-82B08FBBE0A4}"/>
    <hyperlink ref="K13" r:id="rId327" display="fdsup://factset/Doc Viewer Single?float_window=true&amp;positioning_strategy=center_on_screen&amp;_doc_docfn=U2FsdGVkX1+UM2Hib3AEhRGFOh2iA9MpNbhadv7tZfSYrcXXny2DS8wtkKXGnA49hbLiCZTERZuvp9Dv5uxexbQ1kx8fD0QRfr0sbcGYrn3vlIgR4+3KiRrGEd7i74tzE1xdpptoUHyMLuqrzulOmw==&amp;_app_id=central_doc_viewer&amp;center_on_screen=true&amp;width=950&amp;height=800&amp;_dd2=%26os%3D615%257C343%26oe%3D602%257C366%26ov%3D88%26brh%3Dfalse" xr:uid="{1A8DF441-92E2-A940-932F-3BCFD184A2C2}"/>
    <hyperlink ref="J13" r:id="rId328" display="fdsup://factset/Doc Viewer Single?float_window=true&amp;positioning_strategy=center_on_screen&amp;_doc_docfn=U2FsdGVkX188nvz+egRsfu9ePeZb2FCAW9Y1lQuWA5JPeC/WzcZR/5RAGXIT1wU2wDjsjNkilzAt+SCBYzDsfhHtr5YridcL2HoHmvof3xHumyyxPJX/ixwGt1n8U0kDtOohULbJpoDlEkkGSJKekQ==&amp;_app_id=central_doc_viewer&amp;center_on_screen=true&amp;width=950&amp;height=800&amp;_dd2=%26os%3D609%257C378%26oe%3D598%257C401%26ov%3D87%26brh%3Dfalse" xr:uid="{CDA92BCF-7658-FD40-BFA0-3C605F57B5F7}"/>
    <hyperlink ref="I13" r:id="rId329" display="fdsup://factset/Doc Viewer Single?float_window=true&amp;positioning_strategy=center_on_screen&amp;_doc_docfn=U2FsdGVkX1+5VAuzLR837/Jd2VlVvFA9hzk6uiC7RM+LXJebssSiK6pW3U81JTGBbjr9A2wSb7frcrBtN4gRj68bU2xwyEmRrvsffUKkDQk=&amp;_app_id=central_doc_viewer&amp;center_on_screen=true&amp;width=950&amp;height=800&amp;_dd2=%26f%3Dsld%26c%3Dtrue%26os%3D243421%26oe%3D243426" xr:uid="{32973B6A-4266-F141-9BF5-2A03160174E6}"/>
    <hyperlink ref="H13" r:id="rId330" display="fdsup://factset/Doc Viewer Single?float_window=true&amp;positioning_strategy=center_on_screen&amp;_doc_docfn=U2FsdGVkX1+TCoA67t1KatQlydSXTvVQtlWsFTPVWbesIG+Cbsywu0w/trpI1CAKVytb/HIs8gDJdAlpRmH7LGPkl+FI3IQq5O4ttt6m/48E9KUsVSF3BMUi8FCrZb3YNgD51yvrH7oSN6CDRO6dVQ==&amp;_app_id=central_doc_viewer&amp;center_on_screen=true&amp;width=950&amp;height=800&amp;_dd2=%26os%3D629%257C404%26oe%3D618%257C427%26ov%3D88%26brh%3Dfalse" xr:uid="{B78B1C91-DC2C-4F4C-BC48-F44841F76CFF}"/>
    <hyperlink ref="G13" r:id="rId331" display="fdsup://factset/Doc Viewer Single?float_window=true&amp;positioning_strategy=center_on_screen&amp;_doc_docfn=U2FsdGVkX1/BKGqz/fGTA8o3kgQ/hQSxy9OAnBUoNmu0hGycxSOomm/bBb/UFpF1j7F+otd8wsfedBE9EnUG1oTRZrkpqbqf8Q8JPOec7FY=&amp;_app_id=central_doc_viewer&amp;center_on_screen=true&amp;width=950&amp;height=800&amp;_dd2=%26f%3Dsld%26c%3Dtrue%26os%3D884109%26oe%3D884114" xr:uid="{67AEF74B-C579-0F49-AF2E-5854E99DD8C3}"/>
    <hyperlink ref="K12" r:id="rId332" display="fdsup://factset/Doc Viewer Single?float_window=true&amp;positioning_strategy=center_on_screen&amp;_doc_docfn=U2FsdGVkX18AIkutYIYDtVDyDGuHRgFNuAON31FeEciFpY2B1ytSP1ZgfNS4knkW2NkU7DpCBJrI8dcZROnspjn0U+Bza7/HkTJOTuR/Utuku9/ZVnHmX07iuA/qPdcUoZcbOxtTMBUhZcYaAawtdg==&amp;_app_id=central_doc_viewer&amp;center_on_screen=true&amp;width=950&amp;height=800&amp;_dd2=%26os%3D627%257C333%26oe%3D613%257C366%26ov%3D88%26brh%3Dfalse" xr:uid="{AD14B78F-8D45-BF4A-861B-17F215B9AE65}"/>
    <hyperlink ref="J12" r:id="rId333" display="fdsup://factset/Doc Viewer Single?float_window=true&amp;positioning_strategy=center_on_screen&amp;_doc_docfn=U2FsdGVkX185AKAZOzHMqSBZy4eLF3WWhEJ+KWQJ7ooG5LvtpiERDvXpWu3SxAKoD5o5OWWAcKULJ0GLyueboghAgR9D9XQBXcJKMt7JM4mQm/t0rCnXFkiAfGIZvvVmBDQPaigpEoiw0zy85sz5oA==&amp;_app_id=central_doc_viewer&amp;center_on_screen=true&amp;width=950&amp;height=800&amp;_dd2=%26os%3D621%257C368%26oe%3D610%257C401%26ov%3D87%26brh%3Dfalse" xr:uid="{3E8888AA-D50C-0941-A297-8500C1545896}"/>
    <hyperlink ref="I12" r:id="rId334" display="fdsup://factset/Doc Viewer Single?float_window=true&amp;positioning_strategy=center_on_screen&amp;_doc_docfn=U2FsdGVkX1/DsW1uXJLLW5iCUstwKmTXv2VXK0N8b9cB1x92uMtd4yQ74EwiqGsKnKXtrDzyxQRzbntibzUfVBfoceMkjaGJFDBoI2kpwL4=&amp;_app_id=central_doc_viewer&amp;center_on_screen=true&amp;width=950&amp;height=800&amp;_dd2=%26f%3Dsld%26c%3Dtrue%26os%3D242559%26oe%3D242566" xr:uid="{AA7461E8-6102-6941-9EB4-4CC296F5C28B}"/>
    <hyperlink ref="H12" r:id="rId335" display="fdsup://factset/Doc Viewer Single?float_window=true&amp;positioning_strategy=center_on_screen&amp;_doc_docfn=U2FsdGVkX1+kIo8QpGmM7lL5tNcomTC/cshlRJDa7Wwx9MxBTrVyFtvaQ7FTkIkCxfgidgtUVOgDHYC/kMGj58muxDcFxnR2o2ntirlxbYrJqW6xQx0aDwg5ziUo64VW1NjFTnSt7/V7owo7mHd+vQ==&amp;_app_id=central_doc_viewer&amp;center_on_screen=true&amp;width=950&amp;height=800&amp;_dd2=%26os%3D641%257C394%26oe%3D630%257C427%26ov%3D88%26brh%3Dfalse" xr:uid="{1FA53234-62A6-674E-B330-F142900A2F9F}"/>
    <hyperlink ref="G12" r:id="rId336" display="fdsup://factset/Doc Viewer Single?float_window=true&amp;positioning_strategy=center_on_screen&amp;_doc_docfn=U2FsdGVkX189jHOy/Why9fKkGC8qZjGot6yDkiJ1eShzJrwq8e/S7W4dtXSx1V1veuRV+JwoxWq6FKLbm9RQBCmOt+GqZZyaWICPqGqZruI=&amp;_app_id=central_doc_viewer&amp;center_on_screen=true&amp;width=950&amp;height=800&amp;_dd2=%26f%3Dsld%26c%3Dtrue%26os%3D883355%26oe%3D883362" xr:uid="{01979031-5324-1445-935D-4966EEEBCDC0}"/>
    <hyperlink ref="F12" r:id="rId337" display="fdsup://factset/Doc Viewer Single?float_window=true&amp;positioning_strategy=center_on_screen&amp;_doc_docfn=U2FsdGVkX1+5jhE+VTRPYRwUbYgO3+dJFN5EVYe8ycQqyG433G64i5H9eI9e2hzQzsXih6/gXLGLgYNkvtMgi1/2lkI99dik5kDDZJ8/WCo=&amp;_app_id=central_doc_viewer&amp;center_on_screen=true&amp;width=950&amp;height=800&amp;_dd2=%26f%3Dsld%26c%3Dtrue%26os%3D106731%26oe%3D106738" xr:uid="{76C7BF7E-1C44-894B-968B-B36A3261A671}"/>
    <hyperlink ref="E12" r:id="rId338" display="fdsup://factset/Doc Viewer Single?float_window=true&amp;positioning_strategy=center_on_screen&amp;_doc_docfn=U2FsdGVkX182vEkZ6obDBjWJ32lVAkrIEde1JLoSiOYVoHCArp7Cyi7QQ4a6mi0YeuwfhpLtWwfefMjZw1TLeMQPJVIUHUby9uIwavT+lUU=&amp;_app_id=central_doc_viewer&amp;center_on_screen=true&amp;width=950&amp;height=800&amp;_dd2=%26f%3Dsld%26c%3Dtrue%26os%3D107050%26oe%3D107057" xr:uid="{7C8A436E-2C6F-2842-863F-10AC09FDF39F}"/>
    <hyperlink ref="D12" r:id="rId339" display="fdsup://factset/Doc Viewer Single?float_window=true&amp;positioning_strategy=center_on_screen&amp;_doc_docfn=U2FsdGVkX1/HuS2hhb7Xc5zPx8q7CO98NcfFZKNOz6+PwjgRKZT7zyPH3Swa8P5agWNKiSwkS2xYi7VnBJa/T3Re//f7iRoC1ce8TceOF+g=&amp;_app_id=central_doc_viewer&amp;center_on_screen=true&amp;width=950&amp;height=800&amp;_dd2=%26f%3Dsld%26c%3Dtrue%26os%3D96893%26oe%3D96900" xr:uid="{948A5FE3-EB83-7249-9F1E-9CB4D56F0AE9}"/>
    <hyperlink ref="C12" r:id="rId340" display="fdsup://factset/Doc Viewer Single?float_window=true&amp;positioning_strategy=center_on_screen&amp;_doc_docfn=U2FsdGVkX199su81G1mh7GSgsm6fog5v7Jno1HF8gith50gmnYFZ4VQXs6qz54+sMxTVFGx1D/bcITW9azGnpul+OCBn6cuHbCljhZPo1zs=&amp;_app_id=central_doc_viewer&amp;center_on_screen=true&amp;width=950&amp;height=800&amp;_dd2=%26f%3Dsld%26c%3Dtrue%26os%3D1120508%26oe%3D1120514" xr:uid="{FFFAD33B-DECF-0B4A-973C-F140577014C1}"/>
    <hyperlink ref="B12" r:id="rId341" display="fdsup://factset/Doc Viewer Single?float_window=true&amp;positioning_strategy=center_on_screen&amp;_doc_docfn=U2FsdGVkX18qssY2rEecrGh9XTXVlP0HoE03BDoJeR89aPnqNNd4NBmtJfEs23SCOsnXQZUUSL88Pj+AMwp+imUK+PwnWL56nl/MmFehAvU=&amp;_app_id=central_doc_viewer&amp;center_on_screen=true&amp;width=950&amp;height=800&amp;_dd2=%26f%3Dsld%26c%3Dtrue%26os%3D1129074%26oe%3D1129080" xr:uid="{3F61794F-AB54-4F4C-920A-33404179E6F0}"/>
    <hyperlink ref="K11" r:id="rId342" display="fdsup://factset/Doc Viewer Single?float_window=true&amp;positioning_strategy=center_on_screen&amp;_doc_docfn=U2FsdGVkX19p4R7ZutTVfl3sqn7O+Qq0cskWufIc8xHu3uRChfhmj6mtUDrq7x+6N0kZrJwh8KH42NlZi0BBvxumi69ehMtPFBaNzSD5E/NVbdHUf5aY2As4h1uliRxaqbjhDoqjmR4urk2dH6X05w==&amp;_app_id=central_doc_viewer&amp;center_on_screen=true&amp;width=950&amp;height=800&amp;_dd2=%26os%3D638%257C338%26oe%3D625%257C366%26ov%3D88%26brh%3Dfalse" xr:uid="{4CC75AF2-6B74-2140-AEA2-1CD5F825640C}"/>
    <hyperlink ref="J11" r:id="rId343" display="fdsup://factset/Doc Viewer Single?float_window=true&amp;positioning_strategy=center_on_screen&amp;_doc_docfn=U2FsdGVkX1/45F6dGNrTb/893LpwI8ZaDJWHeQI7CoeyPw9VTZ291+lZ7o2vcINWTB7Ks3zb1E96O2qawB6NSLdeKWT6O23x/OBk8Ht0r3O5hCJlDSFgb9JQzK1ezN7XWpw3H9WqjWB0+faQY68jyg==&amp;_app_id=central_doc_viewer&amp;center_on_screen=true&amp;width=950&amp;height=800&amp;_dd2=%26os%3D634%257C373%26oe%3D622%257C401%26ov%3D87%26brh%3Dfalse" xr:uid="{66566FC0-2F0B-974B-9447-6E81130D74E7}"/>
    <hyperlink ref="I11" r:id="rId344" display="fdsup://factset/Doc Viewer Single?float_window=true&amp;positioning_strategy=center_on_screen&amp;_doc_docfn=U2FsdGVkX19YDIvnmoJBSBM8vwMM1c/e8upIijw2hZbrkTdVT3KxROX0AWtcOZpUx0dO3vbKwYlWjc1z8v8u/SpqrDaBsvIcVfXKXznXdJ4=&amp;_app_id=central_doc_viewer&amp;center_on_screen=true&amp;width=950&amp;height=800&amp;_dd2=%26f%3Dsld%26c%3Dtrue%26os%3D241728%26oe%3D241734" xr:uid="{FFC40176-F960-4D4F-9423-2F9417FD780C}"/>
    <hyperlink ref="H11" r:id="rId345" display="fdsup://factset/Doc Viewer Single?float_window=true&amp;positioning_strategy=center_on_screen&amp;_doc_docfn=U2FsdGVkX19V5w0Pc+R/uyT5L+InYVaLul2urUIHqqpBidJCixQx0xXIRAWNuVC7DQ8tLwUQvPRnIRk5i3agkeCB5yZ0tE9V83LlwsvtBe+mFukXUN8/KgwwInjT+RgCnjz4grWZCS5GTTQBIiZ3og==&amp;_app_id=central_doc_viewer&amp;center_on_screen=true&amp;width=950&amp;height=800&amp;_dd2=%26os%3D654%257C399%26oe%3D643%257C427%26ov%3D88%26brh%3Dfalse" xr:uid="{B073347F-77E9-684A-9D61-898360624351}"/>
    <hyperlink ref="G11" r:id="rId346" display="fdsup://factset/Doc Viewer Single?float_window=true&amp;positioning_strategy=center_on_screen&amp;_doc_docfn=U2FsdGVkX1/rGPOwSFOqa1HsqMT0FhvW3Bcak73C4vKsaR6ssQaWQtRwEMycvXChcycCcZZiU0VA2ZNgCaHylTJPrOb9ytLBZ9BQNEG1P1o=&amp;_app_id=central_doc_viewer&amp;center_on_screen=true&amp;width=950&amp;height=800&amp;_dd2=%26f%3Dsld%26c%3Dtrue%26os%3D882610%26oe%3D882616" xr:uid="{1F15C5AF-66BF-C446-820F-9F6545721843}"/>
    <hyperlink ref="F11" r:id="rId347" display="fdsup://factset/Doc Viewer Single?float_window=true&amp;positioning_strategy=center_on_screen&amp;_doc_docfn=U2FsdGVkX18CLPqvOQZP5kw5VFmmTdrkMjwOWbK6gmCkNNspyD/EQXhGnGzsmSZ7LqFxDwo16dBCUEo9f30YASh7GLnoatNRdVvqV8JvwJc=&amp;_app_id=central_doc_viewer&amp;center_on_screen=true&amp;width=950&amp;height=800&amp;_dd2=%26f%3Dsld%26c%3Dtrue%26os%3D105620%26oe%3D105626" xr:uid="{2DCEE1C0-9DB7-2D46-991D-9CB0CFCC308B}"/>
    <hyperlink ref="E11" r:id="rId348" display="fdsup://factset/Doc Viewer Single?float_window=true&amp;positioning_strategy=center_on_screen&amp;_doc_docfn=U2FsdGVkX18LRf7r+aIBmZZVgFQHoxcMjOqecR7wpnl3hGXJ9H2ZJr2Yi6QhJwS5N8I1I/+JiD2dEPFpCzF+TvDZLAOU6WHFW4Fr1Mm0Xjo=&amp;_app_id=central_doc_viewer&amp;center_on_screen=true&amp;width=950&amp;height=800&amp;_dd2=%26f%3Dsld%26c%3Dtrue%26os%3D105939%26oe%3D105945" xr:uid="{F4687282-2F45-C040-ADEC-0567558B51D4}"/>
    <hyperlink ref="D11" r:id="rId349" display="fdsup://factset/Doc Viewer Single?float_window=true&amp;positioning_strategy=center_on_screen&amp;_doc_docfn=U2FsdGVkX1/2BYk6fyJTexvZOByK9lovJWlKTjUhO8sunEL6sXtmB2dlRsrc2AvnEa++Nfel3GQg1tFqJ2VCqcBmS+lY5WWTDYrZp2NTMak=&amp;_app_id=central_doc_viewer&amp;center_on_screen=true&amp;width=950&amp;height=800&amp;_dd2=%26f%3Dsld%26c%3Dtrue%26os%3D95788%26oe%3D95794" xr:uid="{57BC374D-A201-0E4C-B67F-FB7E3A635153}"/>
    <hyperlink ref="C11" r:id="rId350" display="fdsup://factset/Doc Viewer Single?float_window=true&amp;positioning_strategy=center_on_screen&amp;_doc_docfn=U2FsdGVkX193aNhAB5ZD8vSEQZduy+jliw4BY5dkLlglG+e+u29cx1YS3YaUU0+Mxyl1LYp4vbiVD9RMVKeRI0powkO7dkd8532NWTq/vA8=&amp;_app_id=central_doc_viewer&amp;center_on_screen=true&amp;width=950&amp;height=800&amp;_dd2=%26f%3Dsld%26c%3Dtrue%26os%3D1119260%26oe%3D1119266" xr:uid="{8EC8242B-D4F1-8046-9315-11A9C4E5604A}"/>
    <hyperlink ref="B11" r:id="rId351" display="fdsup://factset/Doc Viewer Single?float_window=true&amp;positioning_strategy=center_on_screen&amp;_doc_docfn=U2FsdGVkX18SGCSfGy37GQM8SM9cqNObwjO81B1ZSbdsOW4z7avc+5bsRE257mjjT8ZqUI7wKTLse+zh5UOvKiRsm1YtIpBCW1kLk0M7Y1o=&amp;_app_id=central_doc_viewer&amp;center_on_screen=true&amp;width=950&amp;height=800&amp;_dd2=%26f%3Dsld%26c%3Dtrue%26os%3D1127826%26oe%3D1127832" xr:uid="{43900795-FFFB-D94F-9BEB-6899996B6134}"/>
    <hyperlink ref="K10" r:id="rId352" display="fdsup://factset/Doc Viewer Single?float_window=true&amp;positioning_strategy=center_on_screen&amp;_doc_docfn=U2FsdGVkX19qvBTBkGkuG6TvJidFzR+ygQ2DIlA1Kp36ojEqNo+ROIniCkQ9mN32PFkX2UsQUm8+ehcijUc6NSye9s3nZTGoXijnO8ClsOpnk49msvPwyDven2TTVuAQRr4D6cAgRPatQBNI11fjoA==&amp;_app_id=central_doc_viewer&amp;center_on_screen=true&amp;width=950&amp;height=800&amp;_dd2=%26os%3D592%257C333%26oe%3D578%257C366%26ov%3D88%26brh%3Dfalse" xr:uid="{34C62309-A2FA-F148-8C86-0A321ADF0944}"/>
    <hyperlink ref="J10" r:id="rId353" display="fdsup://factset/Doc Viewer Single?float_window=true&amp;positioning_strategy=center_on_screen&amp;_doc_docfn=U2FsdGVkX1+UWuGRVPUV1mOk0alXmjU/lFIjVP9ZiLEO+5eD4VogmlTnQvp0nbxvIsVsnNWumZp0/ENgv3TrlBaGby26HNvg+uTdJv76G3i06/LMXL0Pndj9rQMeDdkjSjMcdT4gF/KE0Q09fOtpBA==&amp;_app_id=central_doc_viewer&amp;center_on_screen=true&amp;width=950&amp;height=800&amp;_dd2=%26os%3D584%257C368%26oe%3D573%257C401%26ov%3D87%26brh%3Dfalse" xr:uid="{575FE912-72E5-4B4E-843B-A332B8AA2476}"/>
    <hyperlink ref="I10" r:id="rId354" display="fdsup://factset/Doc Viewer Single?float_window=true&amp;positioning_strategy=center_on_screen&amp;_doc_docfn=U2FsdGVkX19WgjVekAWx1kMMaUqdKkQUGqSAsatUeybgVtZ1YGAoEOddeYTeo07GsLbhDwTtM0UQDKj6+UNTZDEUoIvmz/3QIS7kCJIaqP4=&amp;_app_id=central_doc_viewer&amp;center_on_screen=true&amp;width=950&amp;height=800&amp;_dd2=%26f%3Dsld%26c%3Dtrue%26os%3D245077%26oe%3D245084" xr:uid="{8763D534-8BEF-D54E-BB8C-BA47BFCC0411}"/>
    <hyperlink ref="H10" r:id="rId355" display="fdsup://factset/Doc Viewer Single?float_window=true&amp;positioning_strategy=center_on_screen&amp;_doc_docfn=U2FsdGVkX19ULdpeajRb9aCsCN1TJhq5O1UG9iIzV3NgJ4Tohyw6CISghslulRqdW6W6g2j8jhXWtfeypQwwfonskIYRBLEwwfU/P/bGIIWOyDXHXTyTOmQTCTMWSM4S0W7VkQTVFKiEOnQzJ5FaYg==&amp;_app_id=central_doc_viewer&amp;center_on_screen=true&amp;width=950&amp;height=800&amp;_dd2=%26os%3D603%257C394%26oe%3D592%257C427%26ov%3D88%26brh%3Dfalse" xr:uid="{81A1E354-45A2-BE44-9275-7A59DE94B29C}"/>
    <hyperlink ref="G10" r:id="rId356" display="fdsup://factset/Doc Viewer Single?float_window=true&amp;positioning_strategy=center_on_screen&amp;_doc_docfn=U2FsdGVkX19Y8PWGlXj8I5+zA8tp2R23xxccKFZ+5daObHmdhXBbcm70u2Z1vb1eQ6b0C3biPikjqLa0hYL62DDOK6yaqSXX5ZEC6/sqjKg=&amp;_app_id=central_doc_viewer&amp;center_on_screen=true&amp;width=950&amp;height=800&amp;_dd2=%26f%3Dsld%26c%3Dtrue%26os%3D886423%26oe%3D886430" xr:uid="{D63B79C8-6BFE-EA42-9B24-B35567299B21}"/>
    <hyperlink ref="F10" r:id="rId357" display="fdsup://factset/Doc Viewer Single?float_window=true&amp;positioning_strategy=center_on_screen&amp;_doc_docfn=U2FsdGVkX19ISDnqFMlyF7dveVrIQ+W1TEOh1c5uUJBfSKtb6V6JCQFOIEGirK4iNr8xAQQ7N+Reuuizp9jwljIYSjHhTF7CU+m9fxmns/8=&amp;_app_id=central_doc_viewer&amp;center_on_screen=true&amp;width=950&amp;height=800&amp;_dd2=%26f%3Dsld%26c%3Dtrue%26os%3D110132%26oe%3D110139" xr:uid="{319B56D8-A07B-2F40-BEFD-9479B8B21401}"/>
    <hyperlink ref="E10" r:id="rId358" display="fdsup://factset/Doc Viewer Single?float_window=true&amp;positioning_strategy=center_on_screen&amp;_doc_docfn=U2FsdGVkX1/SqnQVQi2y93VFgbTV7UduSkr4osTBVcLsQK8uXN1TXhxcBFfLGhjxcJ8DIEdmC5Gl5ZRYzeDwp0UZiIapJcJ6slndJ+YeElY=&amp;_app_id=central_doc_viewer&amp;center_on_screen=true&amp;width=950&amp;height=800&amp;_dd2=%26f%3Dsld%26c%3Dtrue%26os%3D110449%26oe%3D110456" xr:uid="{D2102A18-6BA1-B242-BEDB-513ACB18BD24}"/>
    <hyperlink ref="D10" r:id="rId359" display="fdsup://factset/Doc Viewer Single?float_window=true&amp;positioning_strategy=center_on_screen&amp;_doc_docfn=U2FsdGVkX1+/0dRY86If372qTi2UTSXsZqVoKqDpfhGm5mBUgRiP+8zYg/KeH/zLBTgbnLf+APlcxVldbjGyqRSxwBSN+hVJ+JbIFpP6eVI=&amp;_app_id=central_doc_viewer&amp;center_on_screen=true&amp;width=950&amp;height=800&amp;_dd2=%26f%3Dsld%26c%3Dtrue%26os%3D100272%26oe%3D100279" xr:uid="{146AFD3D-C79C-5849-A0AD-3EE3A9CC613F}"/>
    <hyperlink ref="C10" r:id="rId360" display="fdsup://factset/Doc Viewer Single?float_window=true&amp;positioning_strategy=center_on_screen&amp;_doc_docfn=U2FsdGVkX1/rdGg+j6K5rcFEFUkQDcas+gpVgHKSUvY+1edO+wf1mzDm1O9IZvS6MhB9mM6y4G1iOOSvjnhgvme5mn53oThmMHZkeSvGVXU=&amp;_app_id=central_doc_viewer&amp;center_on_screen=true&amp;width=950&amp;height=800&amp;_dd2=%26f%3Dsld%26c%3Dtrue%26os%3D1124883%26oe%3D1124890" xr:uid="{9822C20C-0CC7-5544-B5E9-5BA0E4D99101}"/>
    <hyperlink ref="B10" r:id="rId361" display="fdsup://factset/Doc Viewer Single?float_window=true&amp;positioning_strategy=center_on_screen&amp;_doc_docfn=U2FsdGVkX1/0cClJv4Z2SUngSnlI4DGTxqiWVbQ+hDCKwCiwgksCtv0AJjsRGRh9A0/cq3v4ngXXXWisisXoYrjVOxnSqKl9vhomGhsFqPs=&amp;_app_id=central_doc_viewer&amp;center_on_screen=true&amp;width=950&amp;height=800&amp;_dd2=%26f%3Dsld%26c%3Dtrue%26os%3D1133449%26oe%3D1133456" xr:uid="{1CA0C1F5-7629-D545-AF0D-775BEA9DD433}"/>
    <hyperlink ref="K9" r:id="rId362" display="fdsup://factset/Doc Viewer Single?float_window=true&amp;positioning_strategy=center_on_screen&amp;_doc_docfn=U2FsdGVkX1++V6TZR1Mo3KYUoMNGbSZr2hORc4tXHfBOkwGndElLEUZt9OoKRFb8bZme/ZHtclvZBGQE0+t42cTez83Gi5145KBZhjvBKl91CZxUG2+O990UM6/CpYARUzOj08IXeeOadVFrKCXjZQ==&amp;_app_id=central_doc_viewer&amp;center_on_screen=true&amp;width=950&amp;height=800&amp;_dd2=%26os%3D521%257C333%26oe%3D508%257C366%26ov%3D88%26brh%3Dfalse" xr:uid="{C9D3D1BE-48CE-E642-8455-A6C1D4DB2F10}"/>
    <hyperlink ref="J9" r:id="rId363" display="fdsup://factset/Doc Viewer Single?float_window=true&amp;positioning_strategy=center_on_screen&amp;_doc_docfn=U2FsdGVkX18KaQRoNf/RTW8UkmdkyFIlnK/3qXfR9ir+X+ASknADgU0Azx/Mpa9Rj6RpZtSKmg8KDR0RGFSBV7mW+oYx2lGnMgCXYQEWU/brlyW/qwpF3rdZs3aXO+a7k5czIy+qAztiKZvzpFZibQ==&amp;_app_id=central_doc_viewer&amp;center_on_screen=true&amp;width=950&amp;height=800&amp;_dd2=%26os%3D510%257C368%26oe%3D499%257C401%26ov%3D87%26brh%3Dfalse" xr:uid="{E04AB338-5953-D146-B92E-18F4D75AF35B}"/>
    <hyperlink ref="I9" r:id="rId364" display="fdsup://factset/Doc Viewer Single?float_window=true&amp;positioning_strategy=center_on_screen&amp;_doc_docfn=U2FsdGVkX18aTVGO8CgOzlbsdLMKRco6TCR5Eb0J9ELfFMRzj8f9x5fLbNjp1pIA0IzYjWDjWBOJziopbKaigB2Vetz67XCGwUvzE96ea+w=&amp;_app_id=central_doc_viewer&amp;center_on_screen=true&amp;width=950&amp;height=800&amp;_dd2=%26f%3Dsld%26c%3Dtrue%26os%3D226181%26oe%3D226188" xr:uid="{3983D842-320A-1F46-9B5A-268F464EAFC0}"/>
    <hyperlink ref="H9" r:id="rId365" display="fdsup://factset/Doc Viewer Single?float_window=true&amp;positioning_strategy=center_on_screen&amp;_doc_docfn=U2FsdGVkX18FfIM87R2bM+dosJKB9Eol56dSsQ0vtLW1/kflVivVBn+tmLoxNmiIz0AZiUNc8MVaq1jNgndmgOLOp8TPDArXVpqOkHjhNROdMtxhAhSF7eyhf0xXqn0MF8WXkuLatROLbqz9xbtSow==&amp;_app_id=central_doc_viewer&amp;center_on_screen=true&amp;width=950&amp;height=800&amp;_dd2=%26os%3D525%257C394%26oe%3D514%257C427%26ov%3D88%26brh%3Dfalse" xr:uid="{E7D80E99-6A6B-304E-8FA4-7FDB5B1DEC56}"/>
    <hyperlink ref="G9" r:id="rId366" display="fdsup://factset/Doc Viewer Single?float_window=true&amp;positioning_strategy=center_on_screen&amp;_doc_docfn=U2FsdGVkX1/yEfpzU3NabxId3/XKpsow9e46Yk49Mw3PUwTuDYOaTxqH+1qNNNZjyX4ayXedwA1XWWM/2at1LvU3/qaEled/7f72UxdH8cY=&amp;_app_id=central_doc_viewer&amp;center_on_screen=true&amp;width=950&amp;height=800&amp;_dd2=%26f%3Dsld%26c%3Dtrue%26os%3D893550%26oe%3D893557" xr:uid="{3E655D32-1398-EC43-B164-DF8A67C10209}"/>
    <hyperlink ref="F9" r:id="rId367" display="fdsup://factset/Doc Viewer Single?float_window=true&amp;positioning_strategy=center_on_screen&amp;_doc_docfn=U2FsdGVkX19jgaTz9qo8A5qIdpYenkYtA5YVixbN0/jvh5KE2P/14Mcgs2x6OtxuiPOSApvIOVJODlws1V32O8dx2Is+1dn0omLyZaTRi+0=&amp;_app_id=central_doc_viewer&amp;center_on_screen=true&amp;width=950&amp;height=800&amp;_dd2=%26f%3Dsld%26c%3Dtrue%26os%3D86773%26oe%3D86780" xr:uid="{E1C6252F-0189-8F44-BE2B-732EDA264080}"/>
    <hyperlink ref="E9" r:id="rId368" display="fdsup://factset/Doc Viewer Single?float_window=true&amp;positioning_strategy=center_on_screen&amp;_doc_docfn=U2FsdGVkX18bZC3ESACQyasD/r87RLoeWprUKloefxLI4bGd3UDzS4vuBHq+hzNtDf3zpZMzJB+I7tm55RcIbEsLoSN9uxCrLeAONcol5qA=&amp;_app_id=central_doc_viewer&amp;center_on_screen=true&amp;width=950&amp;height=800&amp;_dd2=%26f%3Dsld%26c%3Dtrue%26os%3D89601%26oe%3D89608" xr:uid="{6066D603-5850-1343-B2E8-E914211975A6}"/>
    <hyperlink ref="D9" r:id="rId369" display="fdsup://factset/Doc Viewer Single?float_window=true&amp;positioning_strategy=center_on_screen&amp;_doc_docfn=U2FsdGVkX19IiNvTf14/IE+FOfoqTQmOCDk+SmSIpKrJca/aUWw5bkzfkoy6RTvnq2Cv4LlaiISnRx6+XI1xg3ZgZwM2g43pRl6GxvSipxU=&amp;_app_id=central_doc_viewer&amp;center_on_screen=true&amp;width=950&amp;height=800&amp;_dd2=%26f%3Dsld%26c%3Dtrue%26os%3D82741%26oe%3D82748" xr:uid="{AB80DF33-8D7B-E842-A09C-7C22C7AA4558}"/>
    <hyperlink ref="C9" r:id="rId370" display="fdsup://factset/Doc Viewer Single?float_window=true&amp;positioning_strategy=center_on_screen&amp;_doc_docfn=U2FsdGVkX19Twxu1uAafcECCbc/xekpblJCcOaTT6z9R5WeVxqM+eeBn+kXuMNDcF/idh/lweynyFn0CkWclKQFledJMWiQWWLn+uXy9iqI=&amp;_app_id=central_doc_viewer&amp;center_on_screen=true&amp;width=950&amp;height=800&amp;_dd2=%26f%3Dsld%26c%3Dtrue%26os%3D1137822%26oe%3D1137829" xr:uid="{92FE2B38-6067-744D-8A0E-4AEB87304D65}"/>
    <hyperlink ref="B9" r:id="rId371" display="fdsup://factset/Doc Viewer Single?float_window=true&amp;positioning_strategy=center_on_screen&amp;_doc_docfn=U2FsdGVkX1+l7X8KeGtiRI5NafvfyNTAQAUydus5M/FWBC+E2XQ0+DHhV20fqLEA6BCcVOYXnphY69tFi0d67rZ+pxdjjcmMZYB8ar5VWAE=&amp;_app_id=central_doc_viewer&amp;center_on_screen=true&amp;width=950&amp;height=800&amp;_dd2=%26f%3Dsld%26c%3Dtrue%26os%3D1149364%26oe%3D1149371" xr:uid="{C89089FF-D6BA-ED47-98BA-7107DFB4651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3EE3A-99A6-9743-AEE0-E8E0DF216345}">
  <dimension ref="A1:L79"/>
  <sheetViews>
    <sheetView showGridLines="0" workbookViewId="0">
      <selection activeCell="M13" sqref="M13"/>
    </sheetView>
  </sheetViews>
  <sheetFormatPr baseColWidth="10" defaultRowHeight="16" x14ac:dyDescent="0.2"/>
  <cols>
    <col min="1" max="1" width="84.33203125" bestFit="1" customWidth="1"/>
  </cols>
  <sheetData>
    <row r="1" spans="1:12" x14ac:dyDescent="0.2">
      <c r="A1" s="5" t="s">
        <v>36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2">
      <c r="A2" s="7" t="s">
        <v>27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23" t="s">
        <v>103</v>
      </c>
    </row>
    <row r="4" spans="1:12" x14ac:dyDescent="0.2">
      <c r="A4" s="6" t="s">
        <v>104</v>
      </c>
      <c r="B4" s="6"/>
      <c r="C4" s="6"/>
      <c r="D4" s="6"/>
      <c r="E4" s="6"/>
      <c r="F4" s="6"/>
      <c r="G4" s="6"/>
      <c r="H4" s="6"/>
      <c r="I4" s="49">
        <f>I16/E16-1</f>
        <v>7.7587963591903231E-2</v>
      </c>
      <c r="J4" s="49">
        <f t="shared" ref="J4:K4" si="0">J16/F16-1</f>
        <v>4.0551899135675251E-2</v>
      </c>
      <c r="K4" s="49">
        <f t="shared" si="0"/>
        <v>6.7305240341706041E-2</v>
      </c>
      <c r="L4" s="50">
        <f>AVERAGE(I4:K4)</f>
        <v>6.1815034356428177E-2</v>
      </c>
    </row>
    <row r="5" spans="1:12" x14ac:dyDescent="0.2">
      <c r="A5" s="6" t="s">
        <v>105</v>
      </c>
      <c r="B5" s="6"/>
      <c r="C5" s="6"/>
      <c r="D5" s="6"/>
      <c r="E5" s="6"/>
      <c r="F5" s="6"/>
      <c r="G5" s="6"/>
      <c r="H5" s="6"/>
      <c r="I5" s="49">
        <f>I30/E30-1</f>
        <v>0.83995973829894321</v>
      </c>
      <c r="J5" s="49">
        <f t="shared" ref="J5:K5" si="1">J30/F30-1</f>
        <v>1.0488380952380951</v>
      </c>
      <c r="K5" s="49">
        <f t="shared" si="1"/>
        <v>0.84940098661028895</v>
      </c>
      <c r="L5" s="50">
        <f>AVERAGE(I5:K5)</f>
        <v>0.91273294004910921</v>
      </c>
    </row>
    <row r="6" spans="1:12" x14ac:dyDescent="0.2">
      <c r="A6" s="6" t="s">
        <v>106</v>
      </c>
      <c r="B6" s="6"/>
      <c r="C6" s="6"/>
      <c r="D6" s="6"/>
      <c r="E6" s="49">
        <f>-E39/E16</f>
        <v>0.89923244124439616</v>
      </c>
      <c r="F6" s="49">
        <f t="shared" ref="F6:G6" si="2">-F39/F16</f>
        <v>0.86524462770597099</v>
      </c>
      <c r="G6" s="49">
        <f t="shared" si="2"/>
        <v>0.90902715797526457</v>
      </c>
      <c r="H6" s="6"/>
      <c r="I6" s="49">
        <f>-I39/I16</f>
        <v>0.88751437981625347</v>
      </c>
      <c r="J6" s="49">
        <f t="shared" ref="J6:K6" si="3">-J39/J16</f>
        <v>0.85873011034566848</v>
      </c>
      <c r="K6" s="49">
        <f t="shared" si="3"/>
        <v>0.84113070616871</v>
      </c>
      <c r="L6" s="50">
        <f t="shared" ref="L6:L7" si="4">AVERAGE(I6:K6)</f>
        <v>0.86245839877687736</v>
      </c>
    </row>
    <row r="7" spans="1:12" x14ac:dyDescent="0.2">
      <c r="A7" s="6" t="s">
        <v>107</v>
      </c>
      <c r="B7" s="6"/>
      <c r="C7" s="6"/>
      <c r="D7" s="6"/>
      <c r="E7" s="49">
        <f>-E49/E30</f>
        <v>0.79198121120617349</v>
      </c>
      <c r="F7" s="49">
        <f t="shared" ref="F7:G7" si="5">-F49/F30</f>
        <v>0.79359999999999997</v>
      </c>
      <c r="G7" s="49">
        <f t="shared" si="5"/>
        <v>0.7745595489781536</v>
      </c>
      <c r="H7" s="6"/>
      <c r="I7" s="49">
        <f>-I49/I30</f>
        <v>0.90116703136396792</v>
      </c>
      <c r="J7" s="49">
        <f t="shared" ref="J7:K7" si="6">-J49/J30</f>
        <v>0.90353649920047596</v>
      </c>
      <c r="K7" s="49">
        <f t="shared" si="6"/>
        <v>0.92691384369165108</v>
      </c>
      <c r="L7" s="50">
        <f t="shared" si="4"/>
        <v>0.91053912475203169</v>
      </c>
    </row>
    <row r="8" spans="1:12" x14ac:dyDescent="0.2">
      <c r="A8" s="6" t="s">
        <v>108</v>
      </c>
      <c r="B8" s="6"/>
      <c r="C8" s="6"/>
      <c r="D8" s="6"/>
      <c r="E8" s="49"/>
      <c r="F8" s="49"/>
      <c r="G8" s="49"/>
      <c r="H8" s="6"/>
      <c r="I8" s="49"/>
      <c r="J8" s="49"/>
      <c r="K8" s="49">
        <f>-SUM(I63:K63)/SUM(I62:K62)</f>
        <v>0.18898508767138253</v>
      </c>
      <c r="L8" s="50"/>
    </row>
    <row r="9" spans="1:12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x14ac:dyDescent="0.2">
      <c r="A10" s="11" t="s">
        <v>37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6"/>
    </row>
    <row r="11" spans="1:12" x14ac:dyDescent="0.2">
      <c r="A11" s="11" t="s">
        <v>38</v>
      </c>
      <c r="B11" s="11"/>
      <c r="C11" s="11"/>
      <c r="D11" s="11"/>
      <c r="E11" s="11"/>
      <c r="F11" s="11"/>
      <c r="G11" s="11"/>
      <c r="H11" s="11"/>
      <c r="I11" s="51"/>
      <c r="J11" s="51"/>
      <c r="K11" s="51"/>
      <c r="L11" s="52"/>
    </row>
    <row r="12" spans="1:12" x14ac:dyDescent="0.2">
      <c r="A12" s="11" t="s">
        <v>39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6"/>
    </row>
    <row r="13" spans="1:12" x14ac:dyDescent="0.2">
      <c r="A13" s="11"/>
      <c r="B13" s="14" t="s">
        <v>109</v>
      </c>
      <c r="C13" s="14" t="s">
        <v>110</v>
      </c>
      <c r="D13" s="14" t="s">
        <v>48</v>
      </c>
      <c r="E13" s="14" t="s">
        <v>111</v>
      </c>
      <c r="F13" s="14" t="s">
        <v>112</v>
      </c>
      <c r="G13" s="14" t="s">
        <v>113</v>
      </c>
      <c r="H13" s="14" t="s">
        <v>49</v>
      </c>
      <c r="I13" s="14" t="s">
        <v>114</v>
      </c>
      <c r="J13" s="14" t="s">
        <v>115</v>
      </c>
      <c r="K13" s="14" t="s">
        <v>116</v>
      </c>
      <c r="L13" s="6"/>
    </row>
    <row r="14" spans="1:12" x14ac:dyDescent="0.2">
      <c r="A14" s="11"/>
      <c r="B14" s="14"/>
      <c r="C14" s="14"/>
      <c r="D14" s="14" t="s">
        <v>117</v>
      </c>
      <c r="E14" s="14"/>
      <c r="F14" s="14"/>
      <c r="G14" s="14"/>
      <c r="H14" s="14" t="s">
        <v>117</v>
      </c>
      <c r="I14" s="14"/>
      <c r="J14" s="14"/>
      <c r="K14" s="14"/>
      <c r="L14" s="6"/>
    </row>
    <row r="15" spans="1:12" x14ac:dyDescent="0.2">
      <c r="A15" s="34" t="s">
        <v>50</v>
      </c>
      <c r="B15" s="18">
        <v>69114</v>
      </c>
      <c r="C15" s="18">
        <v>70583</v>
      </c>
      <c r="D15" s="29" t="s">
        <v>55</v>
      </c>
      <c r="E15" s="18">
        <v>70810</v>
      </c>
      <c r="F15" s="18">
        <v>76180</v>
      </c>
      <c r="G15" s="18">
        <v>76934</v>
      </c>
      <c r="H15" s="29" t="s">
        <v>55</v>
      </c>
      <c r="I15" s="18">
        <v>85393</v>
      </c>
      <c r="J15" s="18">
        <v>92503</v>
      </c>
      <c r="K15" s="18">
        <v>93210</v>
      </c>
      <c r="L15" s="6"/>
    </row>
    <row r="16" spans="1:12" x14ac:dyDescent="0.2">
      <c r="A16" s="35" t="s">
        <v>51</v>
      </c>
      <c r="B16" s="16">
        <v>57251</v>
      </c>
      <c r="C16" s="16">
        <v>57809</v>
      </c>
      <c r="D16" s="25" t="s">
        <v>55</v>
      </c>
      <c r="E16" s="16">
        <v>58888</v>
      </c>
      <c r="F16" s="16">
        <v>63055</v>
      </c>
      <c r="G16" s="16">
        <v>62744</v>
      </c>
      <c r="H16" s="25" t="s">
        <v>55</v>
      </c>
      <c r="I16" s="16">
        <v>63457</v>
      </c>
      <c r="J16" s="16">
        <v>65612</v>
      </c>
      <c r="K16" s="16">
        <v>66967</v>
      </c>
      <c r="L16" s="6"/>
    </row>
    <row r="17" spans="1:12" x14ac:dyDescent="0.2">
      <c r="A17" s="21" t="s">
        <v>52</v>
      </c>
      <c r="B17" s="22">
        <v>17163</v>
      </c>
      <c r="C17" s="22">
        <v>17727</v>
      </c>
      <c r="D17" s="27" t="s">
        <v>55</v>
      </c>
      <c r="E17" s="22">
        <v>17492</v>
      </c>
      <c r="F17" s="22">
        <v>18087</v>
      </c>
      <c r="G17" s="22">
        <v>18810</v>
      </c>
      <c r="H17" s="27" t="s">
        <v>55</v>
      </c>
      <c r="I17" s="22">
        <v>19796</v>
      </c>
      <c r="J17" s="22">
        <v>20561</v>
      </c>
      <c r="K17" s="22">
        <v>21360</v>
      </c>
      <c r="L17" s="6"/>
    </row>
    <row r="18" spans="1:12" x14ac:dyDescent="0.2">
      <c r="A18" s="19" t="s">
        <v>53</v>
      </c>
      <c r="B18" s="20">
        <v>36743</v>
      </c>
      <c r="C18" s="20">
        <v>36722</v>
      </c>
      <c r="D18" s="23" t="s">
        <v>55</v>
      </c>
      <c r="E18" s="20">
        <v>37862</v>
      </c>
      <c r="F18" s="20">
        <v>40220</v>
      </c>
      <c r="G18" s="20">
        <v>39597</v>
      </c>
      <c r="H18" s="23" t="s">
        <v>55</v>
      </c>
      <c r="I18" s="20">
        <v>38388</v>
      </c>
      <c r="J18" s="20">
        <v>39126</v>
      </c>
      <c r="K18" s="20">
        <v>39456</v>
      </c>
      <c r="L18" s="6"/>
    </row>
    <row r="19" spans="1:12" x14ac:dyDescent="0.2">
      <c r="A19" s="21" t="s">
        <v>54</v>
      </c>
      <c r="B19" s="22">
        <v>1447</v>
      </c>
      <c r="C19" s="22">
        <v>1565</v>
      </c>
      <c r="D19" s="27" t="s">
        <v>55</v>
      </c>
      <c r="E19" s="22">
        <v>1672</v>
      </c>
      <c r="F19" s="22">
        <v>1887</v>
      </c>
      <c r="G19" s="22">
        <v>1959</v>
      </c>
      <c r="H19" s="27" t="s">
        <v>55</v>
      </c>
      <c r="I19" s="22">
        <v>2044</v>
      </c>
      <c r="J19" s="22">
        <v>2079</v>
      </c>
      <c r="K19" s="22">
        <v>2104</v>
      </c>
      <c r="L19" s="6"/>
    </row>
    <row r="20" spans="1:12" x14ac:dyDescent="0.2">
      <c r="A20" s="19" t="s">
        <v>56</v>
      </c>
      <c r="B20" s="20">
        <v>1898</v>
      </c>
      <c r="C20" s="20">
        <v>1795</v>
      </c>
      <c r="D20" s="23" t="s">
        <v>55</v>
      </c>
      <c r="E20" s="20">
        <v>1862</v>
      </c>
      <c r="F20" s="20">
        <v>2861</v>
      </c>
      <c r="G20" s="20">
        <v>2378</v>
      </c>
      <c r="H20" s="23" t="s">
        <v>55</v>
      </c>
      <c r="I20" s="20">
        <v>3229</v>
      </c>
      <c r="J20" s="20">
        <v>3846</v>
      </c>
      <c r="K20" s="20">
        <v>4047</v>
      </c>
      <c r="L20" s="6"/>
    </row>
    <row r="21" spans="1:12" x14ac:dyDescent="0.2">
      <c r="A21" s="37" t="s">
        <v>57</v>
      </c>
      <c r="B21" s="29" t="s">
        <v>55</v>
      </c>
      <c r="C21" s="29" t="s">
        <v>55</v>
      </c>
      <c r="D21" s="29" t="s">
        <v>55</v>
      </c>
      <c r="E21" s="29" t="s">
        <v>55</v>
      </c>
      <c r="F21" s="29" t="s">
        <v>55</v>
      </c>
      <c r="G21" s="29" t="s">
        <v>55</v>
      </c>
      <c r="H21" s="29" t="s">
        <v>55</v>
      </c>
      <c r="I21" s="29" t="s">
        <v>55</v>
      </c>
      <c r="J21" s="29" t="s">
        <v>55</v>
      </c>
      <c r="K21" s="29" t="s">
        <v>55</v>
      </c>
      <c r="L21" s="6"/>
    </row>
    <row r="22" spans="1:12" x14ac:dyDescent="0.2">
      <c r="A22" s="28" t="s">
        <v>58</v>
      </c>
      <c r="B22" s="23" t="s">
        <v>55</v>
      </c>
      <c r="C22" s="23" t="s">
        <v>55</v>
      </c>
      <c r="D22" s="23" t="s">
        <v>55</v>
      </c>
      <c r="E22" s="23" t="s">
        <v>55</v>
      </c>
      <c r="F22" s="23" t="s">
        <v>55</v>
      </c>
      <c r="G22" s="23" t="s">
        <v>55</v>
      </c>
      <c r="H22" s="23" t="s">
        <v>55</v>
      </c>
      <c r="I22" s="23" t="s">
        <v>55</v>
      </c>
      <c r="J22" s="23" t="s">
        <v>55</v>
      </c>
      <c r="K22" s="23" t="s">
        <v>55</v>
      </c>
      <c r="L22" s="6"/>
    </row>
    <row r="23" spans="1:12" x14ac:dyDescent="0.2">
      <c r="A23" s="26" t="s">
        <v>59</v>
      </c>
      <c r="B23" s="27" t="s">
        <v>55</v>
      </c>
      <c r="C23" s="27" t="s">
        <v>55</v>
      </c>
      <c r="D23" s="27" t="s">
        <v>55</v>
      </c>
      <c r="E23" s="27" t="s">
        <v>55</v>
      </c>
      <c r="F23" s="27" t="s">
        <v>55</v>
      </c>
      <c r="G23" s="27" t="s">
        <v>55</v>
      </c>
      <c r="H23" s="27" t="s">
        <v>55</v>
      </c>
      <c r="I23" s="27" t="s">
        <v>55</v>
      </c>
      <c r="J23" s="27" t="s">
        <v>55</v>
      </c>
      <c r="K23" s="27" t="s">
        <v>55</v>
      </c>
      <c r="L23" s="6"/>
    </row>
    <row r="24" spans="1:12" x14ac:dyDescent="0.2">
      <c r="A24" s="35" t="s">
        <v>60</v>
      </c>
      <c r="B24" s="25" t="s">
        <v>55</v>
      </c>
      <c r="C24" s="25" t="s">
        <v>55</v>
      </c>
      <c r="D24" s="25" t="s">
        <v>55</v>
      </c>
      <c r="E24" s="25" t="s">
        <v>55</v>
      </c>
      <c r="F24" s="25" t="s">
        <v>55</v>
      </c>
      <c r="G24" s="25" t="s">
        <v>55</v>
      </c>
      <c r="H24" s="25" t="s">
        <v>55</v>
      </c>
      <c r="I24" s="25" t="s">
        <v>55</v>
      </c>
      <c r="J24" s="25" t="s">
        <v>55</v>
      </c>
      <c r="K24" s="25" t="s">
        <v>55</v>
      </c>
      <c r="L24" s="6"/>
    </row>
    <row r="25" spans="1:12" x14ac:dyDescent="0.2">
      <c r="A25" s="21" t="s">
        <v>53</v>
      </c>
      <c r="B25" s="27" t="s">
        <v>55</v>
      </c>
      <c r="C25" s="27" t="s">
        <v>55</v>
      </c>
      <c r="D25" s="27" t="s">
        <v>55</v>
      </c>
      <c r="E25" s="27" t="s">
        <v>55</v>
      </c>
      <c r="F25" s="27" t="s">
        <v>55</v>
      </c>
      <c r="G25" s="27" t="s">
        <v>55</v>
      </c>
      <c r="H25" s="27" t="s">
        <v>55</v>
      </c>
      <c r="I25" s="27" t="s">
        <v>55</v>
      </c>
      <c r="J25" s="27" t="s">
        <v>55</v>
      </c>
      <c r="K25" s="27" t="s">
        <v>55</v>
      </c>
      <c r="L25" s="6"/>
    </row>
    <row r="26" spans="1:12" x14ac:dyDescent="0.2">
      <c r="A26" s="19" t="s">
        <v>56</v>
      </c>
      <c r="B26" s="23" t="s">
        <v>55</v>
      </c>
      <c r="C26" s="23" t="s">
        <v>55</v>
      </c>
      <c r="D26" s="23" t="s">
        <v>55</v>
      </c>
      <c r="E26" s="23" t="s">
        <v>55</v>
      </c>
      <c r="F26" s="23" t="s">
        <v>55</v>
      </c>
      <c r="G26" s="23" t="s">
        <v>55</v>
      </c>
      <c r="H26" s="23" t="s">
        <v>55</v>
      </c>
      <c r="I26" s="23" t="s">
        <v>55</v>
      </c>
      <c r="J26" s="23" t="s">
        <v>55</v>
      </c>
      <c r="K26" s="23" t="s">
        <v>55</v>
      </c>
      <c r="L26" s="6"/>
    </row>
    <row r="27" spans="1:12" x14ac:dyDescent="0.2">
      <c r="A27" s="21" t="s">
        <v>57</v>
      </c>
      <c r="B27" s="27" t="s">
        <v>55</v>
      </c>
      <c r="C27" s="27" t="s">
        <v>55</v>
      </c>
      <c r="D27" s="27" t="s">
        <v>55</v>
      </c>
      <c r="E27" s="27" t="s">
        <v>55</v>
      </c>
      <c r="F27" s="27" t="s">
        <v>55</v>
      </c>
      <c r="G27" s="27" t="s">
        <v>55</v>
      </c>
      <c r="H27" s="27" t="s">
        <v>55</v>
      </c>
      <c r="I27" s="27" t="s">
        <v>55</v>
      </c>
      <c r="J27" s="27" t="s">
        <v>55</v>
      </c>
      <c r="K27" s="27" t="s">
        <v>55</v>
      </c>
      <c r="L27" s="6"/>
    </row>
    <row r="28" spans="1:12" x14ac:dyDescent="0.2">
      <c r="A28" s="19" t="s">
        <v>61</v>
      </c>
      <c r="B28" s="23" t="s">
        <v>55</v>
      </c>
      <c r="C28" s="23" t="s">
        <v>55</v>
      </c>
      <c r="D28" s="23" t="s">
        <v>55</v>
      </c>
      <c r="E28" s="23" t="s">
        <v>55</v>
      </c>
      <c r="F28" s="23" t="s">
        <v>55</v>
      </c>
      <c r="G28" s="23" t="s">
        <v>55</v>
      </c>
      <c r="H28" s="23" t="s">
        <v>55</v>
      </c>
      <c r="I28" s="23" t="s">
        <v>55</v>
      </c>
      <c r="J28" s="23" t="s">
        <v>55</v>
      </c>
      <c r="K28" s="23" t="s">
        <v>55</v>
      </c>
      <c r="L28" s="6"/>
    </row>
    <row r="29" spans="1:12" x14ac:dyDescent="0.2">
      <c r="A29" s="21" t="s">
        <v>62</v>
      </c>
      <c r="B29" s="27" t="s">
        <v>55</v>
      </c>
      <c r="C29" s="27" t="s">
        <v>55</v>
      </c>
      <c r="D29" s="27" t="s">
        <v>55</v>
      </c>
      <c r="E29" s="27" t="s">
        <v>55</v>
      </c>
      <c r="F29" s="27" t="s">
        <v>55</v>
      </c>
      <c r="G29" s="27" t="s">
        <v>55</v>
      </c>
      <c r="H29" s="27" t="s">
        <v>55</v>
      </c>
      <c r="I29" s="27" t="s">
        <v>55</v>
      </c>
      <c r="J29" s="27" t="s">
        <v>55</v>
      </c>
      <c r="K29" s="27" t="s">
        <v>55</v>
      </c>
      <c r="L29" s="6"/>
    </row>
    <row r="30" spans="1:12" x14ac:dyDescent="0.2">
      <c r="A30" s="35" t="s">
        <v>63</v>
      </c>
      <c r="B30" s="16">
        <v>11863</v>
      </c>
      <c r="C30" s="16">
        <v>12774</v>
      </c>
      <c r="D30" s="25" t="s">
        <v>55</v>
      </c>
      <c r="E30" s="16">
        <v>11922</v>
      </c>
      <c r="F30" s="16">
        <v>13125</v>
      </c>
      <c r="G30" s="16">
        <v>14190</v>
      </c>
      <c r="H30" s="25" t="s">
        <v>55</v>
      </c>
      <c r="I30" s="16">
        <v>21936</v>
      </c>
      <c r="J30" s="16">
        <v>26891</v>
      </c>
      <c r="K30" s="16">
        <v>26243</v>
      </c>
      <c r="L30" s="6"/>
    </row>
    <row r="31" spans="1:12" x14ac:dyDescent="0.2">
      <c r="A31" s="21" t="s">
        <v>64</v>
      </c>
      <c r="B31" s="22">
        <v>5778</v>
      </c>
      <c r="C31" s="22">
        <v>5761</v>
      </c>
      <c r="D31" s="27" t="s">
        <v>55</v>
      </c>
      <c r="E31" s="22">
        <v>5944</v>
      </c>
      <c r="F31" s="22">
        <v>6612</v>
      </c>
      <c r="G31" s="22">
        <v>6663</v>
      </c>
      <c r="H31" s="27" t="s">
        <v>55</v>
      </c>
      <c r="I31" s="22">
        <v>6001</v>
      </c>
      <c r="J31" s="22">
        <v>5808</v>
      </c>
      <c r="K31" s="22">
        <v>5828</v>
      </c>
      <c r="L31" s="6"/>
    </row>
    <row r="32" spans="1:12" x14ac:dyDescent="0.2">
      <c r="A32" s="19" t="s">
        <v>65</v>
      </c>
      <c r="B32" s="20">
        <v>4302</v>
      </c>
      <c r="C32" s="20">
        <v>5225</v>
      </c>
      <c r="D32" s="20">
        <v>7285</v>
      </c>
      <c r="E32" s="20">
        <v>4818</v>
      </c>
      <c r="F32" s="20">
        <v>4935</v>
      </c>
      <c r="G32" s="20">
        <v>6090</v>
      </c>
      <c r="H32" s="20">
        <v>6709</v>
      </c>
      <c r="I32" s="20">
        <v>14917</v>
      </c>
      <c r="J32" s="20">
        <v>19593</v>
      </c>
      <c r="K32" s="20">
        <v>19033</v>
      </c>
      <c r="L32" s="6"/>
    </row>
    <row r="33" spans="1:12" x14ac:dyDescent="0.2">
      <c r="A33" s="21" t="s">
        <v>66</v>
      </c>
      <c r="B33" s="22">
        <v>1783</v>
      </c>
      <c r="C33" s="22">
        <v>1788</v>
      </c>
      <c r="D33" s="27" t="s">
        <v>55</v>
      </c>
      <c r="E33" s="22">
        <v>1160</v>
      </c>
      <c r="F33" s="22">
        <v>1578</v>
      </c>
      <c r="G33" s="22">
        <v>1437</v>
      </c>
      <c r="H33" s="27" t="s">
        <v>55</v>
      </c>
      <c r="I33" s="22">
        <v>1018</v>
      </c>
      <c r="J33" s="22">
        <v>1490</v>
      </c>
      <c r="K33" s="22">
        <v>1382</v>
      </c>
      <c r="L33" s="6"/>
    </row>
    <row r="34" spans="1:12" x14ac:dyDescent="0.2">
      <c r="A34" s="19" t="s">
        <v>62</v>
      </c>
      <c r="B34" s="23" t="s">
        <v>55</v>
      </c>
      <c r="C34" s="23" t="s">
        <v>55</v>
      </c>
      <c r="D34" s="23" t="s">
        <v>55</v>
      </c>
      <c r="E34" s="23" t="s">
        <v>55</v>
      </c>
      <c r="F34" s="23" t="s">
        <v>55</v>
      </c>
      <c r="G34" s="23" t="s">
        <v>55</v>
      </c>
      <c r="H34" s="23" t="s">
        <v>55</v>
      </c>
      <c r="I34" s="23" t="s">
        <v>55</v>
      </c>
      <c r="J34" s="23" t="s">
        <v>55</v>
      </c>
      <c r="K34" s="23" t="s">
        <v>55</v>
      </c>
      <c r="L34" s="6"/>
    </row>
    <row r="35" spans="1:12" x14ac:dyDescent="0.2">
      <c r="A35" s="34" t="s">
        <v>67</v>
      </c>
      <c r="B35" s="18">
        <v>27394</v>
      </c>
      <c r="C35" s="18">
        <v>4921</v>
      </c>
      <c r="D35" s="18">
        <v>32361</v>
      </c>
      <c r="E35" s="18">
        <v>-1978</v>
      </c>
      <c r="F35" s="18">
        <v>-66919</v>
      </c>
      <c r="G35" s="18">
        <v>-13465</v>
      </c>
      <c r="H35" s="18">
        <v>11455</v>
      </c>
      <c r="I35" s="18">
        <v>34758</v>
      </c>
      <c r="J35" s="18">
        <v>33061</v>
      </c>
      <c r="K35" s="18">
        <v>-29778</v>
      </c>
      <c r="L35" s="6"/>
    </row>
    <row r="36" spans="1:12" x14ac:dyDescent="0.2">
      <c r="A36" s="32" t="s">
        <v>68</v>
      </c>
      <c r="B36" s="23" t="s">
        <v>55</v>
      </c>
      <c r="C36" s="23" t="s">
        <v>55</v>
      </c>
      <c r="D36" s="20">
        <v>32214</v>
      </c>
      <c r="E36" s="23" t="s">
        <v>55</v>
      </c>
      <c r="F36" s="23" t="s">
        <v>55</v>
      </c>
      <c r="G36" s="23" t="s">
        <v>55</v>
      </c>
      <c r="H36" s="23" t="s">
        <v>55</v>
      </c>
      <c r="I36" s="23" t="s">
        <v>55</v>
      </c>
      <c r="J36" s="23" t="s">
        <v>55</v>
      </c>
      <c r="K36" s="23" t="s">
        <v>55</v>
      </c>
      <c r="L36" s="6"/>
    </row>
    <row r="37" spans="1:12" x14ac:dyDescent="0.2">
      <c r="A37" s="30" t="s">
        <v>69</v>
      </c>
      <c r="B37" s="27" t="s">
        <v>55</v>
      </c>
      <c r="C37" s="27" t="s">
        <v>55</v>
      </c>
      <c r="D37" s="22">
        <v>147</v>
      </c>
      <c r="E37" s="27" t="s">
        <v>55</v>
      </c>
      <c r="F37" s="27" t="s">
        <v>55</v>
      </c>
      <c r="G37" s="27" t="s">
        <v>55</v>
      </c>
      <c r="H37" s="27" t="s">
        <v>55</v>
      </c>
      <c r="I37" s="27" t="s">
        <v>55</v>
      </c>
      <c r="J37" s="27" t="s">
        <v>55</v>
      </c>
      <c r="K37" s="27" t="s">
        <v>55</v>
      </c>
      <c r="L37" s="6"/>
    </row>
    <row r="38" spans="1:12" x14ac:dyDescent="0.2">
      <c r="A38" s="15" t="s">
        <v>70</v>
      </c>
      <c r="B38" s="16">
        <v>-60934</v>
      </c>
      <c r="C38" s="16">
        <v>-63397</v>
      </c>
      <c r="D38" s="25" t="s">
        <v>55</v>
      </c>
      <c r="E38" s="16">
        <v>-62396</v>
      </c>
      <c r="F38" s="16">
        <v>-64974</v>
      </c>
      <c r="G38" s="16">
        <v>-68027</v>
      </c>
      <c r="H38" s="25" t="s">
        <v>55</v>
      </c>
      <c r="I38" s="16">
        <v>-76087</v>
      </c>
      <c r="J38" s="16">
        <v>-80640</v>
      </c>
      <c r="K38" s="16">
        <v>-80653</v>
      </c>
      <c r="L38" s="6"/>
    </row>
    <row r="39" spans="1:12" x14ac:dyDescent="0.2">
      <c r="A39" s="17" t="s">
        <v>51</v>
      </c>
      <c r="B39" s="18">
        <v>-51785</v>
      </c>
      <c r="C39" s="18">
        <v>-54021</v>
      </c>
      <c r="D39" s="29" t="s">
        <v>55</v>
      </c>
      <c r="E39" s="18">
        <v>-52954</v>
      </c>
      <c r="F39" s="18">
        <v>-54558</v>
      </c>
      <c r="G39" s="18">
        <v>-57036</v>
      </c>
      <c r="H39" s="29" t="s">
        <v>55</v>
      </c>
      <c r="I39" s="18">
        <v>-56319</v>
      </c>
      <c r="J39" s="18">
        <v>-56343</v>
      </c>
      <c r="K39" s="18">
        <v>-56328</v>
      </c>
      <c r="L39" s="6"/>
    </row>
    <row r="40" spans="1:12" x14ac:dyDescent="0.2">
      <c r="A40" s="19" t="s">
        <v>71</v>
      </c>
      <c r="B40" s="33">
        <v>-12175</v>
      </c>
      <c r="C40" s="33">
        <v>-13939</v>
      </c>
      <c r="D40" s="23" t="s">
        <v>55</v>
      </c>
      <c r="E40" s="33">
        <v>-13332</v>
      </c>
      <c r="F40" s="33">
        <v>-13620</v>
      </c>
      <c r="G40" s="33">
        <v>-16005</v>
      </c>
      <c r="H40" s="23" t="s">
        <v>55</v>
      </c>
      <c r="I40" s="33">
        <v>-14221</v>
      </c>
      <c r="J40" s="33">
        <v>-14089</v>
      </c>
      <c r="K40" s="33">
        <v>-13719</v>
      </c>
      <c r="L40" s="6"/>
    </row>
    <row r="41" spans="1:12" x14ac:dyDescent="0.2">
      <c r="A41" s="21" t="s">
        <v>72</v>
      </c>
      <c r="B41" s="31">
        <v>-1459</v>
      </c>
      <c r="C41" s="31">
        <v>-1568</v>
      </c>
      <c r="D41" s="27" t="s">
        <v>55</v>
      </c>
      <c r="E41" s="31">
        <v>-1323</v>
      </c>
      <c r="F41" s="31">
        <v>-1282</v>
      </c>
      <c r="G41" s="31">
        <v>-1450</v>
      </c>
      <c r="H41" s="27" t="s">
        <v>55</v>
      </c>
      <c r="I41" s="31">
        <v>-785</v>
      </c>
      <c r="J41" s="31">
        <v>-1128</v>
      </c>
      <c r="K41" s="31">
        <v>-1144</v>
      </c>
      <c r="L41" s="6"/>
    </row>
    <row r="42" spans="1:12" x14ac:dyDescent="0.2">
      <c r="A42" s="19" t="s">
        <v>73</v>
      </c>
      <c r="B42" s="33">
        <v>-3065</v>
      </c>
      <c r="C42" s="33">
        <v>-3239</v>
      </c>
      <c r="D42" s="23" t="s">
        <v>55</v>
      </c>
      <c r="E42" s="33">
        <v>-2767</v>
      </c>
      <c r="F42" s="33">
        <v>-2461</v>
      </c>
      <c r="G42" s="33">
        <v>-2506</v>
      </c>
      <c r="H42" s="23" t="s">
        <v>55</v>
      </c>
      <c r="I42" s="33">
        <v>-3587</v>
      </c>
      <c r="J42" s="33">
        <v>-3729</v>
      </c>
      <c r="K42" s="33">
        <v>-3496</v>
      </c>
      <c r="L42" s="6"/>
    </row>
    <row r="43" spans="1:12" x14ac:dyDescent="0.2">
      <c r="A43" s="21" t="s">
        <v>74</v>
      </c>
      <c r="B43" s="31">
        <v>-28761</v>
      </c>
      <c r="C43" s="31">
        <v>-28984</v>
      </c>
      <c r="D43" s="27" t="s">
        <v>55</v>
      </c>
      <c r="E43" s="31">
        <v>-29785</v>
      </c>
      <c r="F43" s="31">
        <v>-31633</v>
      </c>
      <c r="G43" s="31">
        <v>-31292</v>
      </c>
      <c r="H43" s="27" t="s">
        <v>55</v>
      </c>
      <c r="I43" s="31">
        <v>-30319</v>
      </c>
      <c r="J43" s="31">
        <v>-30621</v>
      </c>
      <c r="K43" s="31">
        <v>-31049</v>
      </c>
      <c r="L43" s="6"/>
    </row>
    <row r="44" spans="1:12" x14ac:dyDescent="0.2">
      <c r="A44" s="19" t="s">
        <v>75</v>
      </c>
      <c r="B44" s="33">
        <v>-982</v>
      </c>
      <c r="C44" s="33">
        <v>-1116</v>
      </c>
      <c r="D44" s="23" t="s">
        <v>55</v>
      </c>
      <c r="E44" s="33">
        <v>-1232</v>
      </c>
      <c r="F44" s="33">
        <v>-1498</v>
      </c>
      <c r="G44" s="33">
        <v>-1418</v>
      </c>
      <c r="H44" s="23" t="s">
        <v>55</v>
      </c>
      <c r="I44" s="33">
        <v>-1477</v>
      </c>
      <c r="J44" s="33">
        <v>-1457</v>
      </c>
      <c r="K44" s="33">
        <v>-1489</v>
      </c>
      <c r="L44" s="6"/>
    </row>
    <row r="45" spans="1:12" x14ac:dyDescent="0.2">
      <c r="A45" s="37" t="s">
        <v>76</v>
      </c>
      <c r="B45" s="38">
        <v>-5045</v>
      </c>
      <c r="C45" s="38">
        <v>-4889</v>
      </c>
      <c r="D45" s="29" t="s">
        <v>55</v>
      </c>
      <c r="E45" s="18">
        <v>-4251</v>
      </c>
      <c r="F45" s="18">
        <v>-3762</v>
      </c>
      <c r="G45" s="18">
        <v>-4068</v>
      </c>
      <c r="H45" s="29" t="s">
        <v>55</v>
      </c>
      <c r="I45" s="18">
        <v>-5602</v>
      </c>
      <c r="J45" s="18">
        <v>-5005</v>
      </c>
      <c r="K45" s="18">
        <v>-5120</v>
      </c>
      <c r="L45" s="6"/>
    </row>
    <row r="46" spans="1:12" x14ac:dyDescent="0.2">
      <c r="A46" s="28" t="s">
        <v>76</v>
      </c>
      <c r="B46" s="33">
        <v>-5045</v>
      </c>
      <c r="C46" s="33">
        <v>-4889</v>
      </c>
      <c r="D46" s="23" t="s">
        <v>55</v>
      </c>
      <c r="E46" s="33">
        <v>-4251</v>
      </c>
      <c r="F46" s="33">
        <v>-3762</v>
      </c>
      <c r="G46" s="33">
        <v>-4068</v>
      </c>
      <c r="H46" s="23" t="s">
        <v>55</v>
      </c>
      <c r="I46" s="33">
        <v>-5602</v>
      </c>
      <c r="J46" s="33">
        <v>-5005</v>
      </c>
      <c r="K46" s="33">
        <v>-5120</v>
      </c>
      <c r="L46" s="6"/>
    </row>
    <row r="47" spans="1:12" x14ac:dyDescent="0.2">
      <c r="A47" s="26" t="s">
        <v>77</v>
      </c>
      <c r="B47" s="22">
        <v>0</v>
      </c>
      <c r="C47" s="22">
        <v>0</v>
      </c>
      <c r="D47" s="22">
        <v>0</v>
      </c>
      <c r="E47" s="27" t="s">
        <v>55</v>
      </c>
      <c r="F47" s="27" t="s">
        <v>55</v>
      </c>
      <c r="G47" s="27" t="s">
        <v>55</v>
      </c>
      <c r="H47" s="27" t="s">
        <v>55</v>
      </c>
      <c r="I47" s="27" t="s">
        <v>55</v>
      </c>
      <c r="J47" s="27" t="s">
        <v>55</v>
      </c>
      <c r="K47" s="27" t="s">
        <v>55</v>
      </c>
      <c r="L47" s="6"/>
    </row>
    <row r="48" spans="1:12" x14ac:dyDescent="0.2">
      <c r="A48" s="19" t="s">
        <v>78</v>
      </c>
      <c r="B48" s="33">
        <v>-298</v>
      </c>
      <c r="C48" s="33">
        <v>-286</v>
      </c>
      <c r="D48" s="23" t="s">
        <v>55</v>
      </c>
      <c r="E48" s="33">
        <v>-264</v>
      </c>
      <c r="F48" s="33">
        <v>-302</v>
      </c>
      <c r="G48" s="33">
        <v>-297</v>
      </c>
      <c r="H48" s="23" t="s">
        <v>55</v>
      </c>
      <c r="I48" s="33">
        <v>-328</v>
      </c>
      <c r="J48" s="33">
        <v>-314</v>
      </c>
      <c r="K48" s="33">
        <v>-311</v>
      </c>
      <c r="L48" s="6"/>
    </row>
    <row r="49" spans="1:12" x14ac:dyDescent="0.2">
      <c r="A49" s="17" t="s">
        <v>79</v>
      </c>
      <c r="B49" s="18">
        <v>-9149</v>
      </c>
      <c r="C49" s="18">
        <v>-9376</v>
      </c>
      <c r="D49" s="29" t="s">
        <v>55</v>
      </c>
      <c r="E49" s="18">
        <v>-9442</v>
      </c>
      <c r="F49" s="18">
        <v>-10416</v>
      </c>
      <c r="G49" s="18">
        <v>-10991</v>
      </c>
      <c r="H49" s="29" t="s">
        <v>55</v>
      </c>
      <c r="I49" s="18">
        <v>-19768</v>
      </c>
      <c r="J49" s="18">
        <v>-24297</v>
      </c>
      <c r="K49" s="18">
        <v>-24325</v>
      </c>
      <c r="L49" s="6"/>
    </row>
    <row r="50" spans="1:12" x14ac:dyDescent="0.2">
      <c r="A50" s="24" t="s">
        <v>80</v>
      </c>
      <c r="B50" s="36">
        <v>-8371</v>
      </c>
      <c r="C50" s="36">
        <v>-8606</v>
      </c>
      <c r="D50" s="25" t="s">
        <v>55</v>
      </c>
      <c r="E50" s="36">
        <v>-8672</v>
      </c>
      <c r="F50" s="36">
        <v>-9631</v>
      </c>
      <c r="G50" s="36">
        <v>-10196</v>
      </c>
      <c r="H50" s="25" t="s">
        <v>55</v>
      </c>
      <c r="I50" s="36">
        <v>-18878</v>
      </c>
      <c r="J50" s="36">
        <v>-23362</v>
      </c>
      <c r="K50" s="36">
        <v>-23376</v>
      </c>
      <c r="L50" s="6"/>
    </row>
    <row r="51" spans="1:12" x14ac:dyDescent="0.2">
      <c r="A51" s="26" t="s">
        <v>81</v>
      </c>
      <c r="B51" s="31">
        <v>-3588</v>
      </c>
      <c r="C51" s="31">
        <v>-3527</v>
      </c>
      <c r="D51" s="27" t="s">
        <v>55</v>
      </c>
      <c r="E51" s="31">
        <v>-3925</v>
      </c>
      <c r="F51" s="31">
        <v>-4260</v>
      </c>
      <c r="G51" s="31">
        <v>-4581</v>
      </c>
      <c r="H51" s="27" t="s">
        <v>55</v>
      </c>
      <c r="I51" s="31">
        <v>-4161</v>
      </c>
      <c r="J51" s="31">
        <v>-4014</v>
      </c>
      <c r="K51" s="31">
        <v>-4038</v>
      </c>
      <c r="L51" s="6"/>
    </row>
    <row r="52" spans="1:12" x14ac:dyDescent="0.2">
      <c r="A52" s="28" t="s">
        <v>82</v>
      </c>
      <c r="B52" s="33">
        <v>-3220</v>
      </c>
      <c r="C52" s="33">
        <v>-3497</v>
      </c>
      <c r="D52" s="23" t="s">
        <v>55</v>
      </c>
      <c r="E52" s="33">
        <v>-3591</v>
      </c>
      <c r="F52" s="33">
        <v>-3844</v>
      </c>
      <c r="G52" s="33">
        <v>-4295</v>
      </c>
      <c r="H52" s="23" t="s">
        <v>55</v>
      </c>
      <c r="I52" s="33">
        <v>-13846</v>
      </c>
      <c r="J52" s="33">
        <v>-18159</v>
      </c>
      <c r="K52" s="33">
        <v>-18249</v>
      </c>
      <c r="L52" s="6"/>
    </row>
    <row r="53" spans="1:12" x14ac:dyDescent="0.2">
      <c r="A53" s="26" t="s">
        <v>83</v>
      </c>
      <c r="B53" s="31">
        <v>-1563</v>
      </c>
      <c r="C53" s="31">
        <v>-1582</v>
      </c>
      <c r="D53" s="27" t="s">
        <v>55</v>
      </c>
      <c r="E53" s="31">
        <v>-1156</v>
      </c>
      <c r="F53" s="31">
        <v>-1527</v>
      </c>
      <c r="G53" s="31">
        <v>-1320</v>
      </c>
      <c r="H53" s="27" t="s">
        <v>55</v>
      </c>
      <c r="I53" s="31">
        <v>-871</v>
      </c>
      <c r="J53" s="31">
        <v>-1189</v>
      </c>
      <c r="K53" s="31">
        <v>-1089</v>
      </c>
      <c r="L53" s="6"/>
    </row>
    <row r="54" spans="1:12" x14ac:dyDescent="0.2">
      <c r="A54" s="19" t="s">
        <v>84</v>
      </c>
      <c r="B54" s="33">
        <v>-778</v>
      </c>
      <c r="C54" s="33">
        <v>-770</v>
      </c>
      <c r="D54" s="23" t="s">
        <v>55</v>
      </c>
      <c r="E54" s="33">
        <v>-770</v>
      </c>
      <c r="F54" s="33">
        <v>-785</v>
      </c>
      <c r="G54" s="33">
        <v>-795</v>
      </c>
      <c r="H54" s="23" t="s">
        <v>55</v>
      </c>
      <c r="I54" s="33">
        <v>-890</v>
      </c>
      <c r="J54" s="33">
        <v>-935</v>
      </c>
      <c r="K54" s="33">
        <v>-949</v>
      </c>
      <c r="L54" s="6"/>
    </row>
    <row r="55" spans="1:12" x14ac:dyDescent="0.2">
      <c r="A55" s="17" t="s">
        <v>60</v>
      </c>
      <c r="B55" s="29" t="s">
        <v>55</v>
      </c>
      <c r="C55" s="29" t="s">
        <v>55</v>
      </c>
      <c r="D55" s="29" t="s">
        <v>55</v>
      </c>
      <c r="E55" s="29" t="s">
        <v>55</v>
      </c>
      <c r="F55" s="29" t="s">
        <v>55</v>
      </c>
      <c r="G55" s="29" t="s">
        <v>55</v>
      </c>
      <c r="H55" s="29" t="s">
        <v>55</v>
      </c>
      <c r="I55" s="29" t="s">
        <v>55</v>
      </c>
      <c r="J55" s="29" t="s">
        <v>55</v>
      </c>
      <c r="K55" s="29" t="s">
        <v>55</v>
      </c>
      <c r="L55" s="6"/>
    </row>
    <row r="56" spans="1:12" x14ac:dyDescent="0.2">
      <c r="A56" s="19" t="s">
        <v>74</v>
      </c>
      <c r="B56" s="23" t="s">
        <v>55</v>
      </c>
      <c r="C56" s="23" t="s">
        <v>55</v>
      </c>
      <c r="D56" s="23" t="s">
        <v>55</v>
      </c>
      <c r="E56" s="23" t="s">
        <v>55</v>
      </c>
      <c r="F56" s="23" t="s">
        <v>55</v>
      </c>
      <c r="G56" s="23" t="s">
        <v>55</v>
      </c>
      <c r="H56" s="23" t="s">
        <v>55</v>
      </c>
      <c r="I56" s="23" t="s">
        <v>55</v>
      </c>
      <c r="J56" s="23" t="s">
        <v>55</v>
      </c>
      <c r="K56" s="23" t="s">
        <v>55</v>
      </c>
      <c r="L56" s="6"/>
    </row>
    <row r="57" spans="1:12" x14ac:dyDescent="0.2">
      <c r="A57" s="21" t="s">
        <v>76</v>
      </c>
      <c r="B57" s="27" t="s">
        <v>55</v>
      </c>
      <c r="C57" s="27" t="s">
        <v>55</v>
      </c>
      <c r="D57" s="27" t="s">
        <v>55</v>
      </c>
      <c r="E57" s="27" t="s">
        <v>55</v>
      </c>
      <c r="F57" s="27" t="s">
        <v>55</v>
      </c>
      <c r="G57" s="27" t="s">
        <v>55</v>
      </c>
      <c r="H57" s="27" t="s">
        <v>55</v>
      </c>
      <c r="I57" s="27" t="s">
        <v>55</v>
      </c>
      <c r="J57" s="27" t="s">
        <v>55</v>
      </c>
      <c r="K57" s="27" t="s">
        <v>55</v>
      </c>
      <c r="L57" s="6"/>
    </row>
    <row r="58" spans="1:12" x14ac:dyDescent="0.2">
      <c r="A58" s="19" t="s">
        <v>62</v>
      </c>
      <c r="B58" s="23" t="s">
        <v>55</v>
      </c>
      <c r="C58" s="23" t="s">
        <v>55</v>
      </c>
      <c r="D58" s="23" t="s">
        <v>55</v>
      </c>
      <c r="E58" s="23" t="s">
        <v>55</v>
      </c>
      <c r="F58" s="23" t="s">
        <v>55</v>
      </c>
      <c r="G58" s="23" t="s">
        <v>55</v>
      </c>
      <c r="H58" s="23" t="s">
        <v>55</v>
      </c>
      <c r="I58" s="23" t="s">
        <v>55</v>
      </c>
      <c r="J58" s="23" t="s">
        <v>55</v>
      </c>
      <c r="K58" s="23" t="s">
        <v>55</v>
      </c>
      <c r="L58" s="6"/>
    </row>
    <row r="59" spans="1:12" x14ac:dyDescent="0.2">
      <c r="A59" s="21" t="s">
        <v>84</v>
      </c>
      <c r="B59" s="27" t="s">
        <v>55</v>
      </c>
      <c r="C59" s="27" t="s">
        <v>55</v>
      </c>
      <c r="D59" s="27" t="s">
        <v>55</v>
      </c>
      <c r="E59" s="27" t="s">
        <v>55</v>
      </c>
      <c r="F59" s="27" t="s">
        <v>55</v>
      </c>
      <c r="G59" s="27" t="s">
        <v>55</v>
      </c>
      <c r="H59" s="27" t="s">
        <v>55</v>
      </c>
      <c r="I59" s="27" t="s">
        <v>55</v>
      </c>
      <c r="J59" s="27" t="s">
        <v>55</v>
      </c>
      <c r="K59" s="27" t="s">
        <v>55</v>
      </c>
      <c r="L59" s="6"/>
    </row>
    <row r="60" spans="1:12" x14ac:dyDescent="0.2">
      <c r="A60" s="41" t="s">
        <v>85</v>
      </c>
      <c r="B60" s="20">
        <v>35574</v>
      </c>
      <c r="C60" s="20">
        <v>12107</v>
      </c>
      <c r="D60" s="23" t="s">
        <v>55</v>
      </c>
      <c r="E60" s="20">
        <v>6436</v>
      </c>
      <c r="F60" s="33">
        <v>-55713</v>
      </c>
      <c r="G60" s="33">
        <v>-4558</v>
      </c>
      <c r="H60" s="23" t="s">
        <v>55</v>
      </c>
      <c r="I60" s="20">
        <v>44064</v>
      </c>
      <c r="J60" s="20">
        <v>44924</v>
      </c>
      <c r="K60" s="33">
        <v>-17221</v>
      </c>
      <c r="L60" s="6"/>
    </row>
    <row r="61" spans="1:12" x14ac:dyDescent="0.2">
      <c r="A61" s="39" t="s">
        <v>86</v>
      </c>
      <c r="B61" s="22">
        <v>147</v>
      </c>
      <c r="C61" s="22">
        <v>377</v>
      </c>
      <c r="D61" s="27" t="s">
        <v>55</v>
      </c>
      <c r="E61" s="22">
        <v>376</v>
      </c>
      <c r="F61" s="22">
        <v>231</v>
      </c>
      <c r="G61" s="22">
        <v>441</v>
      </c>
      <c r="H61" s="27" t="s">
        <v>55</v>
      </c>
      <c r="I61" s="22">
        <v>688</v>
      </c>
      <c r="J61" s="22">
        <v>511</v>
      </c>
      <c r="K61" s="22">
        <v>262</v>
      </c>
      <c r="L61" s="6"/>
    </row>
    <row r="62" spans="1:12" x14ac:dyDescent="0.2">
      <c r="A62" s="41" t="s">
        <v>87</v>
      </c>
      <c r="B62" s="20">
        <v>35721</v>
      </c>
      <c r="C62" s="20">
        <v>12484</v>
      </c>
      <c r="D62" s="23" t="s">
        <v>55</v>
      </c>
      <c r="E62" s="20">
        <v>6812</v>
      </c>
      <c r="F62" s="33">
        <v>-55482</v>
      </c>
      <c r="G62" s="33">
        <v>-4117</v>
      </c>
      <c r="H62" s="23" t="s">
        <v>55</v>
      </c>
      <c r="I62" s="20">
        <v>44752</v>
      </c>
      <c r="J62" s="20">
        <v>45435</v>
      </c>
      <c r="K62" s="33">
        <v>-16959</v>
      </c>
      <c r="L62" s="6"/>
    </row>
    <row r="63" spans="1:12" x14ac:dyDescent="0.2">
      <c r="A63" s="39" t="s">
        <v>88</v>
      </c>
      <c r="B63" s="31">
        <v>-7296</v>
      </c>
      <c r="C63" s="31">
        <v>-1840</v>
      </c>
      <c r="D63" s="27" t="s">
        <v>55</v>
      </c>
      <c r="E63" s="31">
        <v>-1227</v>
      </c>
      <c r="F63" s="22">
        <v>12106</v>
      </c>
      <c r="G63" s="22">
        <v>1529</v>
      </c>
      <c r="H63" s="27" t="s">
        <v>55</v>
      </c>
      <c r="I63" s="31">
        <v>-8995</v>
      </c>
      <c r="J63" s="31">
        <v>-9236</v>
      </c>
      <c r="K63" s="22">
        <v>4392</v>
      </c>
      <c r="L63" s="6"/>
    </row>
    <row r="64" spans="1:12" x14ac:dyDescent="0.2">
      <c r="A64" s="41" t="s">
        <v>89</v>
      </c>
      <c r="B64" s="23" t="s">
        <v>55</v>
      </c>
      <c r="C64" s="23" t="s">
        <v>55</v>
      </c>
      <c r="D64" s="23" t="s">
        <v>55</v>
      </c>
      <c r="E64" s="23" t="s">
        <v>55</v>
      </c>
      <c r="F64" s="23" t="s">
        <v>55</v>
      </c>
      <c r="G64" s="23" t="s">
        <v>55</v>
      </c>
      <c r="H64" s="23" t="s">
        <v>55</v>
      </c>
      <c r="I64" s="23" t="s">
        <v>55</v>
      </c>
      <c r="J64" s="23" t="s">
        <v>55</v>
      </c>
      <c r="K64" s="23" t="s">
        <v>55</v>
      </c>
      <c r="L64" s="6"/>
    </row>
    <row r="65" spans="1:12" x14ac:dyDescent="0.2">
      <c r="A65" s="39" t="s">
        <v>90</v>
      </c>
      <c r="B65" s="27" t="s">
        <v>55</v>
      </c>
      <c r="C65" s="27" t="s">
        <v>55</v>
      </c>
      <c r="D65" s="27" t="s">
        <v>55</v>
      </c>
      <c r="E65" s="27" t="s">
        <v>55</v>
      </c>
      <c r="F65" s="27" t="s">
        <v>55</v>
      </c>
      <c r="G65" s="27" t="s">
        <v>55</v>
      </c>
      <c r="H65" s="27" t="s">
        <v>55</v>
      </c>
      <c r="I65" s="27" t="s">
        <v>55</v>
      </c>
      <c r="J65" s="27" t="s">
        <v>55</v>
      </c>
      <c r="K65" s="27" t="s">
        <v>55</v>
      </c>
      <c r="L65" s="6"/>
    </row>
    <row r="66" spans="1:12" x14ac:dyDescent="0.2">
      <c r="A66" s="41" t="s">
        <v>91</v>
      </c>
      <c r="B66" s="20">
        <v>28425</v>
      </c>
      <c r="C66" s="20">
        <v>10644</v>
      </c>
      <c r="D66" s="23" t="s">
        <v>55</v>
      </c>
      <c r="E66" s="20">
        <v>5585</v>
      </c>
      <c r="F66" s="33">
        <v>-43376</v>
      </c>
      <c r="G66" s="33">
        <v>-2588</v>
      </c>
      <c r="H66" s="23" t="s">
        <v>55</v>
      </c>
      <c r="I66" s="20">
        <v>35757</v>
      </c>
      <c r="J66" s="20">
        <v>36199</v>
      </c>
      <c r="K66" s="33">
        <v>-12567</v>
      </c>
      <c r="L66" s="6"/>
    </row>
    <row r="67" spans="1:12" x14ac:dyDescent="0.2">
      <c r="A67" s="39" t="s">
        <v>92</v>
      </c>
      <c r="B67" s="31">
        <v>-331</v>
      </c>
      <c r="C67" s="31">
        <v>-300</v>
      </c>
      <c r="D67" s="27" t="s">
        <v>55</v>
      </c>
      <c r="E67" s="31">
        <v>-125</v>
      </c>
      <c r="F67" s="31">
        <v>-379</v>
      </c>
      <c r="G67" s="31">
        <v>-100</v>
      </c>
      <c r="H67" s="27" t="s">
        <v>55</v>
      </c>
      <c r="I67" s="31">
        <v>-253</v>
      </c>
      <c r="J67" s="31">
        <v>-287</v>
      </c>
      <c r="K67" s="31">
        <v>-200</v>
      </c>
      <c r="L67" s="6"/>
    </row>
    <row r="68" spans="1:12" x14ac:dyDescent="0.2">
      <c r="A68" s="41" t="s">
        <v>93</v>
      </c>
      <c r="B68" s="20">
        <v>28094</v>
      </c>
      <c r="C68" s="20">
        <v>10344</v>
      </c>
      <c r="D68" s="20">
        <v>39646</v>
      </c>
      <c r="E68" s="20">
        <v>5460</v>
      </c>
      <c r="F68" s="33">
        <v>-43755</v>
      </c>
      <c r="G68" s="33">
        <v>-2688</v>
      </c>
      <c r="H68" s="20">
        <v>18164</v>
      </c>
      <c r="I68" s="20">
        <v>35504</v>
      </c>
      <c r="J68" s="20">
        <v>35912</v>
      </c>
      <c r="K68" s="33">
        <v>-12767</v>
      </c>
      <c r="L68" s="6"/>
    </row>
    <row r="69" spans="1:12" x14ac:dyDescent="0.2">
      <c r="A69" s="34" t="s">
        <v>94</v>
      </c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6"/>
    </row>
    <row r="70" spans="1:12" x14ac:dyDescent="0.2">
      <c r="A70" s="35" t="s">
        <v>95</v>
      </c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6"/>
    </row>
    <row r="71" spans="1:12" x14ac:dyDescent="0.2">
      <c r="A71" s="21" t="s">
        <v>96</v>
      </c>
      <c r="B71" s="22">
        <v>18488</v>
      </c>
      <c r="C71" s="22">
        <v>6882</v>
      </c>
      <c r="D71" s="22">
        <v>26690</v>
      </c>
      <c r="E71" s="22">
        <v>3702</v>
      </c>
      <c r="F71" s="31">
        <v>-29754</v>
      </c>
      <c r="G71" s="31">
        <v>-1832</v>
      </c>
      <c r="H71" s="22">
        <v>12412</v>
      </c>
      <c r="I71" s="22">
        <v>24377</v>
      </c>
      <c r="J71" s="22">
        <v>24775</v>
      </c>
      <c r="K71" s="31">
        <v>-8824</v>
      </c>
      <c r="L71" s="6"/>
    </row>
    <row r="72" spans="1:12" x14ac:dyDescent="0.2">
      <c r="A72" s="35" t="s">
        <v>97</v>
      </c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6"/>
    </row>
    <row r="73" spans="1:12" x14ac:dyDescent="0.2">
      <c r="A73" s="21" t="s">
        <v>96</v>
      </c>
      <c r="B73" s="53">
        <v>12.33</v>
      </c>
      <c r="C73" s="53">
        <v>4.59</v>
      </c>
      <c r="D73" s="53">
        <v>17.790001</v>
      </c>
      <c r="E73" s="53">
        <v>2.4700000000000002</v>
      </c>
      <c r="F73" s="54">
        <v>-19.84</v>
      </c>
      <c r="G73" s="54">
        <v>-1.22</v>
      </c>
      <c r="H73" s="53">
        <v>8.27</v>
      </c>
      <c r="I73" s="53">
        <v>16.25</v>
      </c>
      <c r="J73" s="53">
        <v>16.52</v>
      </c>
      <c r="K73" s="54">
        <v>-5.88</v>
      </c>
      <c r="L73" s="6"/>
    </row>
    <row r="74" spans="1:12" x14ac:dyDescent="0.2">
      <c r="A74" s="15" t="s">
        <v>98</v>
      </c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6"/>
    </row>
    <row r="75" spans="1:12" x14ac:dyDescent="0.2">
      <c r="A75" s="17" t="s">
        <v>95</v>
      </c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6"/>
    </row>
    <row r="76" spans="1:12" x14ac:dyDescent="0.2">
      <c r="A76" s="19" t="s">
        <v>99</v>
      </c>
      <c r="B76" s="55">
        <v>1.519576</v>
      </c>
      <c r="C76" s="55">
        <v>1.5030129999999999</v>
      </c>
      <c r="D76" s="55">
        <v>1.485452</v>
      </c>
      <c r="E76" s="55">
        <v>1.4747030000000001</v>
      </c>
      <c r="F76" s="55">
        <v>1.470577</v>
      </c>
      <c r="G76" s="55">
        <v>1.4669460000000001</v>
      </c>
      <c r="H76" s="55">
        <v>1.463422</v>
      </c>
      <c r="I76" s="55">
        <v>1.4564379999999999</v>
      </c>
      <c r="J76" s="55">
        <v>1.4495420000000001</v>
      </c>
      <c r="K76" s="55">
        <v>1.446925</v>
      </c>
      <c r="L76" s="6"/>
    </row>
    <row r="77" spans="1:12" x14ac:dyDescent="0.2">
      <c r="A77" s="17" t="s">
        <v>97</v>
      </c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6"/>
    </row>
    <row r="78" spans="1:12" x14ac:dyDescent="0.2">
      <c r="A78" s="19" t="s">
        <v>99</v>
      </c>
      <c r="B78" s="55">
        <v>2279.3632809999999</v>
      </c>
      <c r="C78" s="55">
        <v>2254.5187989999999</v>
      </c>
      <c r="D78" s="55">
        <v>2228.1784670000002</v>
      </c>
      <c r="E78" s="55">
        <v>2212.0539549999999</v>
      </c>
      <c r="F78" s="55">
        <v>2205.8652339999999</v>
      </c>
      <c r="G78" s="55">
        <v>2200.4196780000002</v>
      </c>
      <c r="H78" s="55">
        <v>2195.133789</v>
      </c>
      <c r="I78" s="55">
        <v>2184.6572270000001</v>
      </c>
      <c r="J78" s="55">
        <v>2174.313721</v>
      </c>
      <c r="K78" s="55">
        <v>2170.3876949999999</v>
      </c>
      <c r="L78" s="6"/>
    </row>
    <row r="79" spans="1:12" x14ac:dyDescent="0.2">
      <c r="A79" s="45" t="s">
        <v>100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</row>
  </sheetData>
  <hyperlinks>
    <hyperlink ref="B15" r:id="rId1" display="fdsup://factset/Doc Viewer Single?float_window=true&amp;positioning_strategy=center_on_screen&amp;_doc_docfn=U2FsdGVkX1/2TIuxG+P5hqKx6cb7izCLs48zmiug7RnlcjXH5/9iJYX/dyouOVW8HEXWA57SNlr9ftrzj7qyE4ZKBM4wX074ksat6Z1AXJM=&amp;_app_id=central_doc_viewer&amp;center_on_screen=true&amp;width=950&amp;height=800&amp;_dd2=%26f%3Dsld%26c%3Dtrue%26os%3D154005%26oe%3D154011" xr:uid="{4C2D96E6-67F7-D34B-91F1-B13E4398A179}"/>
    <hyperlink ref="C15" r:id="rId2" display="fdsup://factset/Doc Viewer Single?float_window=true&amp;positioning_strategy=center_on_screen&amp;_doc_docfn=U2FsdGVkX1/NZg8XdWKaS/VfTfXOb/oK41s74+DcBAjA3g15HjcEq3rDenFy3sXtUPeMHlgyrDB6BruylgWIVtd6b6Zm4De50lzDAnjBbos=&amp;_app_id=central_doc_viewer&amp;center_on_screen=true&amp;width=950&amp;height=800&amp;_dd2=%26f%3Dsld%26c%3Dtrue%26os%3D153812%26oe%3D153818" xr:uid="{8D10B9F4-A9ED-5B4D-8FD9-F69BA36D3947}"/>
    <hyperlink ref="E15" r:id="rId3" display="fdsup://factset/Doc Viewer Single?float_window=true&amp;positioning_strategy=center_on_screen&amp;_doc_docfn=U2FsdGVkX19ptvoN1BfR4xCRaJZyG+iVOyb8lSmNDbWQr3aVBGdMl2+bq6YN+6cV7K6jOG9QzCIHKcBGeesi8QplNeR9X3rFmfGjcuekLuE=&amp;_app_id=central_doc_viewer&amp;center_on_screen=true&amp;width=950&amp;height=800&amp;_dd2=%26f%3Dsld%26c%3Dtrue%26os%3D154424%26oe%3D154430" xr:uid="{0AC27490-ECE9-DB48-BBCE-DE2956DC71FE}"/>
    <hyperlink ref="F15" r:id="rId4" display="fdsup://factset/Doc Viewer Single?float_window=true&amp;positioning_strategy=center_on_screen&amp;_doc_docfn=U2FsdGVkX195H+0CDAf5rGyLoBDvDUPkEVlHtcyxYJH7YNx+M4H9820VkIuUOp7GJgW1UU34tIANwKCpOdaiSKapTharrTY/CQ9vTyFMY5k=&amp;_app_id=central_doc_viewer&amp;center_on_screen=true&amp;width=950&amp;height=800&amp;_dd2=%26f%3Dsld%26c%3Dtrue%26os%3D154478%26oe%3D154484" xr:uid="{DB480D00-FA53-E047-BEF3-BD1A334FBA75}"/>
    <hyperlink ref="G15" r:id="rId5" display="fdsup://factset/Doc Viewer Single?float_window=true&amp;positioning_strategy=center_on_screen&amp;_doc_docfn=U2FsdGVkX19uowRm99Y5cXGZVgKOb4myN1keQ1UUvw46diz80k7bP55gRglLlY6ziRmR0VM+6OVWvlRj53bNoZ7NeHcMxg4uwg/Bq/jJQm0=&amp;_app_id=central_doc_viewer&amp;center_on_screen=true&amp;width=950&amp;height=800&amp;_dd2=%26f%3Dsld%26c%3Dtrue%26os%3D163358%26oe%3D163364" xr:uid="{8FE02B60-50F2-F44A-882B-743FD9A0A078}"/>
    <hyperlink ref="I15" r:id="rId6" display="fdsup://factset/Doc Viewer Single?float_window=true&amp;positioning_strategy=center_on_screen&amp;_doc_docfn=U2FsdGVkX19iyYmxDjz0WW5bpEbFrjM5LKAc9g5LUZ4KMB2wMwzEsuYAMibBXlnNtjBvhAWsUN2UujRzWiHP6TWHFjMZOQ6OQLqXRu494jc=&amp;_app_id=central_doc_viewer&amp;center_on_screen=true&amp;width=950&amp;height=800&amp;_dd2=%26f%3Dsld%26c%3Dtrue%26os%3D161201%26oe%3D161207" xr:uid="{69F7E6F7-7E31-0D48-8578-9E1F287C1683}"/>
    <hyperlink ref="J15" r:id="rId7" display="fdsup://factset/Doc Viewer Single?float_window=true&amp;positioning_strategy=center_on_screen&amp;_doc_docfn=U2FsdGVkX1+kHq1jlexdnid4rs9N/1TwUGypquvBMHZUt/DVjnOsjSUSTwyBcnNFiJakSTZAQiMxJYDjOHnC0Anw/h6M2HvGAcdCo1GumYE=&amp;_app_id=central_doc_viewer&amp;center_on_screen=true&amp;width=950&amp;height=800&amp;_dd2=%26f%3Dsld%26c%3Dtrue%26os%3D162744%26oe%3D162750" xr:uid="{224AC2F5-3750-AD42-ABF9-57443555CDF4}"/>
    <hyperlink ref="K15" r:id="rId8" display="fdsup://factset/Doc Viewer Single?float_window=true&amp;positioning_strategy=center_on_screen&amp;_doc_docfn=U2FsdGVkX19PTARdszFHkMCZx+cKavTKZAxx4i1KZPnrwRBteHlQmZFhiWWr9gcY4okkP/WG8rGhfydFh5PMmgckdJQh0ChS1F+kIJy8BQ4=&amp;_app_id=central_doc_viewer&amp;center_on_screen=true&amp;width=950&amp;height=800&amp;_dd2=%26f%3Dsld%26c%3Dtrue%26os%3D159804%26oe%3D159810" xr:uid="{901D370D-E847-ED42-9D2F-164E6127DCE9}"/>
    <hyperlink ref="B16" r:id="rId9" display="fdsup://factset/Doc Viewer Single?float_window=true&amp;positioning_strategy=center_on_screen&amp;_doc_docfn=U2FsdGVkX18XI3BWgN3RZ+vbGSs5ky3p2/V3FDZgMgGmlcxXuLpqktJlINddvQfrlovB27HPC3AnCHo3HxMP/kRmxKOlEcWi/D9UI+5kU78=&amp;_app_id=central_doc_viewer&amp;center_on_screen=true&amp;width=950&amp;height=800&amp;_dd2=%26f%3Dsld%26c%3Dtrue%26os%3D176694%26oe%3D176700" xr:uid="{998F43F8-8B4A-7F4D-8E05-034D2F9FE319}"/>
    <hyperlink ref="C16" r:id="rId10" display="fdsup://factset/Doc Viewer Single?float_window=true&amp;positioning_strategy=center_on_screen&amp;_doc_docfn=U2FsdGVkX18FDQq1U7TpGEsOSf/awkFO3Yi3pbiCV/c9F79tYg0itTmF9/wuRLLke2XN0cFIGJMqX+xWkzPSJuCl9S9K+VUihF0tOfaxOWY=&amp;_app_id=central_doc_viewer&amp;center_on_screen=true&amp;width=950&amp;height=800&amp;_dd2=%26f%3Dsld%26c%3Dtrue%26os%3D174941%26oe%3D174947" xr:uid="{3E77D93A-E65A-E64B-8D11-2ABF2E6F0667}"/>
    <hyperlink ref="E16" r:id="rId11" display="fdsup://factset/Doc Viewer Single?float_window=true&amp;positioning_strategy=center_on_screen&amp;_doc_docfn=U2FsdGVkX1+BOLZrgTD8vVaPnMl84RCLhb5O/6GCksYUqv9Bg8ilqt7dtb0Pw7wfESM6LXY65gWFv9Dn4KdRfJp36fYEt85aa28kIWqTyuk=&amp;_app_id=central_doc_viewer&amp;center_on_screen=true&amp;width=950&amp;height=800&amp;_dd2=%26f%3Dsld%26c%3Dtrue%26os%3D167880%26oe%3D167886" xr:uid="{08D04DDD-2D8D-7949-9E1F-2C9ABD703169}"/>
    <hyperlink ref="F16" r:id="rId12" display="fdsup://factset/Doc Viewer Single?float_window=true&amp;positioning_strategy=center_on_screen&amp;_doc_docfn=U2FsdGVkX1/hrsta6wmkWJsjW76K8ka7q5QT+HKzg8EnxX8En6scuvScAzPipt3j1pHbUU300SPnBcNJUQUp1IzZuQOoTZ0xe0oT7u2uAZA=&amp;_app_id=central_doc_viewer&amp;center_on_screen=true&amp;width=950&amp;height=800&amp;_dd2=%26f%3Dsld%26c%3Dtrue%26os%3D177048%26oe%3D177054" xr:uid="{0BA47896-561E-6541-AFE9-44854E5F4997}"/>
    <hyperlink ref="G16" r:id="rId13" display="fdsup://factset/Doc Viewer Single?float_window=true&amp;positioning_strategy=center_on_screen&amp;_doc_docfn=U2FsdGVkX1+4le6mf2oLDzjkyHsrfyCH2wTl52g6jg4pkeTObOJnVtGEr/doBg3NaZDWDyTDSmyjEm+OvHIz3zdk91jfkRq3MOoMW5W4Fcs=&amp;_app_id=central_doc_viewer&amp;center_on_screen=true&amp;width=950&amp;height=800&amp;_dd2=%26f%3Dsld%26c%3Dtrue%26os%3D185573%26oe%3D185579" xr:uid="{65D49010-CE8D-C341-BB5B-66C2235FAE2D}"/>
    <hyperlink ref="I16" r:id="rId14" display="fdsup://factset/Doc Viewer Single?float_window=true&amp;positioning_strategy=center_on_screen&amp;_doc_docfn=U2FsdGVkX1/D2tk/bhfwblIrTau8txNQqGHLdJm0Rnc47mfFWVzvOO7+X6KrEo8j8g0M6eTMuVKxVG30QiUxbnWhv82pVBos7cVt6YKf1+0=&amp;_app_id=central_doc_viewer&amp;center_on_screen=true&amp;width=950&amp;height=800&amp;_dd2=%26f%3Dsld%26c%3Dtrue%26os%3D174479%26oe%3D174485" xr:uid="{79B9737F-6995-AD40-8C4E-FF77299F778D}"/>
    <hyperlink ref="J16" r:id="rId15" display="fdsup://factset/Doc Viewer Single?float_window=true&amp;positioning_strategy=center_on_screen&amp;_doc_docfn=U2FsdGVkX19DYPwb9wnymVxPqF9V8kKJ/dtQi+EqUxMburLwbPV1JJnC6Lac9qGAczJmQZbuukEEU8b2NXoyiYokFm0B6tSnBnp8GVfakDk=&amp;_app_id=central_doc_viewer&amp;center_on_screen=true&amp;width=950&amp;height=800&amp;_dd2=%26f%3Dsld%26c%3Dtrue%26os%3D184975%26oe%3D184981" xr:uid="{4EA6BCBC-A6C6-7B48-9107-01B2152B8127}"/>
    <hyperlink ref="K16" r:id="rId16" display="fdsup://factset/Doc Viewer Single?float_window=true&amp;positioning_strategy=center_on_screen&amp;_doc_docfn=U2FsdGVkX19QMYum/rqvjSitnUs5bzPRgbd3lDfEdApjN5YdJIoJ+IpfOlaHJd7aZX1YINcAolPZ8runh7YWHAKVUXq5FdElg8Nnu6uXf2Q=&amp;_app_id=central_doc_viewer&amp;center_on_screen=true&amp;width=950&amp;height=800&amp;_dd2=%26f%3Dsld%26c%3Dtrue%26os%3D182039%26oe%3D182045" xr:uid="{01D6DC8B-4F9C-8241-9DE7-29A6D20ADBE7}"/>
    <hyperlink ref="B17" r:id="rId17" display="fdsup://factset/Doc Viewer Single?float_window=true&amp;positioning_strategy=center_on_screen&amp;_doc_docfn=U2FsdGVkX1+DPoDnBNiBgEjT9Gj0feEEjaVa2APxabwQFxJscjnJypeeQgN2j1UOQYD4oYvCLkY5GcYJFaEc74TZ0NqF7TNWC2xhRRf6f1I=&amp;_app_id=central_doc_viewer&amp;center_on_screen=true&amp;width=950&amp;height=800&amp;_dd2=%26f%3Dsld%26c%3Dtrue%26os%3D172464%26oe%3D172470" xr:uid="{ECBD5528-3AC8-984F-BE7E-4EAD451B8071}"/>
    <hyperlink ref="C17" r:id="rId18" display="fdsup://factset/Doc Viewer Single?float_window=true&amp;positioning_strategy=center_on_screen&amp;_doc_docfn=U2FsdGVkX18ZZ0onlW2nWBfniocUOq3w4vUf5YF/ri3lc9LH6xEHzhf83rWWpGHkX+KUdsfCiUQ62Jdrk+0U6/vgXQdi2N580fh00y8fuDI=&amp;_app_id=central_doc_viewer&amp;center_on_screen=true&amp;width=950&amp;height=800&amp;_dd2=%26f%3Dsld%26c%3Dtrue%26os%3D170910%26oe%3D170918" xr:uid="{AF7BFBFE-5187-EC48-880F-CE67C8DDED1E}"/>
    <hyperlink ref="E17" r:id="rId19" display="fdsup://factset/Doc Viewer Single?float_window=true&amp;positioning_strategy=center_on_screen&amp;_doc_docfn=U2FsdGVkX194hgAArEGF5EQWoN4gA1wzhEH+7743w+6bmCQLpEER0zpHAeG0BBqf+Xh6YsfhZb0QA1lvwwK07h6SV/9Jghu38WaKBSfWaFY=&amp;_app_id=central_doc_viewer&amp;center_on_screen=true&amp;width=950&amp;height=800&amp;_dd2=%26f%3Dsld%26c%3Dtrue%26os%3D165484%26oe%3D165492" xr:uid="{754EC35E-3A11-6B42-A372-C3AA4854A7DC}"/>
    <hyperlink ref="F17" r:id="rId20" display="fdsup://factset/Doc Viewer Single?float_window=true&amp;positioning_strategy=center_on_screen&amp;_doc_docfn=U2FsdGVkX1+42W1I8WQN6eCS4RgfaU548bSwOwN5g9NGZa9sg0NYlhR7Gwfo7ubroBQYBjKVkwGFF+xqrMnignojGm03JCiYsnAtqeqWmRo=&amp;_app_id=central_doc_viewer&amp;center_on_screen=true&amp;width=950&amp;height=800&amp;_dd2=%26f%3Dsld%26c%3Dtrue%26os%3D172940%26oe%3D172948" xr:uid="{F60CF921-C662-B445-B66D-96E4BD03AF9E}"/>
    <hyperlink ref="G17" r:id="rId21" display="fdsup://factset/Doc Viewer Single?float_window=true&amp;positioning_strategy=center_on_screen&amp;_doc_docfn=U2FsdGVkX19LK+QNSbnLQiFdVWskQB7YH6ERCQV2lZ9z8GW6M/QqQa9kuUHljNvRygdK63ozXF0zVMPDwWp5THIQuWsSGnXjMnl/4KnTbEo=&amp;_app_id=central_doc_viewer&amp;center_on_screen=true&amp;width=950&amp;height=800&amp;_dd2=%26f%3Dsld%26c%3Dtrue%26os%3D181573%26oe%3D181579" xr:uid="{ED54612E-2804-C442-BA15-1EEF49B5D7F4}"/>
    <hyperlink ref="I17" r:id="rId22" display="fdsup://factset/Doc Viewer Single?float_window=true&amp;positioning_strategy=center_on_screen&amp;_doc_docfn=U2FsdGVkX19bxrnKcq9rEUA5hDfln/RmLzQ9DOU3j+VPOO4EKXLe6mPm8wddIeLhIlaFz+3E5F0Glh3NCuaVAUgc4dnD1G4LaqJYr8KqHa8=&amp;_app_id=central_doc_viewer&amp;center_on_screen=true&amp;width=950&amp;height=800&amp;_dd2=%26f%3Dsld%26c%3Dtrue%26os%3D172139%26oe%3D172147" xr:uid="{391A3A2E-6797-1444-9F93-478D5A2A4FFB}"/>
    <hyperlink ref="J17" r:id="rId23" display="fdsup://factset/Doc Viewer Single?float_window=true&amp;positioning_strategy=center_on_screen&amp;_doc_docfn=U2FsdGVkX1/QPW2OwMdilrsFh5LC1hA433OjJ6k520erdYxs7HXin+j9ZoMNXcg/01Q/KksaevH7ytOUG0Eo4AQfl41Mh3ZRkKgjN9atz6M=&amp;_app_id=central_doc_viewer&amp;center_on_screen=true&amp;width=950&amp;height=800&amp;_dd2=%26f%3Dsld%26c%3Dtrue%26os%3D180979%26oe%3D180987" xr:uid="{25D665CB-751D-294A-9B0A-8F7C721223C8}"/>
    <hyperlink ref="K17" r:id="rId24" display="fdsup://factset/Doc Viewer Single?float_window=true&amp;positioning_strategy=center_on_screen&amp;_doc_docfn=U2FsdGVkX1/ARo1xyCO02P50dOaqdUqTrUhPY0o1frqjIxBhFEEAOfWX7tztTdgPwE9HwxmCDK3n4Q40j7zc34WYeLLItG4CCPUHQDzF7Tw=&amp;_app_id=central_doc_viewer&amp;center_on_screen=true&amp;width=950&amp;height=800&amp;_dd2=%26f%3Dsld%26c%3Dtrue%26os%3D178037%26oe%3D178045" xr:uid="{458612E0-9A49-D740-8E37-E20C68DA5DA1}"/>
    <hyperlink ref="B18" r:id="rId25" display="fdsup://factset/Doc Viewer Single?float_window=true&amp;positioning_strategy=center_on_screen&amp;_doc_docfn=U2FsdGVkX19wx07D0IMcY977Xe5NDklmr0ae74nf3iRzgq3PNKdcO/RZgC/aXcO8o6UxNG8jBR6FX8E7kM/LdbFmZ+AgbpuxcPoYHLVt62o=&amp;_app_id=central_doc_viewer&amp;center_on_screen=true&amp;width=950&amp;height=800&amp;_dd2=%26f%3Dsld%26c%3Dtrue%26os%3D173503%26oe%3D173509" xr:uid="{C3B5C7BD-E23B-BC4D-AD6F-FA77E4C7C98D}"/>
    <hyperlink ref="C18" r:id="rId26" display="fdsup://factset/Doc Viewer Single?float_window=true&amp;positioning_strategy=center_on_screen&amp;_doc_docfn=U2FsdGVkX18Ek37bi6yvMOrMprQtAi0WrubO0aag77Vbe9kdMz80800RWrhM1O98hTYEvTqFrtrvO6qlZRN8mqZCBQKEHVYD4i8CV4OCpik=&amp;_app_id=central_doc_viewer&amp;center_on_screen=true&amp;width=950&amp;height=800&amp;_dd2=%26f%3Dsld%26c%3Dtrue%26os%3D171928%26oe%3D171934" xr:uid="{D7B88432-5CB7-5C4B-A20E-26A4B047D351}"/>
    <hyperlink ref="E18" r:id="rId27" display="fdsup://factset/Doc Viewer Single?float_window=true&amp;positioning_strategy=center_on_screen&amp;_doc_docfn=U2FsdGVkX1/XelV6VBxvCC3yX5YKKtvR2UBdO11ZT9uLijihW3BoXFqMqnZUc3TKpieLX3Fq56ZPaFiC5VQqSpxxBEJmB/W++m/XeGF2mqA=&amp;_app_id=central_doc_viewer&amp;center_on_screen=true&amp;width=950&amp;height=800&amp;_dd2=%26f%3Dsld%26c%3Dtrue%26os%3D166079%26oe%3D166085" xr:uid="{62888737-463C-1942-8192-E37A3B3BEAC0}"/>
    <hyperlink ref="F18" r:id="rId28" display="fdsup://factset/Doc Viewer Single?float_window=true&amp;positioning_strategy=center_on_screen&amp;_doc_docfn=U2FsdGVkX1+0sUE/NwhMcAcr3HrupayOSa3pMat9FPhBEWFYjSWl2SdTRS8hfVrh4gQExFW2LVaoLmGC7AfBqjiZ57+UdCoX9l5X3D8nCBA=&amp;_app_id=central_doc_viewer&amp;center_on_screen=true&amp;width=950&amp;height=800&amp;_dd2=%26f%3Dsld%26c%3Dtrue%26os%3D173953%26oe%3D173959" xr:uid="{00168A17-2186-B747-A65F-34B7CBCF89CE}"/>
    <hyperlink ref="G18" r:id="rId29" display="fdsup://factset/Doc Viewer Single?float_window=true&amp;positioning_strategy=center_on_screen&amp;_doc_docfn=U2FsdGVkX1/jmSbzP9AHOgo8jl85x1HD92sMNVe7/Lvms2sUL1uyNqzSz1LpMHQxEsfCoxNVQzKv72QKkeu6bO+HONKZbC6mU7vNTCcstXM=&amp;_app_id=central_doc_viewer&amp;center_on_screen=true&amp;width=950&amp;height=800&amp;_dd2=%26f%3Dsld%26c%3Dtrue%26os%3D182558%26oe%3D182564" xr:uid="{8BCBD4FE-09FB-7146-B23F-50EC19CB9B1B}"/>
    <hyperlink ref="I18" r:id="rId30" display="fdsup://factset/Doc Viewer Single?float_window=true&amp;positioning_strategy=center_on_screen&amp;_doc_docfn=U2FsdGVkX18xR2QbusenaOpLUx5h+mpo7EyDLrHx8Q8PFwMgFVCcUsZqXTv9UR6lmtHZ+xBEoCsgP/d0Kl8NZdmpY1SVieFjKUnpq36TJlo=&amp;_app_id=central_doc_viewer&amp;center_on_screen=true&amp;width=950&amp;height=800&amp;_dd2=%26f%3Dsld%26c%3Dtrue%26os%3D172720%26oe%3D172726" xr:uid="{78BD6586-13B5-AE44-BA87-EB145F477EE5}"/>
    <hyperlink ref="J18" r:id="rId31" display="fdsup://factset/Doc Viewer Single?float_window=true&amp;positioning_strategy=center_on_screen&amp;_doc_docfn=U2FsdGVkX1/CaxBocTI5WI/pkNPFES3mVa06VSDGnxGNh8ZjazB0AR+dpI+alsOPaxN3FKsp9IHTnmHnSWbxKmUWiTYmo+pnTYYkLdnnM9g=&amp;_app_id=central_doc_viewer&amp;center_on_screen=true&amp;width=950&amp;height=800&amp;_dd2=%26f%3Dsld%26c%3Dtrue%26os%3D181964%26oe%3D181970" xr:uid="{19063BA0-BB5F-CF45-92D2-B81146A6FDCA}"/>
    <hyperlink ref="K18" r:id="rId32" display="fdsup://factset/Doc Viewer Single?float_window=true&amp;positioning_strategy=center_on_screen&amp;_doc_docfn=U2FsdGVkX19azZFb6Zi8VOBqDz3y3jgl2yYOQJenQrR1dKqJlqv71GCDQ0vaHVX/lQlYjw1imw0lMiMZpfog7sAaET4INfbKb5j4ZigigmQ=&amp;_app_id=central_doc_viewer&amp;center_on_screen=true&amp;width=950&amp;height=800&amp;_dd2=%26f%3Dsld%26c%3Dtrue%26os%3D179022%26oe%3D179028" xr:uid="{2D00FABD-15F7-FA46-8D07-ED76A0A8015D}"/>
    <hyperlink ref="B19" r:id="rId33" display="fdsup://factset/Doc Viewer Single?float_window=true&amp;positioning_strategy=center_on_screen&amp;_doc_docfn=U2FsdGVkX1/ZmJXqQKepf6FROx+Kzp+iyIIgqiw/fwrfyM03URvIZLhKdM4tZxq7HxO/cbZ97OntDXDddqxeXpuKsx5ZasAb+bFqOIYNNpw=&amp;_app_id=central_doc_viewer&amp;center_on_screen=true&amp;width=950&amp;height=800&amp;_dd2=%26f%3Dsld%26c%3Dtrue%26os%3D174601%26oe%3D174606" xr:uid="{55745AB2-55AC-674E-B24D-919EE4A886D4}"/>
    <hyperlink ref="C19" r:id="rId34" display="fdsup://factset/Doc Viewer Single?float_window=true&amp;positioning_strategy=center_on_screen&amp;_doc_docfn=U2FsdGVkX1/2LAmf6K1WyBwJqOGQc08kjDdBZH20ctAAEEpnA4tzD1NfPO83AYr92Dm9E8qnbBFOa2QSG+y53JOtKnaVeBLpS2Xd6Hw43q8=&amp;_app_id=central_doc_viewer&amp;center_on_screen=true&amp;width=950&amp;height=800&amp;_dd2=%26f%3Dsld%26c%3Dtrue%26os%3D172968%26oe%3D172973" xr:uid="{43544ABA-8714-CC4C-8021-7824E94601B5}"/>
    <hyperlink ref="E19" r:id="rId35" display="fdsup://factset/Doc Viewer Single?float_window=true&amp;positioning_strategy=center_on_screen&amp;_doc_docfn=U2FsdGVkX1+kTConBbSskGLeEq0yAVVOUIqSrNuabNIGQnt5hPEwOXCigvT05pDH4Hi95wgHtT+9EpcOUId6QG7G6YdA24ljMZt17HHJ2FI=&amp;_app_id=central_doc_viewer&amp;center_on_screen=true&amp;width=950&amp;height=800&amp;_dd2=%26f%3Dsld%26c%3Dtrue%26os%3D166663%26oe%3D166668" xr:uid="{8A4BF9B2-DB27-684F-8EA3-468FB3B9B1C9}"/>
    <hyperlink ref="F19" r:id="rId36" display="fdsup://factset/Doc Viewer Single?float_window=true&amp;positioning_strategy=center_on_screen&amp;_doc_docfn=U2FsdGVkX193f/cSNIGlrLDJZH7bkbWCywLRD9iMQwliRWyYjBUJmw/dEr796DS9ONeUVpBWygi957KF/at4hxDFHv02jNjeWrtwOqziKWA=&amp;_app_id=central_doc_viewer&amp;center_on_screen=true&amp;width=950&amp;height=800&amp;_dd2=%26f%3Dsld%26c%3Dtrue%26os%3D174955%26oe%3D174960" xr:uid="{DEC288DB-E8E4-1040-BD04-1028F7A5FFBB}"/>
    <hyperlink ref="G19" r:id="rId37" display="fdsup://factset/Doc Viewer Single?float_window=true&amp;positioning_strategy=center_on_screen&amp;_doc_docfn=U2FsdGVkX1/ZUkX8LQ0wPWo+RyWyKL5PVjkTmtN1em0xo1wxlt9hiyiOy+AjBIJ9B2yJeiZmTG2gq4stzBW/ZBSoUNFhOfpwOUZDK0RuVJQ=&amp;_app_id=central_doc_viewer&amp;center_on_screen=true&amp;width=950&amp;height=800&amp;_dd2=%26f%3Dsld%26c%3Dtrue%26os%3D183536%26oe%3D183541" xr:uid="{BFC21C23-893A-CD43-8F2C-DB962C830B82}"/>
    <hyperlink ref="I19" r:id="rId38" display="fdsup://factset/Doc Viewer Single?float_window=true&amp;positioning_strategy=center_on_screen&amp;_doc_docfn=U2FsdGVkX1/ypRP3ieVGK7Dw7jup2JLVwwzYtbdU/kcjpTkZw6Qlarx8ZdkjeGdiFa+vvCoBEMY+2Bd3fsHI1LKCBw/6YiKLGoT3Ho0bCxI=&amp;_app_id=central_doc_viewer&amp;center_on_screen=true&amp;width=950&amp;height=800&amp;_dd2=%26f%3Dsld%26c%3Dtrue%26os%3D173290%26oe%3D173295" xr:uid="{967D9CC6-2CB8-4B4D-9F88-3725A78310B9}"/>
    <hyperlink ref="J19" r:id="rId39" display="fdsup://factset/Doc Viewer Single?float_window=true&amp;positioning_strategy=center_on_screen&amp;_doc_docfn=U2FsdGVkX1/C2O1WheDoZaSoEiRnbV4dccRHjU6cedS3NgguZDvKLrLQg9k2jgv3VFN/tF1kwUmm8Q3oDehyxK16b1pJOsdaRGPKz5ymhUY=&amp;_app_id=central_doc_viewer&amp;center_on_screen=true&amp;width=950&amp;height=800&amp;_dd2=%26f%3Dsld%26c%3Dtrue%26os%3D182938%26oe%3D182943" xr:uid="{D0D47018-0829-FC40-A5E9-DFF093BD4162}"/>
    <hyperlink ref="K19" r:id="rId40" display="fdsup://factset/Doc Viewer Single?float_window=true&amp;positioning_strategy=center_on_screen&amp;_doc_docfn=U2FsdGVkX19DOaWyqsjaK3OKKwCGqIUsSYtlFrN7L5VBLqvLgFM9rWItizzR75UimCWpNwCghheat7SZi8Lm6vF5RBVhS6S2aX+Sz90BT98=&amp;_app_id=central_doc_viewer&amp;center_on_screen=true&amp;width=950&amp;height=800&amp;_dd2=%26f%3Dsld%26c%3Dtrue%26os%3D180000%26oe%3D180005" xr:uid="{0A225414-F8A3-5446-89BB-445AB71EE44D}"/>
    <hyperlink ref="B20" r:id="rId41" display="fdsup://factset/Doc Viewer Single?float_window=true&amp;positioning_strategy=center_on_screen&amp;_doc_docfn=U2FsdGVkX18Z3NLT94GvRjtGYyUrjZ1L2p1Xb9qP0VYTQLe7vDCXkEaEMlay4cScP6AzZl5U+ZjFiBsVyvG8/76uBgO4U181UEvklDQ/n+M=&amp;_app_id=central_doc_viewer&amp;center_on_screen=true&amp;width=950&amp;height=800&amp;_dd2=%26f%3Dsld%26c%3Dtrue%26os%3D175662%26oe%3D175667" xr:uid="{691C39D6-F87E-914E-A127-94DE14B07F39}"/>
    <hyperlink ref="C20" r:id="rId42" display="fdsup://factset/Doc Viewer Single?float_window=true&amp;positioning_strategy=center_on_screen&amp;_doc_docfn=U2FsdGVkX195jql1D+2BC5kd7dZvv0GIpvU6beOkXkFTEZYUkNYkqEUq04pJ4H2bfi5n2krTgCoVKt+p99vqqwTez8oMpkUkkosCJZ3qlfc=&amp;_app_id=central_doc_viewer&amp;center_on_screen=true&amp;width=950&amp;height=800&amp;_dd2=%26f%3Dsld%26c%3Dtrue%26os%3D173969%26oe%3D173974" xr:uid="{41627DBD-696A-2D44-8AE3-8CAEAEEAB4C0}"/>
    <hyperlink ref="E20" r:id="rId43" display="fdsup://factset/Doc Viewer Single?float_window=true&amp;positioning_strategy=center_on_screen&amp;_doc_docfn=U2FsdGVkX19JJdsq0FkSTl5XvSQHyj9naWNrnFWbb9/+xkUxRAzbL0Yhw6v/Y/3CYRZGPPMELTjz7AdXvymuhlgoK4Ekm4ct/B/KZxFb9cg=&amp;_app_id=central_doc_viewer&amp;center_on_screen=true&amp;width=950&amp;height=800&amp;_dd2=%26f%3Dsld%26c%3Dtrue%26os%3D167298%26oe%3D167303" xr:uid="{17BAD291-C798-B645-8275-F449352DF3A1}"/>
    <hyperlink ref="F20" r:id="rId44" display="fdsup://factset/Doc Viewer Single?float_window=true&amp;positioning_strategy=center_on_screen&amp;_doc_docfn=U2FsdGVkX19rO3kCOLqmJNxLF73PZJXYPGeIlkPRTUvSle2br4NliFYzam2oFkXJVwAKFYmeQyizjdIjFp1jt/pSfOw6C6qAph0GS+IiRsM=&amp;_app_id=central_doc_viewer&amp;center_on_screen=true&amp;width=950&amp;height=800&amp;_dd2=%26f%3Dsld%26c%3Dtrue%26os%3D176016%26oe%3D176021" xr:uid="{B285750F-03AE-A541-81C1-F1B8E03DFF33}"/>
    <hyperlink ref="G20" r:id="rId45" display="fdsup://factset/Doc Viewer Single?float_window=true&amp;positioning_strategy=center_on_screen&amp;_doc_docfn=U2FsdGVkX1+t6N72QVM3ERIidXSyH0EQJf7ZA111U20M0chXABjqn6hp3Z6k+4ATIWcv8lXljhh+q6ZOlfdiBq97YRxNyvcdixwB88VvVec=&amp;_app_id=central_doc_viewer&amp;center_on_screen=true&amp;width=950&amp;height=800&amp;_dd2=%26f%3Dsld%26c%3Dtrue%26os%3D184569%26oe%3D184574" xr:uid="{256CE3FB-90F7-3F40-B197-26DAFEC18C19}"/>
    <hyperlink ref="I20" r:id="rId46" display="fdsup://factset/Doc Viewer Single?float_window=true&amp;positioning_strategy=center_on_screen&amp;_doc_docfn=U2FsdGVkX1/TwHwx8waLuaKHBY5JUAUPrs5PmCbhip/b3EIt7N6Bpebe2q4OtZ0Qxg7Lon8pXyjrDBZNB81aIfy+iqBsXuWiPXpyEEDBLqQ=&amp;_app_id=central_doc_viewer&amp;center_on_screen=true&amp;width=950&amp;height=800&amp;_dd2=%26f%3Dsld%26c%3Dtrue%26os%3D173911%26oe%3D173916" xr:uid="{85C18469-47F4-114F-B7DF-5E8F9ACFCB6D}"/>
    <hyperlink ref="J20" r:id="rId47" display="fdsup://factset/Doc Viewer Single?float_window=true&amp;positioning_strategy=center_on_screen&amp;_doc_docfn=U2FsdGVkX1+yrQvfWHfkQe3yqJNf4oZKSRXHFqJ77C2Fu/T4kgHc06HtG9nUOWOO4kPDw4Hq1iPZe4gOg6HKDQOa+pTNQQKe2PiWGBwg6T8=&amp;_app_id=central_doc_viewer&amp;center_on_screen=true&amp;width=950&amp;height=800&amp;_dd2=%26f%3Dsld%26c%3Dtrue%26os%3D183971%26oe%3D183976" xr:uid="{15D31B4C-DFEB-1344-A817-44D1CC0A3BC3}"/>
    <hyperlink ref="K20" r:id="rId48" display="fdsup://factset/Doc Viewer Single?float_window=true&amp;positioning_strategy=center_on_screen&amp;_doc_docfn=U2FsdGVkX18U3CVaGkkdS85h7YvNxKbIucy34RFMUeyyoWILzbF/Dyg9XlG5Bq/wgz24uDaL3f88CEWfVGUiRQQSQRbA0gNdjWJfENbfCyA=&amp;_app_id=central_doc_viewer&amp;center_on_screen=true&amp;width=950&amp;height=800&amp;_dd2=%26f%3Dsld%26c%3Dtrue%26os%3D181033%26oe%3D181038" xr:uid="{A19E4C51-AE79-3A47-978E-8E9FBCE063F4}"/>
    <hyperlink ref="B30" r:id="rId49" display="fdsup://factset/Doc Viewer Single?float_window=true&amp;positioning_strategy=center_on_screen&amp;_doc_docfn=U2FsdGVkX1/BcSQS+kQx0LP19wl1fuiZxdOkzrMYDWUcD2HYnP1bteW9yUuvgU/ncTTYDVfvb+CeFjIA2NWlFjDKeLu07TnZpD04Fxf7ovw=&amp;_app_id=central_doc_viewer&amp;center_on_screen=true&amp;width=950&amp;height=800&amp;_dd2=%26f%3Dsld%26c%3Dtrue%26os%3D196175%26oe%3D196181" xr:uid="{D4E83409-5954-3D4D-BAC1-8632B21AA6DC}"/>
    <hyperlink ref="C30" r:id="rId50" display="fdsup://factset/Doc Viewer Single?float_window=true&amp;positioning_strategy=center_on_screen&amp;_doc_docfn=U2FsdGVkX1/cN6Gpq6XTDJpMSK0WZpBpK2PUU6TM+xVJgh6/T0/Wp2uvRlvyxu7wdI10vScXGBObDomsIv5/z2vesm6ZhpgnQ6Ee7Kef5VM=&amp;_app_id=central_doc_viewer&amp;center_on_screen=true&amp;width=950&amp;height=800&amp;_dd2=%26f%3Dsld%26c%3Dtrue%26os%3D193035%26oe%3D193041" xr:uid="{8B01B371-9DC9-4A48-AADC-59569B639853}"/>
    <hyperlink ref="E30" r:id="rId51" display="fdsup://factset/Doc Viewer Single?float_window=true&amp;positioning_strategy=center_on_screen&amp;_doc_docfn=U2FsdGVkX1/f+Upv7IlNi/wxZcPggiNGcEFOx7uk4GPb6ca5mzdsp9c4hVN+Frhkdkb7ZxST5dMWcxwZG9jorbTjNsrTwft5klEh86RWZCI=&amp;_app_id=central_doc_viewer&amp;center_on_screen=true&amp;width=950&amp;height=800&amp;_dd2=%26f%3Dsld%26c%3Dtrue%26os%3D176135%26oe%3D176141" xr:uid="{7ADCA9C2-4C97-BD46-BCFD-1DAC8F733D91}"/>
    <hyperlink ref="F30" r:id="rId52" display="fdsup://factset/Doc Viewer Single?float_window=true&amp;positioning_strategy=center_on_screen&amp;_doc_docfn=U2FsdGVkX1+OFFwLa1AHoBZlip3fc5x283JUP+ZpMFO1muQSNwrgckjrQ98vARnm+9VJUEhwcPxFkYD1XoNLVJoQuBWGkl9G8VgkneWgm4g=&amp;_app_id=central_doc_viewer&amp;center_on_screen=true&amp;width=950&amp;height=800&amp;_dd2=%26f%3Dsld%26c%3Dtrue%26os%3D190905%26oe%3D190911" xr:uid="{2100354E-EDAF-5543-938C-CF7D96A00D20}"/>
    <hyperlink ref="G30" r:id="rId53" display="fdsup://factset/Doc Viewer Single?float_window=true&amp;positioning_strategy=center_on_screen&amp;_doc_docfn=U2FsdGVkX19wXFLPJalh6YNiCvxi1Je+uIazE9NDO8cFvqzC2Y7OCcAKUZ/ziHhFDCsvtl6KdZxANC6WflYqTUwCKK7+/A4Stmor0FvRCrQ=&amp;_app_id=central_doc_viewer&amp;center_on_screen=true&amp;width=950&amp;height=800&amp;_dd2=%26f%3Dsld%26c%3Dtrue%26os%3D199107%26oe%3D199113" xr:uid="{18767E88-BA6F-8248-95B5-51978C496E8C}"/>
    <hyperlink ref="I30" r:id="rId54" display="fdsup://factset/Doc Viewer Single?float_window=true&amp;positioning_strategy=center_on_screen&amp;_doc_docfn=U2FsdGVkX19f2jkClTrygzjsR/WB0+xGz/YeyHYHrYmRuNswwjt/OEhwkevTtqsuHX9McV6yYnF6Jrgof/xJ7NaNWiRud2rI3O3iBePQ4hA=&amp;_app_id=central_doc_viewer&amp;center_on_screen=true&amp;width=950&amp;height=800&amp;_dd2=%26f%3Dsld%26c%3Dtrue%26os%3D182600%26oe%3D182606" xr:uid="{E0858251-4386-E849-A9B7-3B06835E2318}"/>
    <hyperlink ref="J30" r:id="rId55" display="fdsup://factset/Doc Viewer Single?float_window=true&amp;positioning_strategy=center_on_screen&amp;_doc_docfn=U2FsdGVkX1+/IJyi+kmTN7neh91zqMNnmg5lU5TBtR0+fzsm/zxIPVvj4Sf5Z2keVrDaQeAqVc8yuq054dEjjJZ1AiaFxV+jABvufvs5ekc=&amp;_app_id=central_doc_viewer&amp;center_on_screen=true&amp;width=950&amp;height=800&amp;_dd2=%26f%3Dsld%26c%3Dtrue%26os%3D198541%26oe%3D198547" xr:uid="{D6061F10-06E8-E94B-9CC3-3B4ACBF69450}"/>
    <hyperlink ref="K30" r:id="rId56" display="fdsup://factset/Doc Viewer Single?float_window=true&amp;positioning_strategy=center_on_screen&amp;_doc_docfn=U2FsdGVkX18/ahSKA4Nujezyp4sE47bqtYekxgaE2TMLPIpEs3GQNUKHuf+fbXvi0u7AEtAAfaqUulD/9ijIrFwLgrMnSh/bDZ33gqOl1mY=&amp;_app_id=central_doc_viewer&amp;center_on_screen=true&amp;width=950&amp;height=800&amp;_dd2=%26f%3Dsld%26c%3Dtrue%26os%3D195611%26oe%3D195617" xr:uid="{61C4865C-45EC-A445-8481-8988B2B747BB}"/>
    <hyperlink ref="B31" r:id="rId57" display="fdsup://factset/Doc Viewer Single?float_window=true&amp;positioning_strategy=center_on_screen&amp;_doc_docfn=U2FsdGVkX1+iJD2Iy0Pg0xJkHzftSGCb9Dsy6Mm0lzQNVQfZI7ohjfVwq3XQTHQOIHmGxSxFT/p4HP+e0/gnJwql8fiJLGADw26ouGa4EaA=&amp;_app_id=central_doc_viewer&amp;center_on_screen=true&amp;width=950&amp;height=800&amp;_dd2=%26f%3Dsld%26c%3Dtrue%26os%3D188355%26oe%3D188360" xr:uid="{F895842B-36DF-C44E-9C9F-97C29146A15D}"/>
    <hyperlink ref="C31" r:id="rId58" display="fdsup://factset/Doc Viewer Single?float_window=true&amp;positioning_strategy=center_on_screen&amp;_doc_docfn=U2FsdGVkX1/KvzWmRvKrmf4MupmKrsfQoW9XXbAr41khMThHIQreM+BCE/NCko3NIfZ5swOXTKVck4zKTKoAVDrI7R1D86TQ1tQ1L5t5I8k=&amp;_app_id=central_doc_viewer&amp;center_on_screen=true&amp;width=950&amp;height=800&amp;_dd2=%26f%3Dsld%26c%3Dtrue%26os%3D185826%26oe%3D185831" xr:uid="{D113583B-93D3-D142-8CEA-DF2321F8727B}"/>
    <hyperlink ref="E31" r:id="rId59" display="fdsup://factset/Doc Viewer Single?float_window=true&amp;positioning_strategy=center_on_screen&amp;_doc_docfn=U2FsdGVkX180M+IGAuOngny/c+fZxUsa//uCWEEiJ7kasmtlyPRicGY3RFnyM4v1A3NsG+XIZxR9dbDcigSSvDKxoBwhqvo7q2WN/Iev6/Q=&amp;_app_id=central_doc_viewer&amp;center_on_screen=true&amp;width=950&amp;height=800&amp;_dd2=%26f%3Dsld%26c%3Dtrue%26os%3D174356%26oe%3D174361" xr:uid="{E4F315FE-1A99-3A4E-BCFB-B87B2E112238}"/>
    <hyperlink ref="F31" r:id="rId60" display="fdsup://factset/Doc Viewer Single?float_window=true&amp;positioning_strategy=center_on_screen&amp;_doc_docfn=U2FsdGVkX18lstxXrOSOfXcoe3JGTz+dmbF6q3y3OUPL+1iXG5+dw7aWicUFFIBAg4nq60uEk/GW+LihUYWggm0sezShmB3AWb2PVEGnKS4=&amp;_app_id=central_doc_viewer&amp;center_on_screen=true&amp;width=950&amp;height=800&amp;_dd2=%26f%3Dsld%26c%3Dtrue%26os%3D187842%26oe%3D187847" xr:uid="{F51EE256-E9FC-774A-B1A3-0A994F49169D}"/>
    <hyperlink ref="G31" r:id="rId61" display="fdsup://factset/Doc Viewer Single?float_window=true&amp;positioning_strategy=center_on_screen&amp;_doc_docfn=U2FsdGVkX1/kkmg4BBBoTYmhEGkgTl3skrT9hDw7TvnM4vzwbapNzgZjy2JVOE70Nl5i/5toysA2SPVzRysn+m8FLNn6Y8WU4IIC3BCq0nI=&amp;_app_id=central_doc_viewer&amp;center_on_screen=true&amp;width=950&amp;height=800&amp;_dd2=%26f%3Dsld%26c%3Dtrue%26os%3D196124%26oe%3D196129" xr:uid="{B96127DF-F625-584B-BC4E-9D3653099A53}"/>
    <hyperlink ref="I31" r:id="rId62" display="fdsup://factset/Doc Viewer Single?float_window=true&amp;positioning_strategy=center_on_screen&amp;_doc_docfn=U2FsdGVkX19h5Mw/cchkZK+0bAJUDQ8axE2rxcN3kA7yl43x8uxRDgvVVeb9xqMwP6mvf647RQIXPs7zVEUpNDU1tflEDUMEmJ0zrtq9SCw=&amp;_app_id=central_doc_viewer&amp;center_on_screen=true&amp;width=950&amp;height=800&amp;_dd2=%26f%3Dsld%26c%3Dtrue%26os%3D180829%26oe%3D180834" xr:uid="{953829E2-F433-AF4D-A06F-5FFCBFB3EE08}"/>
    <hyperlink ref="J31" r:id="rId63" display="fdsup://factset/Doc Viewer Single?float_window=true&amp;positioning_strategy=center_on_screen&amp;_doc_docfn=U2FsdGVkX19flfTnJMFOvY6p1sDtYcQwycWmLnDHg/TEBBMzPZBtIOzgAqSbQBxdTUC4CoINTXYyOiBJfo1bYzrB+a0kfitfO2cDOgw+IUg=&amp;_app_id=central_doc_viewer&amp;center_on_screen=true&amp;width=950&amp;height=800&amp;_dd2=%26f%3Dsld%26c%3Dtrue%26os%3D195506%26oe%3D195511" xr:uid="{EF330E0B-A8DE-AA4A-83AB-F5BD92C3B51C}"/>
    <hyperlink ref="K31" r:id="rId64" display="fdsup://factset/Doc Viewer Single?float_window=true&amp;positioning_strategy=center_on_screen&amp;_doc_docfn=U2FsdGVkX1+7i5vS7HFxBJ/bHrd7+/PANvTNoOoWkcu5r0n6Bg+pWFHleibOcYwuqfv0kUw0wsZHElg3NVNdPUorpVhEORovDy0b8AQVm4k=&amp;_app_id=central_doc_viewer&amp;center_on_screen=true&amp;width=950&amp;height=800&amp;_dd2=%26f%3Dsld%26c%3Dtrue%26os%3D192574%26oe%3D192579" xr:uid="{FAD03DF5-D795-3642-B169-9A3A4E837804}"/>
    <hyperlink ref="B32" r:id="rId65" display="fdsup://factset/Doc Viewer Single?float_window=true&amp;positioning_strategy=center_on_screen&amp;_doc_docfn=U2FsdGVkX1+P5OcByQ2ZQ7wSLmbFqf49vXCjbplk6JYDyn0tDbWQliVzHFi5LdQC25Z/4ee5NE/y7Z2N2BUCGCCHYh/ZHUo0kcy/aGo6hdA=&amp;_app_id=central_doc_viewer&amp;center_on_screen=true&amp;width=950&amp;height=800&amp;_dd2=%26f%3Dsld%26c%3Dtrue%26os%3D191658%26oe%3D191663" xr:uid="{C6689DC1-6E1F-B742-953F-5D733A772CB7}"/>
    <hyperlink ref="C32" r:id="rId66" display="fdsup://factset/Doc Viewer Single?float_window=true&amp;positioning_strategy=center_on_screen&amp;_doc_docfn=U2FsdGVkX19fR7Boaa+1c1eJRHCIyEG22ng/kUJuoKiuduhtCbkfP73L4+ks8DxtVYETgI7Zt+f4xnH4VajKRtQ1TT22s5/o+Q3bF8YEALo=&amp;_app_id=central_doc_viewer&amp;center_on_screen=true&amp;width=950&amp;height=800&amp;_dd2=%26f%3Dsld%26c%3Dtrue%26os%3D188872%26oe%3D188877" xr:uid="{735D252C-2D59-C641-A3CD-B6E79F6595A6}"/>
    <hyperlink ref="D32" r:id="rId67" display="fdsup://factset/Doc Viewer Single?float_window=true&amp;positioning_strategy=center_on_screen&amp;_doc_docfn=U2FsdGVkX1/3rbISD4xVS9PcEGcu3bFs6lsYl24McV2rYb2F+QrOLiCbPCdWaYgnqsal+dI0aRS5RoTGIGV2IA==&amp;_app_id=central_doc_viewer&amp;center_on_screen=true&amp;width=950&amp;height=800&amp;_dd2=%26f%3Dsld%26c%3Dtrue%26os%3D12218%26oe%3D12223" xr:uid="{028DEB9F-83D6-2F47-A624-A0055E239AA5}"/>
    <hyperlink ref="E32" r:id="rId68" display="fdsup://factset/Doc Viewer Single?float_window=true&amp;positioning_strategy=center_on_screen&amp;_doc_docfn=U2FsdGVkX1+WtC8Ff4C0fd6TnBBUTGxuGxs8iiMH5cSSMBogEvKhb3mmUtcsO21IFq6eE4+QjfeIAxr8jzjZFYDig0BZHYtKIuVk2AiS7LQ=&amp;_app_id=central_doc_viewer&amp;center_on_screen=true&amp;width=950&amp;height=800&amp;_dd2=%26f%3Dsld%26c%3Dtrue%26os%3D174958%26oe%3D174963" xr:uid="{765BA28B-F584-2C4F-8BB6-A42BEBDBE97C}"/>
    <hyperlink ref="F32" r:id="rId69" display="fdsup://factset/Doc Viewer Single?float_window=true&amp;positioning_strategy=center_on_screen&amp;_doc_docfn=U2FsdGVkX1/rEcF+H5PdMKEWMAiRmnQfLvIdfJvoJzYOkXHnY2pT2hUHVa0hCtNOLpkVIIEJH6CZWAo5/Z5ZobgejFRSoAkz4gonPk/CEpQ=&amp;_app_id=central_doc_viewer&amp;center_on_screen=true&amp;width=950&amp;height=800&amp;_dd2=%26f%3Dsld%26c%3Dtrue%26os%3D188884%26oe%3D188889" xr:uid="{7F04B976-46D2-EC4E-AAB4-081CDA2A0045}"/>
    <hyperlink ref="G32" r:id="rId70" display="fdsup://factset/Doc Viewer Single?float_window=true&amp;positioning_strategy=center_on_screen&amp;_doc_docfn=U2FsdGVkX1/HmCAlulRzSYUmQeoYam1FXltqib+OElVZ2KaTckGPQ9uFtg7JGqqU05NMog3Tvm+xCEGrrKbSoqKmvlOnsdoB6043KkU7ubk=&amp;_app_id=central_doc_viewer&amp;center_on_screen=true&amp;width=950&amp;height=800&amp;_dd2=%26f%3Dsld%26c%3Dtrue%26os%3D197138%26oe%3D197143" xr:uid="{88E705AC-239D-A34D-BF56-9954799BFE58}"/>
    <hyperlink ref="H32" r:id="rId71" display="fdsup://factset/Doc Viewer Single?float_window=true&amp;positioning_strategy=center_on_screen&amp;_doc_docfn=U2FsdGVkX18eA0u11ZZAjnn5bLbwh3hrSRzphKoKrcmjhBGe3LUQlqXk1uh+1TpmQ5jRvQeVKEmrXHpDLtgmYg==&amp;_app_id=central_doc_viewer&amp;center_on_screen=true&amp;width=950&amp;height=800&amp;_dd2=%26f%3Dsld%26c%3Dtrue%26os%3D7042%26oe%3D7047" xr:uid="{31B6BB02-1AD6-3A42-8E11-0FC742D2E031}"/>
    <hyperlink ref="I32" r:id="rId72" display="fdsup://factset/Doc Viewer Single?float_window=true&amp;positioning_strategy=center_on_screen&amp;_doc_docfn=U2FsdGVkX1+YyGZZyNp4alabo9TEsyMhMDxSci2ZOsshp9KZqKzz3ZK4b/VwGXWyjM0S0MlN9staR985HYnDpMi7MfSSgwt9rKH7bZ73D38=&amp;_app_id=central_doc_viewer&amp;center_on_screen=true&amp;width=950&amp;height=800&amp;_dd2=%26f%3Dsld%26c%3Dtrue%26os%3D181440%26oe%3D181446" xr:uid="{80E3B92E-A8DA-DF47-B1F9-254F76C08868}"/>
    <hyperlink ref="J32" r:id="rId73" display="fdsup://factset/Doc Viewer Single?float_window=true&amp;positioning_strategy=center_on_screen&amp;_doc_docfn=U2FsdGVkX1+P86qRfac8s/+YpCbalmZOlqSNX1pM9EePuRpzIz9ZDjHLYhv3DuCvjLgYIPVY06w+4PnARswmEEQY0Lf1LhM4+rKUzTWrEMU=&amp;_app_id=central_doc_viewer&amp;center_on_screen=true&amp;width=950&amp;height=800&amp;_dd2=%26f%3Dsld%26c%3Dtrue%26os%3D196543%26oe%3D196549" xr:uid="{36B9D95E-30B5-E043-AC70-3256E9943D40}"/>
    <hyperlink ref="K32" r:id="rId74" display="fdsup://factset/Doc Viewer Single?float_window=true&amp;positioning_strategy=center_on_screen&amp;_doc_docfn=U2FsdGVkX181zezRHxlGw0o7fhSvAxC8jN9ohFDv8BtKk9qbqrQV8Ncc5cROojEC1vPyGB05f61ykXHgohXCJL7ocJHRb5LtREZmdbxYzi4=&amp;_app_id=central_doc_viewer&amp;center_on_screen=true&amp;width=950&amp;height=800&amp;_dd2=%26f%3Dsld%26c%3Dtrue%26os%3D193611%26oe%3D193617" xr:uid="{29D6EF68-2C28-D14A-9129-FF96F0B3495B}"/>
    <hyperlink ref="B33" r:id="rId75" display="fdsup://factset/Doc Viewer Single?float_window=true&amp;positioning_strategy=center_on_screen&amp;_doc_docfn=U2FsdGVkX1/fOy9sd76Bkz3qipLQZ0zewlIMdGgtFxwC9a20GQKINWLduwZltkB7syEui+SwYU16XZH3hWweOlilEjBTrpctgwFY/wBpez0=&amp;_app_id=central_doc_viewer&amp;center_on_screen=true&amp;width=950&amp;height=800&amp;_dd2=%26f%3Dsld%26c%3Dtrue%26os%3D195176%26oe%3D195181" xr:uid="{03B8EF58-DBD7-F444-A6DD-A0EEECB80684}"/>
    <hyperlink ref="C33" r:id="rId76" display="fdsup://factset/Doc Viewer Single?float_window=true&amp;positioning_strategy=center_on_screen&amp;_doc_docfn=U2FsdGVkX1/tfIpLKYgcLrcTC+OOzJjOhnhjHx9Pp4/JTT931bJ8RxLZ8LJE/+3sKXbOnHgdSy/+iRPKh5fDedTxyiSrmI/edjcGegPycFs=&amp;_app_id=central_doc_viewer&amp;center_on_screen=true&amp;width=950&amp;height=800&amp;_dd2=%26f%3Dsld%26c%3Dtrue%26os%3D192096%26oe%3D192101" xr:uid="{79E4F8B0-A926-6542-AE8E-7982F1888A1A}"/>
    <hyperlink ref="E33" r:id="rId77" display="fdsup://factset/Doc Viewer Single?float_window=true&amp;positioning_strategy=center_on_screen&amp;_doc_docfn=U2FsdGVkX18fobSlUsKEEpAX2uP/8ibaVD3Hqyqo3bTQP/I/+CJV63fQHi3cPyu7h13+tdzP7XkQyBhjbR/jUk41t5znjw3iowgE61V2F78=&amp;_app_id=central_doc_viewer&amp;center_on_screen=true&amp;width=950&amp;height=800&amp;_dd2=%26f%3Dsld%26c%3Dtrue%26os%3D175564%26oe%3D175569" xr:uid="{E73DA977-C2FF-5D44-B48C-78BA6CBB8B9F}"/>
    <hyperlink ref="F33" r:id="rId78" display="fdsup://factset/Doc Viewer Single?float_window=true&amp;positioning_strategy=center_on_screen&amp;_doc_docfn=U2FsdGVkX19ElaincrBSk6XQdZvrrQrnAh+bPaafiukfRmQm25zRQ8HI/MeiT7pEV7nXx0sq8y2yOIS/2ariE1JqkzkOo0fE1jLaZOE4BEg=&amp;_app_id=central_doc_viewer&amp;center_on_screen=true&amp;width=950&amp;height=800&amp;_dd2=%26f%3Dsld%26c%3Dtrue%26os%3D189906%26oe%3D189911" xr:uid="{EDAEDD6E-BBCA-0F4C-81C6-799E75B48B22}"/>
    <hyperlink ref="G33" r:id="rId79" display="fdsup://factset/Doc Viewer Single?float_window=true&amp;positioning_strategy=center_on_screen&amp;_doc_docfn=U2FsdGVkX19b7hXe7RDVqJALpMdOE9fx/9WKHHAywMkxM8MpmqSz3LlLQoReoFlgeZyz6NHQQsJALGOHOWiIVy+OzXNYIKMVC+4hpGoO+CQ=&amp;_app_id=central_doc_viewer&amp;center_on_screen=true&amp;width=950&amp;height=800&amp;_dd2=%26f%3Dsld%26c%3Dtrue%26os%3D198136%26oe%3D198141" xr:uid="{A876D8A3-2A32-F34C-B2CC-D5D2409DF212}"/>
    <hyperlink ref="I33" r:id="rId80" display="fdsup://factset/Doc Viewer Single?float_window=true&amp;positioning_strategy=center_on_screen&amp;_doc_docfn=U2FsdGVkX1+YDef8Z+tSaIMY/xngImrL30NCyo3/pG7gpiQYvVLL9MBg7mqwbBTuEJI+HtPi/5jWrvQXfvB/AcgNoEG0W7eaN/iQSBUQ2PE=&amp;_app_id=central_doc_viewer&amp;center_on_screen=true&amp;width=950&amp;height=800&amp;_dd2=%26f%3Dsld%26c%3Dtrue%26os%3D182043%26oe%3D182048" xr:uid="{B2FFD12D-F641-624B-9035-C630D0BB1806}"/>
    <hyperlink ref="J33" r:id="rId81" display="fdsup://factset/Doc Viewer Single?float_window=true&amp;positioning_strategy=center_on_screen&amp;_doc_docfn=U2FsdGVkX1+MQwW/slzBtXe9xy6xEgNWw91rSCPPjQWhZKwvFsD9M6yo4w/0Y7+yL4tqJo5K78Dqr7c4jatYXMIoDJDtI+F8MOq1ECcrYJ8=&amp;_app_id=central_doc_viewer&amp;center_on_screen=true&amp;width=950&amp;height=800&amp;_dd2=%26f%3Dsld%26c%3Dtrue%26os%3D197570%26oe%3D197575" xr:uid="{04092329-D359-A04B-A80B-AEE72FF076CE}"/>
    <hyperlink ref="K33" r:id="rId82" display="fdsup://factset/Doc Viewer Single?float_window=true&amp;positioning_strategy=center_on_screen&amp;_doc_docfn=U2FsdGVkX1+FJL/6aYlGhIfq32R3iMA/t487zv180NatM+21Cm0CflT1CE1fsZOuVvD5IVQKenoMano9KLcXeIUmyjckaSTXIdAVnceWYyA=&amp;_app_id=central_doc_viewer&amp;center_on_screen=true&amp;width=950&amp;height=800&amp;_dd2=%26f%3Dsld%26c%3Dtrue%26os%3D194640%26oe%3D194645" xr:uid="{31CF89DF-6FA4-A14F-8DDA-33DAEACFAD1D}"/>
    <hyperlink ref="B35" r:id="rId83" display="fdsup://factset/Doc Viewer Single?float_window=true&amp;positioning_strategy=center_on_screen&amp;_doc_docfn=U2FsdGVkX1/DWDRcvTm8isvzNj4RCsTdUO1eqJ5nwQpbFa1s3orHh8iT2mRWKz83nO5Uxw5P4m+K+aCC+oTytMoLSedFzT9RKkW1NWa20mI=&amp;_app_id=central_doc_viewer&amp;center_on_screen=true&amp;width=950&amp;height=800&amp;_dd2=%26f%3Dsld%26c%3Dtrue%26os%3D155010%26oe%3D155016" xr:uid="{2ED90DF1-553B-B74A-AC9C-D8599A2C9F7C}"/>
    <hyperlink ref="C35" r:id="rId84" display="fdsup://factset/Doc Viewer Single?float_window=true&amp;positioning_strategy=center_on_screen&amp;_doc_docfn=U2FsdGVkX18ZLB4dj9jAOQTxN9vxHnR2cTVaS854RJZT/EhDWZYjJQlBAl2g9DdKn3zzi50EeYIgbwABWPXnpJ9+KvM827G8JH8gxHXRKs4=&amp;_app_id=central_doc_viewer&amp;center_on_screen=true&amp;width=950&amp;height=800&amp;_dd2=%26f%3Dsld%26c%3Dtrue%26os%3D154747%26oe%3D154752" xr:uid="{B9B8CB77-F404-274D-A715-9DFBB2A5561C}"/>
    <hyperlink ref="D35" r:id="rId85" display="fdsup://factset/Doc Viewer Single?float_window=true&amp;positioning_strategy=center_on_screen&amp;_doc_docfn=U2FsdGVkX1/xsJTM4oUWa31vreGIYOOVo2PPwXbefj/mohVShX1hsGa/YrEl04gSr/wnMMRXGwYvDOMQOxyHLQ==&amp;_app_id=central_doc_viewer&amp;center_on_screen=true&amp;width=950&amp;height=800&amp;_dd2=%26f%3Dsld%26c%3Dtrue%26os%3D9376%26oe%3D9382" xr:uid="{114B2EC8-C9EF-3C40-8109-1284BE8EE60F}"/>
    <hyperlink ref="E35" r:id="rId86" display="fdsup://factset/Doc Viewer Single?float_window=true&amp;positioning_strategy=center_on_screen&amp;_doc_docfn=U2FsdGVkX1+XYpz7IgTAF2hjwVA99te0tMTw2IQYFtkNx1DA0jLWpMMiJZ8YniR/OLBt1TLH3/QVbyDpfWsT4bRT0eJ99fekwVJZs2E07S0=&amp;_app_id=central_doc_viewer&amp;center_on_screen=true&amp;width=950&amp;height=800&amp;_dd2=%26f%3Dsld%26c%3Dtrue%26os%3D155028%26oe%3D155035" xr:uid="{B592C40A-393D-324D-84D5-379C908A3BE0}"/>
    <hyperlink ref="F35" r:id="rId87" display="fdsup://factset/Doc Viewer Single?float_window=true&amp;positioning_strategy=center_on_screen&amp;_doc_docfn=U2FsdGVkX1+9/v6tsp3HKuuZGg3XBc1W5OMJoIUAe5j6uzFI3ySUCLKj6A9JEEg1WHD7LZbYpyvV5rO/ubnDxvQ6/rSBtd1cQ17do9GcCi4=&amp;_app_id=central_doc_viewer&amp;center_on_screen=true&amp;width=950&amp;height=800&amp;_dd2=%26f%3Dsld%26c%3Dtrue%26os%3D155483%26oe%3D155491" xr:uid="{6CFD6E54-8AEA-2342-92FB-106B1C4AC74B}"/>
    <hyperlink ref="G35" r:id="rId88" display="fdsup://factset/Doc Viewer Single?float_window=true&amp;positioning_strategy=center_on_screen&amp;_doc_docfn=U2FsdGVkX18yfKQEv13Ggi7qCdHP6rReabdqCgeRMHEEFf/oRWkgFsNX5YoLgj/ExogcpHvZKLDKLhdAgHZtY4BjoDiGj/OJRFx5EUACjOE=&amp;_app_id=central_doc_viewer&amp;center_on_screen=true&amp;width=950&amp;height=800&amp;_dd2=%26f%3Dsld%26c%3Dtrue%26os%3D164335%26oe%3D164343" xr:uid="{1D1833D6-214F-4749-A31C-565F06DBE6B0}"/>
    <hyperlink ref="H35" r:id="rId89" display="fdsup://factset/Doc Viewer Single?float_window=true&amp;positioning_strategy=center_on_screen&amp;_doc_docfn=U2FsdGVkX182YnZQLVuJ8vObqUKcHAygc+cySg3DR8ZiLVNn9If+7AKP5mBMRGND8gILNurnU+RxrLOAiJ5ORA==&amp;_app_id=central_doc_viewer&amp;center_on_screen=true&amp;width=950&amp;height=800&amp;_dd2=%26f%3Dsld%26c%3Dtrue%26os%3D5614%26oe%3D5620" xr:uid="{B35F2B0E-D7A8-914A-B23A-FCA69B75A7C5}"/>
    <hyperlink ref="I35" r:id="rId90" display="fdsup://factset/Doc Viewer Single?float_window=true&amp;positioning_strategy=center_on_screen&amp;_doc_docfn=U2FsdGVkX1/OUa1qxNiTafHHHht2oobvH4QY3eJRxF8m72pJZJrEO5YkexyrFim88fCXK8d6VDX7N566gqCpUdWGegstVJrj8n2t1vme3jA=&amp;_app_id=central_doc_viewer&amp;center_on_screen=true&amp;width=950&amp;height=800&amp;_dd2=%26f%3Dsld%26c%3Dtrue%26os%3D161792%26oe%3D161798" xr:uid="{5686039F-9B71-CE45-B212-8B97A3FAA190}"/>
    <hyperlink ref="J35" r:id="rId91" display="fdsup://factset/Doc Viewer Single?float_window=true&amp;positioning_strategy=center_on_screen&amp;_doc_docfn=U2FsdGVkX18+ciupxoGBEaGZjKfZujw4LeWKGtQAHX6oPu6nt8OKFooDxmal+hvbT7maraAaTb/YLljMF//yQXd26TXdPS3iPEidpIvS2UM=&amp;_app_id=central_doc_viewer&amp;center_on_screen=true&amp;width=950&amp;height=800&amp;_dd2=%26f%3Dsld%26c%3Dtrue%26os%3D163721%26oe%3D163727" xr:uid="{DC3C7B85-4E09-F444-8057-4C0FF7153D4A}"/>
    <hyperlink ref="K35" r:id="rId92" display="fdsup://factset/Doc Viewer Single?float_window=true&amp;positioning_strategy=center_on_screen&amp;_doc_docfn=U2FsdGVkX18YTcWriJ2m5PJfEofqTHpOuA8zhroOP4yaNykH0ul805tSO+V7Y5msGV/QHAnwz3DR3LAS1y6EHb/ZznJPrEu3IaFhlIX8Ns4=&amp;_app_id=central_doc_viewer&amp;center_on_screen=true&amp;width=950&amp;height=800&amp;_dd2=%26f%3Dsld%26c%3Dtrue%26os%3D160781%26oe%3D160789" xr:uid="{B9CFAAB9-E906-A549-93EA-772FDA2672BB}"/>
    <hyperlink ref="D36" r:id="rId93" display="fdsup://factset/Doc Viewer Single?float_window=true&amp;positioning_strategy=center_on_screen&amp;_doc_docfn=U2FsdGVkX19rh2s33ehKygrX+sDtOQP4+ZcRormpOG/Odg5rEUO8X6YIUJdn3oPvq9mGNLE+Rif2gKmfKL3f3w==&amp;_app_id=central_doc_viewer&amp;center_on_screen=true&amp;width=950&amp;height=800&amp;_dd2=%26f%3Dsld%26c%3Dtrue%26os%3D6571%26oe%3D6577" xr:uid="{CEEACD74-E2EC-A44D-838F-159A3B56151B}"/>
    <hyperlink ref="D37" r:id="rId94" display="fdsup://factset/Doc Viewer Single?float_window=true&amp;positioning_strategy=center_on_screen&amp;_doc_docfn=U2FsdGVkX189lC0iGFd2+SumIWe7LJ2Sm2p9GhVi690OzPIPofxSPvZdPb05Az06dhd2W6R8p2MO3ZYHfh8gsQ==&amp;_app_id=central_doc_viewer&amp;center_on_screen=true&amp;width=950&amp;height=800&amp;_dd2=%26f%3Dsld%26c%3Dtrue%26os%3D7916%26oe%3D7919" xr:uid="{4425FF62-242D-E24C-B5DF-2E744AAF22A0}"/>
    <hyperlink ref="B38" r:id="rId95" display="fdsup://factset/Doc Viewer Single?float_window=true&amp;positioning_strategy=center_on_screen&amp;_doc_docfn=U2FsdGVkX1+3VTQJFIiEQ9dhV6c2RKYwHtL0TtHWXkYXbHDIegkmVUUqa+sN7Q7AxDzABU/RukYPQBGlkgNyajLfggHFL80ffNqVLDayp3Y=&amp;_app_id=central_doc_viewer&amp;center_on_screen=true&amp;width=950&amp;height=800&amp;_dd2=%26f%3Dsld%26c%3Dtrue%26os%3D156476%26oe%3D156482" xr:uid="{BAA3F20B-25BF-9043-A9CB-71F25A5F9D4C}"/>
    <hyperlink ref="C38" r:id="rId96" display="fdsup://factset/Doc Viewer Single?float_window=true&amp;positioning_strategy=center_on_screen&amp;_doc_docfn=U2FsdGVkX1/+DXgxgXZCt6X3h4ZEDUdOhvJAstmJeS3ISVRr14IctEueIUa5c0rM6FeAn+/OYHTIvQeIvHtzYi1OKbTWj6EoUTSDqKmC83E=&amp;_app_id=central_doc_viewer&amp;center_on_screen=true&amp;width=950&amp;height=800&amp;_dd2=%26f%3Dsld%26c%3Dtrue%26os%3D156088%26oe%3D156094" xr:uid="{1A6B790E-9D53-D948-B321-1438088CCFB6}"/>
    <hyperlink ref="E38" r:id="rId97" display="fdsup://factset/Doc Viewer Single?float_window=true&amp;positioning_strategy=center_on_screen&amp;_doc_docfn=U2FsdGVkX19H2XshGhVrQkZUhc7oknG1ZpDUZWA3zBxugy0uMTPLA7bD4pkgGLlXxPJsXkIgynu9H3BNHiKSX9v+DLJYCvPTLZMVVUkpJ+Q=&amp;_app_id=central_doc_viewer&amp;center_on_screen=true&amp;width=950&amp;height=800&amp;_dd2=%26f%3Dsld%26c%3Dtrue%26os%3D155931%26oe%3D155937" xr:uid="{0EB94B37-7822-C04C-875B-99824B9627EF}"/>
    <hyperlink ref="F38" r:id="rId98" display="fdsup://factset/Doc Viewer Single?float_window=true&amp;positioning_strategy=center_on_screen&amp;_doc_docfn=U2FsdGVkX197/vjgCmJm9w6ljZ15jd/wXgeQiWDf91QZvjY9rT+/KcY8sUYev8XGyGX2szgzEoi6A7W+QlArN1DyrwbRjDipafYB0gpjjyc=&amp;_app_id=central_doc_viewer&amp;center_on_screen=true&amp;width=950&amp;height=800&amp;_dd2=%26f%3Dsld%26c%3Dtrue%26os%3D156951%26oe%3D156957" xr:uid="{38F4139C-9A1D-E247-9BEB-1136FE261A29}"/>
    <hyperlink ref="G38" r:id="rId99" display="fdsup://factset/Doc Viewer Single?float_window=true&amp;positioning_strategy=center_on_screen&amp;_doc_docfn=U2FsdGVkX18utCmSkFgMtKQYkzMyI6FmYa+udo5+T6Q7ldjOhx5bRRB5KbHGrTvQ2DtwzhPlhccKOsEdc48Lsy0ZUbToykVRO6HgXCIByuk=&amp;_app_id=central_doc_viewer&amp;center_on_screen=true&amp;width=950&amp;height=800&amp;_dd2=%26f%3Dsld%26c%3Dtrue%26os%3D165773%26oe%3D165779" xr:uid="{2EC50BF5-72D4-224A-89F1-03E0F2E6E492}"/>
    <hyperlink ref="I38" r:id="rId100" display="fdsup://factset/Doc Viewer Single?float_window=true&amp;positioning_strategy=center_on_screen&amp;_doc_docfn=U2FsdGVkX18NmYbMDCeM16OTD9Izxo6P3fznRv0nySt1dklGxE4QyN0hUfIjKARrHUXMSe4MqfOcKN4AgofbMBtk8lEz+hHUCfThuSmnePU=&amp;_app_id=central_doc_viewer&amp;center_on_screen=true&amp;width=950&amp;height=800&amp;_dd2=%26f%3Dsld%26c%3Dtrue%26os%3D162682%26oe%3D162688" xr:uid="{239174C8-E325-7942-AEDC-CCFB7CDC6B35}"/>
    <hyperlink ref="J38" r:id="rId101" display="fdsup://factset/Doc Viewer Single?float_window=true&amp;positioning_strategy=center_on_screen&amp;_doc_docfn=U2FsdGVkX19ZK8i40qbyrd/fNQjyeSVPv46QfLzBXHOE0xLpkBx2WWkmYsuuXkgdK+uV3c7G1mdwwTkKE+qu2wlR9Ja2Bm7934dKmGwf8qo=&amp;_app_id=central_doc_viewer&amp;center_on_screen=true&amp;width=950&amp;height=800&amp;_dd2=%26f%3Dsld%26c%3Dtrue%26os%3D165161%26oe%3D165167" xr:uid="{40CD9464-7A83-F443-9704-84767603A7F2}"/>
    <hyperlink ref="K38" r:id="rId102" display="fdsup://factset/Doc Viewer Single?float_window=true&amp;positioning_strategy=center_on_screen&amp;_doc_docfn=U2FsdGVkX19HAUO/Br/dg9fEBgCKji2qJSRUqDPG9hIuKtWT0Nfdogw/2veGv2T4afzFXMDxN67LBKhi1iaWcETMJxWeDYDoJyqrx4JLG38=&amp;_app_id=central_doc_viewer&amp;center_on_screen=true&amp;width=950&amp;height=800&amp;_dd2=%26f%3Dsld%26c%3Dtrue%26os%3D162223%26oe%3D162229" xr:uid="{3F3D20EF-31D7-FB47-91DA-DE3940968D1A}"/>
    <hyperlink ref="B39" r:id="rId103" display="fdsup://factset/Doc Viewer Single?float_window=true&amp;positioning_strategy=center_on_screen&amp;_doc_docfn=U2FsdGVkX1/AwpI6mBlVZrWgnq5Jr0BMglUXA0p6UAcQe0iV4G79Gifd/HNsx/BdsUnSXRN5xNJt+mhRhlbX9Mlxp3JLRanArQi1gowYrmg=&amp;_app_id=central_doc_viewer&amp;center_on_screen=true&amp;width=950&amp;height=800&amp;_dd2=%26f%3Dsld%26c%3Dtrue%26os%3D186490%26oe%3D186496" xr:uid="{9EBB230B-EE57-4A45-A1A9-9827D9FF9E91}"/>
    <hyperlink ref="C39" r:id="rId104" display="fdsup://factset/Doc Viewer Single?float_window=true&amp;positioning_strategy=center_on_screen&amp;_doc_docfn=U2FsdGVkX1/FoHEuw+cZ/fesO1aXHW/Cw1fFvGXF4O9yZv8n70G9CPAAPTwdmfyzp7h8+F5MKPOeYdqZ8bnBsJZvO0qYQ44OlJivRDeJWsQ=&amp;_app_id=central_doc_viewer&amp;center_on_screen=true&amp;width=950&amp;height=800&amp;_dd2=%26f%3Dsld%26c%3Dtrue%26os%3D184139%26oe%3D184145" xr:uid="{8CA64ABB-AF15-E04B-A6BA-6F4F2CBEABE4}"/>
    <hyperlink ref="E39" r:id="rId105" display="fdsup://factset/Doc Viewer Single?float_window=true&amp;positioning_strategy=center_on_screen&amp;_doc_docfn=U2FsdGVkX1/Vh3kfwea6IBqwAtELv2FFuKaPmwg9fumwHnFMLqikVck49q6l9iU6ycB4izpCmtLJkXeq/JWgsZTAKFkVXupTt16FSF0SvrY=&amp;_app_id=central_doc_viewer&amp;center_on_screen=true&amp;width=950&amp;height=800&amp;_dd2=%26f%3Dsld%26c%3Dtrue%26os%3D173121%26oe%3D173127" xr:uid="{E37300AD-2FB9-D84E-99A5-476C3949D0E0}"/>
    <hyperlink ref="F39" r:id="rId106" display="fdsup://factset/Doc Viewer Single?float_window=true&amp;positioning_strategy=center_on_screen&amp;_doc_docfn=U2FsdGVkX1/goGvh60PrspXY2EFwP1ACG7JxcPbUdgT/q7tUwmO5BVZbhJKiWHGRR1e9cjH00Ana9CO8T7op5KaddQ6WxGSUrtXrPEEmXOM=&amp;_app_id=central_doc_viewer&amp;center_on_screen=true&amp;width=950&amp;height=800&amp;_dd2=%26f%3Dsld%26c%3Dtrue%26os%3D185925%26oe%3D185931" xr:uid="{72FEF671-7877-0342-BFFD-29DCE9BCBCE2}"/>
    <hyperlink ref="G39" r:id="rId107" display="fdsup://factset/Doc Viewer Single?float_window=true&amp;positioning_strategy=center_on_screen&amp;_doc_docfn=U2FsdGVkX19ouefYYlwRH4Z6sdLSIJpchL6GTuhoWol0BAobZ/FbKYnmrRhJonj4396Vh+1+jLm7cCHPBGZ2cNgwPMl8eDyARJe4wrR2ldY=&amp;_app_id=central_doc_viewer&amp;center_on_screen=true&amp;width=950&amp;height=800&amp;_dd2=%26f%3Dsld%26c%3Dtrue%26os%3D194233%26oe%3D194239" xr:uid="{FBFC4BE8-F61E-2745-853A-6FCEAF3A31E1}"/>
    <hyperlink ref="I39" r:id="rId108" display="fdsup://factset/Doc Viewer Single?float_window=true&amp;positioning_strategy=center_on_screen&amp;_doc_docfn=U2FsdGVkX19CSEMOHrpoPdAz3F3/4sCNzEHjukXWpc4PY1dpgq5HFwgoGwnBzUo/112GyoEN1kb0DmlN8hwnGmAOW0ybNqTgtEbQFt/Dn2Q=&amp;_app_id=central_doc_viewer&amp;center_on_screen=true&amp;width=950&amp;height=800&amp;_dd2=%26f%3Dsld%26c%3Dtrue%26os%3D179608%26oe%3D179614" xr:uid="{2CEFC2DF-1BA9-5A44-AF7C-9550FAFBAD78}"/>
    <hyperlink ref="J39" r:id="rId109" display="fdsup://factset/Doc Viewer Single?float_window=true&amp;positioning_strategy=center_on_screen&amp;_doc_docfn=U2FsdGVkX18Bkk1i9NJPc0nKh4pHYXOYY1y5vfkEFgIqnTD0Y8iSxxUIFePBOQnGBV9784xXzXdFy9GK9Au1ZM1p8hUgskXd/4tbpAKl57Y=&amp;_app_id=central_doc_viewer&amp;center_on_screen=true&amp;width=950&amp;height=800&amp;_dd2=%26f%3Dsld%26c%3Dtrue%26os%3D193615%26oe%3D193621" xr:uid="{4ECBC128-60D2-BA4B-9C33-93518B36C9AC}"/>
    <hyperlink ref="K39" r:id="rId110" display="fdsup://factset/Doc Viewer Single?float_window=true&amp;positioning_strategy=center_on_screen&amp;_doc_docfn=U2FsdGVkX19URdCRowgPlmDyFFMeCd7DZxaIoWTP0zHy61wjxBMH1HUO2KkiEObsbUTkr9W0tcod7rkpKgC6l/nmpkwGdx5eiS4v4lH1qzo=&amp;_app_id=central_doc_viewer&amp;center_on_screen=true&amp;width=950&amp;height=800&amp;_dd2=%26f%3Dsld%26c%3Dtrue%26os%3D190683%26oe%3D190689" xr:uid="{4702D501-4CE0-554D-A4EF-1BE77AB45D71}"/>
    <hyperlink ref="B40" r:id="rId111" display="fdsup://factset/Doc Viewer Single?float_window=true&amp;positioning_strategy=center_on_screen&amp;_doc_docfn=U2FsdGVkX18KcLGEnx+0wt9va6OTTZ4RR6tpVfEvq5z4QGIjmSolzsdhWhroKWbE1kwFh5qFfIK0mfWlqyMvorkXDfI+RWyVDUrcUvJ6VJE=&amp;_app_id=central_doc_viewer&amp;center_on_screen=true&amp;width=950&amp;height=800&amp;_dd2=%26f%3Dsld%26c%3Dtrue%26os%3D178184%26oe%3D178190" xr:uid="{BA36156F-3105-0144-866A-2BF9E10A8FE6}"/>
    <hyperlink ref="C40" r:id="rId112" display="fdsup://factset/Doc Viewer Single?float_window=true&amp;positioning_strategy=center_on_screen&amp;_doc_docfn=U2FsdGVkX1/MZe8OmDd2o2ePetdZyuL71dMTGTbb6+SDrfuWS4XCBOTcqCN6nYyw/epH1FtX+qmDxU0nkjIWrL8cLBNwsGo/TMxDFR12RR4=&amp;_app_id=central_doc_viewer&amp;center_on_screen=true&amp;width=950&amp;height=800&amp;_dd2=%26f%3Dsld%26c%3Dtrue%26os%3D176313%26oe%3D176319" xr:uid="{D29DC215-0E68-5144-894C-5DEF97F88E9C}"/>
    <hyperlink ref="E40" r:id="rId113" display="fdsup://factset/Doc Viewer Single?float_window=true&amp;positioning_strategy=center_on_screen&amp;_doc_docfn=U2FsdGVkX18+KIF7zcuFKjXpheVgnMtOsqtTiir23iQ///UwowqF/B96k7VVTBcH0UgeXI5cFQZMkjyb2yvIzXcWPpj3ppa9WFFmBmSM4Hs=&amp;_app_id=central_doc_viewer&amp;center_on_screen=true&amp;width=950&amp;height=800&amp;_dd2=%26f%3Dsld%26c%3Dtrue%26os%3D168838%26oe%3D168844" xr:uid="{17A868D0-E617-5A47-8DD5-B5F0840F6125}"/>
    <hyperlink ref="F40" r:id="rId114" display="fdsup://factset/Doc Viewer Single?float_window=true&amp;positioning_strategy=center_on_screen&amp;_doc_docfn=U2FsdGVkX1/p8su7YKTy5KY++qXrhHRBp7Qlv9ZoU2APbbLj8NRUFfKxAFB+uui6TTtDkmdTMAo6/ZweIyNgUwaltbIPSG891Rs2drf7akg=&amp;_app_id=central_doc_viewer&amp;center_on_screen=true&amp;width=950&amp;height=800&amp;_dd2=%26f%3Dsld%26c%3Dtrue%26os%3D178540%26oe%3D178546" xr:uid="{1E3B1DCD-CE20-414F-8772-01DD4AF1D33A}"/>
    <hyperlink ref="G40" r:id="rId115" display="fdsup://factset/Doc Viewer Single?float_window=true&amp;positioning_strategy=center_on_screen&amp;_doc_docfn=U2FsdGVkX1/05U5DJeaiO0ENqJqSsN/U6cR3/PssssN6RdTfnn/XMZXvUKIgWqTPMo7I+03aRwCfP541c9rn/cG9Kr0s7M7PMH8QjgfFeV0=&amp;_app_id=central_doc_viewer&amp;center_on_screen=true&amp;width=950&amp;height=800&amp;_dd2=%26f%3Dsld%26c%3Dtrue%26os%3D187037%26oe%3D187043" xr:uid="{74F808AF-B54D-1142-97CF-50E0B5D432F6}"/>
    <hyperlink ref="I40" r:id="rId116" display="fdsup://factset/Doc Viewer Single?float_window=true&amp;positioning_strategy=center_on_screen&amp;_doc_docfn=U2FsdGVkX1/jgYXj29GB61WZ0O0+MdpkLKgye51UnUxqXEJrBcCG631ruOGJnVoYgIRzB+9GjYo79xBKAnGVikC3cmMxoF207uxrKBaSoqc=&amp;_app_id=central_doc_viewer&amp;center_on_screen=true&amp;width=950&amp;height=800&amp;_dd2=%26f%3Dsld%26c%3Dtrue%26os%3D175423%26oe%3D175429" xr:uid="{2D46A5B2-8533-C441-A9FE-F07E9644B80F}"/>
    <hyperlink ref="J40" r:id="rId117" display="fdsup://factset/Doc Viewer Single?float_window=true&amp;positioning_strategy=center_on_screen&amp;_doc_docfn=U2FsdGVkX1/U+rEC3xtqUqC9KXMT07haZv1SalWxV3INsMLBbmN9fuX/qEfDwqbgYpwGbiqJT/8jxNETINzx4T3ytsX8TVrQOdV4SDhzHbc=&amp;_app_id=central_doc_viewer&amp;center_on_screen=true&amp;width=950&amp;height=800&amp;_dd2=%26f%3Dsld%26c%3Dtrue%26os%3D186439%26oe%3D186445" xr:uid="{6E962221-0478-7249-BA62-310863F80D74}"/>
    <hyperlink ref="K40" r:id="rId118" display="fdsup://factset/Doc Viewer Single?float_window=true&amp;positioning_strategy=center_on_screen&amp;_doc_docfn=U2FsdGVkX1+Mq6avv5zL8Uh1QtGJYmxAbyvBdV5mTQBkGDOnjQUYTDMkFfXWcuJNSNMgQ3o+pUEqsq9st2aqIg30andomnoHEw1seQGtfD8=&amp;_app_id=central_doc_viewer&amp;center_on_screen=true&amp;width=950&amp;height=800&amp;_dd2=%26f%3Dsld%26c%3Dtrue%26os%3D183503%26oe%3D183509" xr:uid="{27199680-5BA6-3741-9F8D-01623F74404D}"/>
    <hyperlink ref="B41" r:id="rId119" display="fdsup://factset/Doc Viewer Single?float_window=true&amp;positioning_strategy=center_on_screen&amp;_doc_docfn=U2FsdGVkX1+13ZBYju6ca4GxWQ04ErReZNvjEHYUovP1+5+Ov9F5k+AekNJwnkIt1xhqSqKt3JXBHZVOnSxU0Qa3qZ9Qb06Z+cqFG6M9DCI=&amp;_app_id=central_doc_viewer&amp;center_on_screen=true&amp;width=950&amp;height=800&amp;_dd2=%26f%3Dsld%26c%3Dtrue%26os%3D179386%26oe%3D179391" xr:uid="{660073FE-08FE-BD47-AE7F-6BA287A51B63}"/>
    <hyperlink ref="C41" r:id="rId120" display="fdsup://factset/Doc Viewer Single?float_window=true&amp;positioning_strategy=center_on_screen&amp;_doc_docfn=U2FsdGVkX18JWR7oK5OtRjdnD/UeQRwR2bajSaejJ1kAz0BPwHhmF8EhlS0lkxvxHzWRVsufQM5xTwWeA4N46JazuTwRxbi+0f7GSk3JjcU=&amp;_app_id=central_doc_viewer&amp;center_on_screen=true&amp;width=950&amp;height=800&amp;_dd2=%26f%3Dsld%26c%3Dtrue%26os%3D177455%26oe%3D177460" xr:uid="{4676EA23-8840-E94A-B256-F50EAE411F22}"/>
    <hyperlink ref="E41" r:id="rId121" display="fdsup://factset/Doc Viewer Single?float_window=true&amp;positioning_strategy=center_on_screen&amp;_doc_docfn=U2FsdGVkX18d8FRq0c8te3cah8PgtSEHryD/cBGp/UnkLqaIJiv4fOuu44xWgIG6ZplZLdKQb4XiSIKTvLUmg9ewNSovtRcQt41GKww1tfA=&amp;_app_id=central_doc_viewer&amp;center_on_screen=true&amp;width=950&amp;height=800&amp;_dd2=%26f%3Dsld%26c%3Dtrue%26os%3D169530%26oe%3D169535" xr:uid="{AF97236F-0C93-F74F-A2D8-44B5A0B5C7BC}"/>
    <hyperlink ref="F41" r:id="rId122" display="fdsup://factset/Doc Viewer Single?float_window=true&amp;positioning_strategy=center_on_screen&amp;_doc_docfn=U2FsdGVkX1/sKiBBhqUDfxIHxGHwdj6gAwOgDjoYrte/M852v5KgxPJfIfEtVK77W1WFBkcWgRoE4DyJO3UX6oETu9LbEnlLD50Gem4qsbA=&amp;_app_id=central_doc_viewer&amp;center_on_screen=true&amp;width=950&amp;height=800&amp;_dd2=%26f%3Dsld%26c%3Dtrue%26os%3D179742%26oe%3D179747" xr:uid="{E4F84060-3EDB-4E48-9BBD-23828089D8B4}"/>
    <hyperlink ref="G41" r:id="rId123" display="fdsup://factset/Doc Viewer Single?float_window=true&amp;positioning_strategy=center_on_screen&amp;_doc_docfn=U2FsdGVkX1/d+kzX57WNF4XtRsbd1m1rROBeJmBAolI24Kx+BHVYDvFjF+R4zzokV4gbw8X9WBKeDRJ1ELGJzQoev6qSa+t5S1/W8Hx4ZuA=&amp;_app_id=central_doc_viewer&amp;center_on_screen=true&amp;width=950&amp;height=800&amp;_dd2=%26f%3Dsld%26c%3Dtrue%26os%3D188211%26oe%3D188216" xr:uid="{2B37D44D-7297-A043-9D21-6E58B54A4735}"/>
    <hyperlink ref="I41" r:id="rId124" display="fdsup://factset/Doc Viewer Single?float_window=true&amp;positioning_strategy=center_on_screen&amp;_doc_docfn=U2FsdGVkX18Mnoc8M2XNUJ1ilD7m5QSkWIWK4RjZfYNF62edLkAMNhVxiF1TlGw7HAbF8PQjKmgf7X+1uVWRegAv0Fo5o1ZL2IwO7SBLiT4=&amp;_app_id=central_doc_viewer&amp;center_on_screen=true&amp;width=950&amp;height=800&amp;_dd2=%26f%3Dsld%26c%3Dtrue%26os%3D176100%26oe%3D176103" xr:uid="{9878875B-1897-7944-8429-69AF8C390A2E}"/>
    <hyperlink ref="J41" r:id="rId125" display="fdsup://factset/Doc Viewer Single?float_window=true&amp;positioning_strategy=center_on_screen&amp;_doc_docfn=U2FsdGVkX1/Dk0/HAk5VYCJn3wssQ13RjxN/bDEJgiU7UXMwLPHvXqIAwA/K85tIEpVL4zcgRi3gsFeKCCq/YBDYg4FC5nmUpEH6HYWoudQ=&amp;_app_id=central_doc_viewer&amp;center_on_screen=true&amp;width=950&amp;height=800&amp;_dd2=%26f%3Dsld%26c%3Dtrue%26os%3D187604%26oe%3D187609" xr:uid="{09B1570C-DF4E-BB4F-907F-3AA5CEB82093}"/>
    <hyperlink ref="K41" r:id="rId126" display="fdsup://factset/Doc Viewer Single?float_window=true&amp;positioning_strategy=center_on_screen&amp;_doc_docfn=U2FsdGVkX181nChygr3uaC8CFITtfVyb6NPEbUvVDiwvUTL3Gw+aZBacbd9TlVde8DBgSMa5WVlnUBFMM2+2J1KeycBYTCIvL7GnBeGtrv8=&amp;_app_id=central_doc_viewer&amp;center_on_screen=true&amp;width=950&amp;height=800&amp;_dd2=%26f%3Dsld%26c%3Dtrue%26os%3D184668%26oe%3D184673" xr:uid="{A9CD3F58-C9FE-3341-8C49-23CCA2B07C61}"/>
    <hyperlink ref="B42" r:id="rId127" display="fdsup://factset/Doc Viewer Single?float_window=true&amp;positioning_strategy=center_on_screen&amp;_doc_docfn=U2FsdGVkX1/TfCNWECiq7kB0VrCT3MSB/LtcMvL5qBAxM4tD9x7pFoLjoWDuf2nK6TNL6yoOU0uL7KgHm9LgjiPnm1mv+XwicmzMHDvdjn4=&amp;_app_id=central_doc_viewer&amp;center_on_screen=true&amp;width=950&amp;height=800&amp;_dd2=%26f%3Dsld%26c%3Dtrue%26os%3D180508%26oe%3D180513" xr:uid="{DCC2487A-0AF2-AC4C-8427-1E21BBB61EB7}"/>
    <hyperlink ref="C42" r:id="rId128" display="fdsup://factset/Doc Viewer Single?float_window=true&amp;positioning_strategy=center_on_screen&amp;_doc_docfn=U2FsdGVkX185VdweZTaPYKvUi9VJSeUDnPICtWwyFajZUFFLaChWuArnxqmYyFrxcDdLPWxOoSBNyNFB5zItI8N5OQEnoqf+xbrFsjgjt6E=&amp;_app_id=central_doc_viewer&amp;center_on_screen=true&amp;width=950&amp;height=800&amp;_dd2=%26f%3Dsld%26c%3Dtrue%26os%3D178517%26oe%3D178522" xr:uid="{CB3050ED-096A-054C-B71C-7A5422F74AE6}"/>
    <hyperlink ref="E42" r:id="rId129" display="fdsup://factset/Doc Viewer Single?float_window=true&amp;positioning_strategy=center_on_screen&amp;_doc_docfn=U2FsdGVkX1/RDME+akIJpZD2JkY8hBp2VEk7FhaKW3nCUHF0Xxl3HYlfumjKEasBG+v2Xj5bjnD2RCZ5J6CKZtL4O+D6D8JW+OMjIPDqOR4=&amp;_app_id=central_doc_viewer&amp;center_on_screen=true&amp;width=950&amp;height=800&amp;_dd2=%26f%3Dsld%26c%3Dtrue%26os%3D170168%26oe%3D170173" xr:uid="{2FC090CF-B427-554D-A5D7-6154B7B2865F}"/>
    <hyperlink ref="F42" r:id="rId130" display="fdsup://factset/Doc Viewer Single?float_window=true&amp;positioning_strategy=center_on_screen&amp;_doc_docfn=U2FsdGVkX18pjCuZ8m+ciQzysFihyb8aG6c8YPXQvJinleuc+g/rUK9Swuo5iXLQd0d3ConjQSgMgfzP5/2biInicswWNXkJFWsYBMVwPEU=&amp;_app_id=central_doc_viewer&amp;center_on_screen=true&amp;width=950&amp;height=800&amp;_dd2=%26f%3Dsld%26c%3Dtrue%26os%3D180864%26oe%3D180869" xr:uid="{C83DEFB6-7D6F-0A40-A82A-E08D2E018E6C}"/>
    <hyperlink ref="G42" r:id="rId131" display="fdsup://factset/Doc Viewer Single?float_window=true&amp;positioning_strategy=center_on_screen&amp;_doc_docfn=U2FsdGVkX18tSXQ6CLXZ/4ohU4/br0SOEYTlw7rJUld3Sik+y7U7PE64gYXyYx2WSKthcCh9BdJDXA5uY9PKyZIlDlTATuIeTHZsqnGaTB8=&amp;_app_id=central_doc_viewer&amp;center_on_screen=true&amp;width=950&amp;height=800&amp;_dd2=%26f%3Dsld%26c%3Dtrue%26os%3D189305%26oe%3D189310" xr:uid="{00F24485-03A7-E544-B21D-B60A67E52D2C}"/>
    <hyperlink ref="I42" r:id="rId132" display="fdsup://factset/Doc Viewer Single?float_window=true&amp;positioning_strategy=center_on_screen&amp;_doc_docfn=U2FsdGVkX1+OP/5iEv1UGo2ku+anh1mPOGR+rjFf8kUxHfA7GyNuWUnKh0XQPM7EMMG/peh5NbGMDk/kWOL7LUYcFQQjoGyNmKuVZ8vD7Ag=&amp;_app_id=central_doc_viewer&amp;center_on_screen=true&amp;width=950&amp;height=800&amp;_dd2=%26f%3Dsld%26c%3Dtrue%26os%3D176722%26oe%3D176727" xr:uid="{07D7C71D-8D85-F841-8BBD-85C36359CA83}"/>
    <hyperlink ref="J42" r:id="rId133" display="fdsup://factset/Doc Viewer Single?float_window=true&amp;positioning_strategy=center_on_screen&amp;_doc_docfn=U2FsdGVkX18pTFEfppw6hQCO5lBKhACtKW4xZcB0Xmvsb0HhRC0jH2leqZDYeM07iezHwZz+ASMqrDYh6wPakSd8aqAPrpGoKZZVKYkYwkk=&amp;_app_id=central_doc_viewer&amp;center_on_screen=true&amp;width=950&amp;height=800&amp;_dd2=%26f%3Dsld%26c%3Dtrue%26os%3D188689%26oe%3D188694" xr:uid="{8C24EB6A-10EA-2548-91E8-1EED98574ED3}"/>
    <hyperlink ref="K42" r:id="rId134" display="fdsup://factset/Doc Viewer Single?float_window=true&amp;positioning_strategy=center_on_screen&amp;_doc_docfn=U2FsdGVkX1+jo6NXYCe31YF+/M9+J8awJlEQ+Ri1d2T9jpI73WreboUQQ82fOZa1U/Br8GCefRvX7OrwT2osLC5Mc+lCXG98EDqLdUtpQDI=&amp;_app_id=central_doc_viewer&amp;center_on_screen=true&amp;width=950&amp;height=800&amp;_dd2=%26f%3Dsld%26c%3Dtrue%26os%3D185753%26oe%3D185758" xr:uid="{7574579F-C5AF-254E-BF07-B2326CBBEE67}"/>
    <hyperlink ref="B43" r:id="rId135" display="fdsup://factset/Doc Viewer Single?float_window=true&amp;positioning_strategy=center_on_screen&amp;_doc_docfn=U2FsdGVkX1/1E4rqfs7i5b9DNMi9VouLetPIvrhp1JJ8nupuveWiqT3U/B/OjEFfiGoaE+5gJLtXvkauQelXYBc/H92Xib3Tfld2v2tvhXs=&amp;_app_id=central_doc_viewer&amp;center_on_screen=true&amp;width=950&amp;height=800&amp;_dd2=%26f%3Dsld%26c%3Dtrue%26os%3D181536%26oe%3D181542" xr:uid="{610EA94B-A6C3-794F-9BB8-54FF6F3C9A37}"/>
    <hyperlink ref="C43" r:id="rId136" display="fdsup://factset/Doc Viewer Single?float_window=true&amp;positioning_strategy=center_on_screen&amp;_doc_docfn=U2FsdGVkX19EXL9DBbqeVTQNcH3YOUDLd0PX8kmLvH+xdUwFEWdtZTL6no8aCGu2W32fhuw3zMfCIs2JOQIcgJPxCUVyYwuAQgb1SA6WzG8=&amp;_app_id=central_doc_viewer&amp;center_on_screen=true&amp;width=950&amp;height=800&amp;_dd2=%26f%3Dsld%26c%3Dtrue%26os%3D179485%26oe%3D179491" xr:uid="{FD9FE954-937C-9148-B3FD-4FB5EF9C8883}"/>
    <hyperlink ref="E43" r:id="rId137" display="fdsup://factset/Doc Viewer Single?float_window=true&amp;positioning_strategy=center_on_screen&amp;_doc_docfn=U2FsdGVkX19YN47Qi7J9zKza5Izqe4elVHyozc0Q5+lFBPgwRa+r4GqqBxEjB6VzxbQ2DbuupMT5u5JMq3bqfX3fODxGCj8/H9e5Q3vt2nM=&amp;_app_id=central_doc_viewer&amp;center_on_screen=true&amp;width=950&amp;height=800&amp;_dd2=%26f%3Dsld%26c%3Dtrue%26os%3D170768%26oe%3D170774" xr:uid="{F81DAF75-0826-B541-8FA5-D9C98E4A2C7E}"/>
    <hyperlink ref="F43" r:id="rId138" display="fdsup://factset/Doc Viewer Single?float_window=true&amp;positioning_strategy=center_on_screen&amp;_doc_docfn=U2FsdGVkX1/7cnzPgSLm1OHkTJJwB7OXdAZYqJcF731aDGN52QLRWqsk30lJ/mPWDmmsn6WQTGZR25tB3ZAhsP2pADWESbvUiIjXehWcE+E=&amp;_app_id=central_doc_viewer&amp;center_on_screen=true&amp;width=950&amp;height=800&amp;_dd2=%26f%3Dsld%26c%3Dtrue%26os%3D181892%26oe%3D181898" xr:uid="{13DA7D7F-B71B-5A4C-AEC8-9579C4479CE0}"/>
    <hyperlink ref="G43" r:id="rId139" display="fdsup://factset/Doc Viewer Single?float_window=true&amp;positioning_strategy=center_on_screen&amp;_doc_docfn=U2FsdGVkX1/q/sPFNpktgUaDSVEt8qqSigZ6TIMoYPeoegk81BfaN0qQ7IJEopH4LbHM/Fi4cMdl3sSQOD46JZvYuE3DUCmg5XURjRiSVZE=&amp;_app_id=central_doc_viewer&amp;center_on_screen=true&amp;width=950&amp;height=800&amp;_dd2=%26f%3Dsld%26c%3Dtrue%26os%3D190305%26oe%3D190311" xr:uid="{DAF57366-6187-1B4B-89D3-E6359F974093}"/>
    <hyperlink ref="I43" r:id="rId140" display="fdsup://factset/Doc Viewer Single?float_window=true&amp;positioning_strategy=center_on_screen&amp;_doc_docfn=U2FsdGVkX18PEv9fCJ0sqqcl6z8BcrCUeQ5xH1uYok7in4Y+CvRSEyZijc7F1u5tjD9k99C1mCzcT3OOgJZ8W5c/CWxY/XOcY+l/cUTbx2o=&amp;_app_id=central_doc_viewer&amp;center_on_screen=true&amp;width=950&amp;height=800&amp;_dd2=%26f%3Dsld%26c%3Dtrue%26os%3D177308%26oe%3D177314" xr:uid="{F904A004-94CD-B94B-9DB6-06B7ED95E089}"/>
    <hyperlink ref="J43" r:id="rId141" display="fdsup://factset/Doc Viewer Single?float_window=true&amp;positioning_strategy=center_on_screen&amp;_doc_docfn=U2FsdGVkX18aRGA4W1nz7fxxTfye+/r/W6HxfAFWTaFTkgSSBiyDFeoTr0LkWmyMctynEHK1GWUxNneDjpUd6dqnOlSniZH9gGeryf0KLtY=&amp;_app_id=central_doc_viewer&amp;center_on_screen=true&amp;width=950&amp;height=800&amp;_dd2=%26f%3Dsld%26c%3Dtrue%26os%3D189689%26oe%3D189695" xr:uid="{EA652EE1-246A-214C-8369-797F6B633615}"/>
    <hyperlink ref="K43" r:id="rId142" display="fdsup://factset/Doc Viewer Single?float_window=true&amp;positioning_strategy=center_on_screen&amp;_doc_docfn=U2FsdGVkX19oDwR/FF5sIF2+dPO0OOo7IM3QXPk5lvwD79QCKGWtmJDKjxv3H187TJYF+jpFKwxAQn6yvA97CCl3XpjUaypguq8Pj65Ovy0=&amp;_app_id=central_doc_viewer&amp;center_on_screen=true&amp;width=950&amp;height=800&amp;_dd2=%26f%3Dsld%26c%3Dtrue%26os%3D186755%26oe%3D186761" xr:uid="{C7AE0354-B5F3-0043-8D67-E88DCBA8EAB4}"/>
    <hyperlink ref="B44" r:id="rId143" display="fdsup://factset/Doc Viewer Single?float_window=true&amp;positioning_strategy=center_on_screen&amp;_doc_docfn=U2FsdGVkX1/JWk3lgOY0ykDVSYRyAvmn/8FaR0IqkzPXKY0JyI4SaqtM74XYa8nDY2j2LixB6e7XDT5sX1WqlMyROPl7chP2RUwjV7gdqVE=&amp;_app_id=central_doc_viewer&amp;center_on_screen=true&amp;width=950&amp;height=800&amp;_dd2=%26f%3Dsld%26c%3Dtrue%26os%3D182548%26oe%3D182551" xr:uid="{674E9B20-F240-4042-A001-C081A15A498B}"/>
    <hyperlink ref="C44" r:id="rId144" display="fdsup://factset/Doc Viewer Single?float_window=true&amp;positioning_strategy=center_on_screen&amp;_doc_docfn=U2FsdGVkX1+DbznAkAAt3V0g7IaFul8JK5XezdgVxXcppF0uWL96TC2LO0OZt8kYlaoRsdUa8LvupRl4jeR+eAyT4o5VvwXJokpQd+umUMI=&amp;_app_id=central_doc_viewer&amp;center_on_screen=true&amp;width=950&amp;height=800&amp;_dd2=%26f%3Dsld%26c%3Dtrue%26os%3D180438%26oe%3D180443" xr:uid="{0F7518F5-E85B-144E-AB40-24F3CA31DB60}"/>
    <hyperlink ref="E44" r:id="rId145" display="fdsup://factset/Doc Viewer Single?float_window=true&amp;positioning_strategy=center_on_screen&amp;_doc_docfn=U2FsdGVkX1/bRq3m1D3PRzuB/tfRYV6jd4Ha5FIevej2Yht4l2k9x6bc/hB27rfmbU04m7rK56n0dFZniH13p05RHnwvuBPKkI6Ttjkz9EA=&amp;_app_id=central_doc_viewer&amp;center_on_screen=true&amp;width=950&amp;height=800&amp;_dd2=%26f%3Dsld%26c%3Dtrue%26os%3D171349%26oe%3D171354" xr:uid="{D2B8B8A3-0C30-684E-8D64-03CF479BF9D4}"/>
    <hyperlink ref="F44" r:id="rId146" display="fdsup://factset/Doc Viewer Single?float_window=true&amp;positioning_strategy=center_on_screen&amp;_doc_docfn=U2FsdGVkX1+/+1+O1afo9D9+MHPHvzSmDzuDj+Sr0SyRJ4aYooffbVl9sxfSiv3OpLhqb80azDLJgILjZ3XR0fpxOJoc1EQPkjC23eES3NE=&amp;_app_id=central_doc_viewer&amp;center_on_screen=true&amp;width=950&amp;height=800&amp;_dd2=%26f%3Dsld%26c%3Dtrue%26os%3D182905%26oe%3D182910" xr:uid="{6CF3125C-BF34-3541-A7D5-2F5FC45252AC}"/>
    <hyperlink ref="G44" r:id="rId147" display="fdsup://factset/Doc Viewer Single?float_window=true&amp;positioning_strategy=center_on_screen&amp;_doc_docfn=U2FsdGVkX1/GqyPmjxmnY5219Z/GIrqYqDhtYpjh2EqySOP4DR7NI0nmRSyVeV78eNcdvNRDk7rQJTvbL4WUL+nAZgFw0Nm0B1BJ96gF2I4=&amp;_app_id=central_doc_viewer&amp;center_on_screen=true&amp;width=950&amp;height=800&amp;_dd2=%26f%3Dsld%26c%3Dtrue%26os%3D191290%26oe%3D191295" xr:uid="{FB7D958F-960A-A044-ABA5-0C69A289314D}"/>
    <hyperlink ref="I44" r:id="rId148" display="fdsup://factset/Doc Viewer Single?float_window=true&amp;positioning_strategy=center_on_screen&amp;_doc_docfn=U2FsdGVkX1+fneDSKrAt5oYaLlMJ3SKq5s1w9LVEjswQruYlt3GbcBgu5MSRN1VhKbSjhgZt5BfPNUqxrLcG+Vto180lZVRQCrtBLZctCh0=&amp;_app_id=central_doc_viewer&amp;center_on_screen=true&amp;width=950&amp;height=800&amp;_dd2=%26f%3Dsld%26c%3Dtrue%26os%3D177875%26oe%3D177880" xr:uid="{54971665-B18F-2244-AEEA-F5CA0EB6B74A}"/>
    <hyperlink ref="J44" r:id="rId149" display="fdsup://factset/Doc Viewer Single?float_window=true&amp;positioning_strategy=center_on_screen&amp;_doc_docfn=U2FsdGVkX1+3BrBD5MOMVHNREHPbkhUcCby4HEW/MTbXOvB5z2y6ekB2H31KUD4a/M0d5mxQvGlOKh87vVly4mV6ZjNCMCCC8UVGJM5DGV4=&amp;_app_id=central_doc_viewer&amp;center_on_screen=true&amp;width=950&amp;height=800&amp;_dd2=%26f%3Dsld%26c%3Dtrue%26os%3D190674%26oe%3D190679" xr:uid="{A7399582-5177-434B-86E9-468817956427}"/>
    <hyperlink ref="K44" r:id="rId150" display="fdsup://factset/Doc Viewer Single?float_window=true&amp;positioning_strategy=center_on_screen&amp;_doc_docfn=U2FsdGVkX1/vL59cUgdFwJ6+Mv+hQG1eyvSpSi9ovjhhZZMB+xIUJot2Yk/ljAF5Y+6dJIMRycvwmFP6u7JxGirpD4qrc1ASUn55h7OzZ50=&amp;_app_id=central_doc_viewer&amp;center_on_screen=true&amp;width=950&amp;height=800&amp;_dd2=%26f%3Dsld%26c%3Dtrue%26os%3D187740%26oe%3D187745" xr:uid="{93090255-0AD9-2B48-87A2-7173761DE670}"/>
    <hyperlink ref="E45" r:id="rId151" display="fdsup://factset/Doc Viewer Single?float_window=true&amp;positioning_strategy=center_on_screen&amp;_doc_docfn=U2FsdGVkX1/3iFbtaHjAspvzqIFQaeWIxqPmKeJKHXCsdkj/c/SiDO79Xg3Vw2Jri/fjpOOlhhghd+HhuxkvdVk89zIrVSxVa85IcxV2OMs=&amp;_app_id=central_doc_viewer&amp;center_on_screen=true&amp;width=950&amp;height=800&amp;_dd2=%26f%3Dsld%26c%3Dtrue%26os%3D171959%26oe%3D171964" xr:uid="{6D064623-D148-174F-94B6-B09EDAD6F1F1}"/>
    <hyperlink ref="F45" r:id="rId152" display="fdsup://factset/Doc Viewer Single?float_window=true&amp;positioning_strategy=center_on_screen&amp;_doc_docfn=U2FsdGVkX18B1UE18/auyT7x8QWTUa7O2ZuOyphv1BKX/cryxzDyjek09ll1DGPcltBNW9hHIX0UZi/ReoUwof9Yn7jzRs+P/DLv6ot4XR0=&amp;_app_id=central_doc_viewer&amp;center_on_screen=true&amp;width=950&amp;height=800&amp;_dd2=%26f%3Dsld%26c%3Dtrue%26os%3D183911%26oe%3D183916" xr:uid="{FA7CD833-67F6-B64B-8AEB-467170105067}"/>
    <hyperlink ref="G45" r:id="rId153" display="fdsup://factset/Doc Viewer Single?float_window=true&amp;positioning_strategy=center_on_screen&amp;_doc_docfn=U2FsdGVkX1/HlLLz8VFd+bBjZH9LTDzR1eDyNnTJJX2w644/zBsSDP3BLydpRspt9oCQHHNgKxUQ/Y4fncURz6cKM8Ys2mkgaG/HHN24dyk=&amp;_app_id=central_doc_viewer&amp;center_on_screen=true&amp;width=950&amp;height=800&amp;_dd2=%26f%3Dsld%26c%3Dtrue%26os%3D192271%26oe%3D192276" xr:uid="{76BAB196-FD03-2048-9C6A-7D0A9AE8B303}"/>
    <hyperlink ref="I45" r:id="rId154" display="fdsup://factset/Doc Viewer Single?float_window=true&amp;positioning_strategy=center_on_screen&amp;_doc_docfn=U2FsdGVkX1+IeEAJMnq1W6RX9Mdh1aBiCUU2LGCJmhZRgmVvdW9eXnrMdvXSVfA0foKm9KCrhlbbGORAzftHio5669EjhTVtB6/y/c29N8s=&amp;_app_id=central_doc_viewer&amp;center_on_screen=true&amp;width=950&amp;height=800&amp;_dd2=%26f%3Dsld%26c%3Dtrue%26os%3D178474%26oe%3D178479" xr:uid="{34B8E033-CF88-FC49-9831-498DB8715B19}"/>
    <hyperlink ref="J45" r:id="rId155" display="fdsup://factset/Doc Viewer Single?float_window=true&amp;positioning_strategy=center_on_screen&amp;_doc_docfn=U2FsdGVkX1+nGhSUDJXnpzo+juwZQJuKazMWWgRbhr6lCGZq6PoQJf06KgQiXVJT6cS75iBfH7+iTCC0qMDBtyTM8CfMLbk1u4DNhRUa1/I=&amp;_app_id=central_doc_viewer&amp;center_on_screen=true&amp;width=950&amp;height=800&amp;_dd2=%26f%3Dsld%26c%3Dtrue%26os%3D191655%26oe%3D191660" xr:uid="{29B9DFD7-D1C8-3E4C-A30D-B26926528429}"/>
    <hyperlink ref="K45" r:id="rId156" display="fdsup://factset/Doc Viewer Single?float_window=true&amp;positioning_strategy=center_on_screen&amp;_doc_docfn=U2FsdGVkX1+JkQ1IvLrMxWYEo+ouNFm0tzTWIjArgVJI33+8u0H28FgsCY9ea5JqNh+vr9xMtoNXZUTPtkX3YiaATy+NDPKo/oeHFkdUE78=&amp;_app_id=central_doc_viewer&amp;center_on_screen=true&amp;width=950&amp;height=800&amp;_dd2=%26f%3Dsld%26c%3Dtrue%26os%3D188721%26oe%3D188726" xr:uid="{D1755F71-8274-DB48-B326-E29387B74A1C}"/>
    <hyperlink ref="B46" r:id="rId157" display="fdsup://factset/Doc Viewer Single?float_window=true&amp;positioning_strategy=center_on_screen&amp;_doc_docfn=U2FsdGVkX19lSfNUjaGFFFZNTHTnSO5qp1K7FMMVKsQKIcLqcOKTbmz1T4+tW2MrgjhqXET9qZQzqDZgDqVwhMOOUormHfWSh91F4X2+G0Y=&amp;_app_id=central_doc_viewer&amp;center_on_screen=true&amp;width=950&amp;height=800&amp;_dd2=%26f%3Dsld%26c%3Dtrue%26os%3D183552%26oe%3D183557" xr:uid="{B9BD2B8F-BEE4-434C-882F-DF03E774CEBC}"/>
    <hyperlink ref="C46" r:id="rId158" display="fdsup://factset/Doc Viewer Single?float_window=true&amp;positioning_strategy=center_on_screen&amp;_doc_docfn=U2FsdGVkX1+zUlkGp++uffzedtxva5mNk0km6ORomKFxtIuysnNtOTHYIVhRSYuc7En1h1BexVFO6PuAC+HkLgBxfHpQMJQdqNV/T8PQFaw=&amp;_app_id=central_doc_viewer&amp;center_on_screen=true&amp;width=950&amp;height=800&amp;_dd2=%26f%3Dsld%26c%3Dtrue%26os%3D181384%26oe%3D181389" xr:uid="{D9222AA9-1A7A-AE44-B09F-09790B820ADA}"/>
    <hyperlink ref="E46" r:id="rId159" display="fdsup://factset/Doc Viewer Single?float_window=true&amp;positioning_strategy=center_on_screen&amp;_doc_docfn=U2FsdGVkX1+4RJsYbkwE3rlOZVoDGVNyq6D5H9KgGHmzKY4sHdp8xGSzUXenmntaH/uYOp+iEGkmm4YxntjNwEq91ry0NYOHnUYtut1VXgQ=&amp;_app_id=central_doc_viewer&amp;center_on_screen=true&amp;width=950&amp;height=800&amp;_dd2=%26f%3Dsld%26c%3Dtrue%26os%3D171959%26oe%3D171964" xr:uid="{FE675B51-A067-E14B-9927-7F8094043D87}"/>
    <hyperlink ref="F46" r:id="rId160" display="fdsup://factset/Doc Viewer Single?float_window=true&amp;positioning_strategy=center_on_screen&amp;_doc_docfn=U2FsdGVkX185n4dFjP84bBiJiJpB83h1+zG9xV0duH2FuaVyQb46TmWk/aHqtuO7ZXvLB7BVTt/xV94LUdYE1HKSNrjjwF4ovn5HckMUOdQ=&amp;_app_id=central_doc_viewer&amp;center_on_screen=true&amp;width=950&amp;height=800&amp;_dd2=%26f%3Dsld%26c%3Dtrue%26os%3D183911%26oe%3D183916" xr:uid="{27158E79-936F-C948-A2D0-25A635EA95DF}"/>
    <hyperlink ref="G46" r:id="rId161" display="fdsup://factset/Doc Viewer Single?float_window=true&amp;positioning_strategy=center_on_screen&amp;_doc_docfn=U2FsdGVkX18HlPA0CpMwvbLtyA5JNc+Yo6Uo/crDVofuZ9fx+YQkvKdu6maGBGONei+ZOuTm7A7/Oz7BRMUpf7z3Ov9dJrHrXgrWac+yhRM=&amp;_app_id=central_doc_viewer&amp;center_on_screen=true&amp;width=950&amp;height=800&amp;_dd2=%26f%3Dsld%26c%3Dtrue%26os%3D192271%26oe%3D192276" xr:uid="{70DC3F6F-C773-7743-82AF-D1C596E5F12C}"/>
    <hyperlink ref="I46" r:id="rId162" display="fdsup://factset/Doc Viewer Single?float_window=true&amp;positioning_strategy=center_on_screen&amp;_doc_docfn=U2FsdGVkX1+dziFlTb6NGh0XHOFgmeuklKEyG3oaTowFCPNMb51Lart7hR955/3toZ/fQAN9iR1e0UM2BYOi8PY/+1rW/jXD/wkNwSxeT0M=&amp;_app_id=central_doc_viewer&amp;center_on_screen=true&amp;width=950&amp;height=800&amp;_dd2=%26f%3Dsld%26c%3Dtrue%26os%3D178474%26oe%3D178479" xr:uid="{7AFABCBC-A5C4-FB45-A67A-C920007E96B5}"/>
    <hyperlink ref="J46" r:id="rId163" display="fdsup://factset/Doc Viewer Single?float_window=true&amp;positioning_strategy=center_on_screen&amp;_doc_docfn=U2FsdGVkX1/9YalsYB/5gGK4bfh+N0QiG+0Dl2CeYFbA9kjlL4FNAiIiACEDgkXXCzHo2GHxp9A4IMaq7NHTdAOS/IvKpuYZAhXq5B1Ob54=&amp;_app_id=central_doc_viewer&amp;center_on_screen=true&amp;width=950&amp;height=800&amp;_dd2=%26f%3Dsld%26c%3Dtrue%26os%3D191655%26oe%3D191660" xr:uid="{B678407B-E137-3A4D-9876-BA40AF3FC90D}"/>
    <hyperlink ref="K46" r:id="rId164" display="fdsup://factset/Doc Viewer Single?float_window=true&amp;positioning_strategy=center_on_screen&amp;_doc_docfn=U2FsdGVkX18L3awLDZGe74+CzaCst5JQQj+dK2jtdheVjsQFbh88E9qw3+RcZ8Xboix3eP55kqX8iV5ejq0CRT7lhph1kFNaUvaR7Ojhm9s=&amp;_app_id=central_doc_viewer&amp;center_on_screen=true&amp;width=950&amp;height=800&amp;_dd2=%26f%3Dsld%26c%3Dtrue%26os%3D188721%26oe%3D188726" xr:uid="{89947167-318F-C04D-92C3-682D035D3C3A}"/>
    <hyperlink ref="B47" r:id="rId165" display="fdsup://factset/Doc Viewer Single?float_window=true&amp;positioning_strategy=center_on_screen&amp;_doc_docfn=U2FsdGVkX19rTUkHRIOkCh+ZT7Aejq6GA31tCFr2ztfNbjHHF64BAnRkTo2hlBCqIaote1y5caa1ZnXajWZ+6KBds7UeXxvDMdgvxwVHXWM=&amp;_app_id=central_doc_viewer&amp;center_on_screen=true&amp;width=950&amp;height=800&amp;_dd2=%26f%3Dsld%26c%3Dtrue%26os%3D184545%26oe%3D184546" xr:uid="{633B0C15-1691-1C4C-89D8-2CC6A44BCDDD}"/>
    <hyperlink ref="C47" r:id="rId166" display="fdsup://factset/Doc Viewer Single?float_window=true&amp;positioning_strategy=center_on_screen&amp;_doc_docfn=U2FsdGVkX1+I/YFRxRoR+94iNeFSiD5ec84vSn5Xyir/ju79T/p0iC0AGI3NhZF0tCrfLVyaBv3M48i0MRbmYfh6odmGL1jvd/XywXWKJcw=&amp;_app_id=central_doc_viewer&amp;center_on_screen=true&amp;width=950&amp;height=800&amp;_dd2=%26f%3Dsld%26c%3Dtrue%26os%3D182321%26oe%3D182322" xr:uid="{B06594BA-452B-274F-8AF1-902E8E4349BC}"/>
    <hyperlink ref="D47" r:id="rId167" display="fdsup://factset/Doc Viewer Single?float_window=true&amp;positioning_strategy=center_on_screen&amp;_doc_docfn=U2FsdGVkX1/LYpk28ri9XN++cjwkMpe6LI9rNAXE4eaGCbOufaP1ljxxY+MVQHdbcFGIsH0VTDtPSeL+5ZfyKA==&amp;_app_id=central_doc_viewer&amp;center_on_screen=true&amp;width=950&amp;height=800&amp;_dd2=%26f%3Dsld%26c%3Dtrue%26os%3D10726%26oe%3D10727" xr:uid="{B5B59C8C-CAB0-9141-9C2C-2399D216F122}"/>
    <hyperlink ref="B48" r:id="rId168" display="fdsup://factset/Doc Viewer Single?float_window=true&amp;positioning_strategy=center_on_screen&amp;_doc_docfn=U2FsdGVkX1+3SYSo86rAIlC3tn5o/taACJKG+utlavqG6wdONY3v277U189Lne2tpZJ9odJNv+TVOkVBMUPa3Dv4I+PTHVsmyBWOwt6FiGQ=&amp;_app_id=central_doc_viewer&amp;center_on_screen=true&amp;width=950&amp;height=800&amp;_dd2=%26f%3Dsld%26c%3Dtrue%26os%3D185517%26oe%3D185520" xr:uid="{8C3788DC-F853-A345-AA5F-42788393DCC1}"/>
    <hyperlink ref="C48" r:id="rId169" display="fdsup://factset/Doc Viewer Single?float_window=true&amp;positioning_strategy=center_on_screen&amp;_doc_docfn=U2FsdGVkX19Lml/ffB7NIVHbmrghUNmFLgRcwI3Dx+vvNuw990jVxkfS+UGYynaKgRICW9tiF+yll6DdIi7spLf9ZtR3leW0iWwbQVP8Tc8=&amp;_app_id=central_doc_viewer&amp;center_on_screen=true&amp;width=950&amp;height=800&amp;_dd2=%26f%3Dsld%26c%3Dtrue%26os%3D183226%26oe%3D183229" xr:uid="{F7B76AFA-222D-A54C-B2B3-9112E0155FC5}"/>
    <hyperlink ref="E48" r:id="rId170" display="fdsup://factset/Doc Viewer Single?float_window=true&amp;positioning_strategy=center_on_screen&amp;_doc_docfn=U2FsdGVkX1/4/gU0CdzeNfx9sSGesIVy8bTaMc5N5Xp94DudjznVSn8Z1iwp3JUxm95E6/bG85kprGCgjn4Ka+Y1zbxYtB7uuSZb7Wm/lNU=&amp;_app_id=central_doc_viewer&amp;center_on_screen=true&amp;width=950&amp;height=800&amp;_dd2=%26f%3Dsld%26c%3Dtrue%26os%3D172548%26oe%3D172551" xr:uid="{2A544559-9FD8-D94D-8A78-41CEE203755C}"/>
    <hyperlink ref="F48" r:id="rId171" display="fdsup://factset/Doc Viewer Single?float_window=true&amp;positioning_strategy=center_on_screen&amp;_doc_docfn=U2FsdGVkX19qCp7Zv+3BmVnbHMHPbL3XTuudMe/n5Xad+MuFX48ZtOMlaDWCSI5DFtOYPAXyjuo9HrN+87Z0eeYlIFKdJiELTta3DV/BWLw=&amp;_app_id=central_doc_viewer&amp;center_on_screen=true&amp;width=950&amp;height=800&amp;_dd2=%26f%3Dsld%26c%3Dtrue%26os%3D184952%26oe%3D184955" xr:uid="{41CB6197-3969-C442-9786-756289C89ED0}"/>
    <hyperlink ref="G48" r:id="rId172" display="fdsup://factset/Doc Viewer Single?float_window=true&amp;positioning_strategy=center_on_screen&amp;_doc_docfn=U2FsdGVkX1/cOpJart4bXjGHUyyYDX7q+SAaGSO7mXM4EWs/klhlfGOmjzRi5b3zOzQSqaGsCw1BrcoM5sjsS+/LBT03fge6KFRKktlpGmc=&amp;_app_id=central_doc_viewer&amp;center_on_screen=true&amp;width=950&amp;height=800&amp;_dd2=%26f%3Dsld%26c%3Dtrue%26os%3D193288%26oe%3D193291" xr:uid="{D9769E5D-DFA4-B041-A857-C3A2CA7B4F01}"/>
    <hyperlink ref="I48" r:id="rId173" display="fdsup://factset/Doc Viewer Single?float_window=true&amp;positioning_strategy=center_on_screen&amp;_doc_docfn=U2FsdGVkX18kiJPPWFlW26FglDqWNBB6p3d+4wvsduieIELvJuU1aOh+VR6daiYZx50wwDAM3PXFga9NfEDC++6Sc5MTzKubnw2i//Qbi8Q=&amp;_app_id=central_doc_viewer&amp;center_on_screen=true&amp;width=950&amp;height=800&amp;_dd2=%26f%3Dsld%26c%3Dtrue%26os%3D179049%26oe%3D179052" xr:uid="{1AC46EA2-D271-DC41-9AC2-6B95790DDB7D}"/>
    <hyperlink ref="J48" r:id="rId174" display="fdsup://factset/Doc Viewer Single?float_window=true&amp;positioning_strategy=center_on_screen&amp;_doc_docfn=U2FsdGVkX18mXNq60U4+c9BpcLZTwkEEb1D5tsl7/vnLsLiji3yk+FX6wHmZ8KZJ4s3XWWRTvAfPNifcWt9NSG4jJsrNEVHUBZG4iiv7lyo=&amp;_app_id=central_doc_viewer&amp;center_on_screen=true&amp;width=950&amp;height=800&amp;_dd2=%26f%3Dsld%26c%3Dtrue%26os%3D192670%26oe%3D192673" xr:uid="{A6D814AC-2A91-094C-89E4-FB31852AE3E0}"/>
    <hyperlink ref="K48" r:id="rId175" display="fdsup://factset/Doc Viewer Single?float_window=true&amp;positioning_strategy=center_on_screen&amp;_doc_docfn=U2FsdGVkX181mcT25EcTeVbKFfpkqUWmGDMv12s0Q/GttoN8GKF6ZxKeRYSzwMWOka9arRkBsfmLvjsXnwKm/Pf+oT3tL1OEhiaXoGkMTlo=&amp;_app_id=central_doc_viewer&amp;center_on_screen=true&amp;width=950&amp;height=800&amp;_dd2=%26f%3Dsld%26c%3Dtrue%26os%3D189738%26oe%3D189741" xr:uid="{4B46D000-2195-414A-B8B8-88A49664A8D4}"/>
    <hyperlink ref="B49" r:id="rId176" display="fdsup://factset/Doc Viewer Single?float_window=true&amp;positioning_strategy=center_on_screen&amp;_doc_docfn=U2FsdGVkX19R1Kld620ixCbpQ65M3FRXM1U7FcOxKw9RX/tpRxhDz0R0ner7z7epMdi2aZEr62tAVHNpRfAxXmDaTtQWpaHYFdWZ2pFj0cg=&amp;_app_id=central_doc_viewer&amp;center_on_screen=true&amp;width=950&amp;height=800&amp;_dd2=%26f%3Dsld%26c%3Dtrue%26os%3D199523%26oe%3D199528" xr:uid="{44501ABB-7FFB-3B45-ABC1-C5BD326C1D60}"/>
    <hyperlink ref="C49" r:id="rId177" display="fdsup://factset/Doc Viewer Single?float_window=true&amp;positioning_strategy=center_on_screen&amp;_doc_docfn=U2FsdGVkX1+BX/ka3xpzrHQgY/rvMieVdkSA54UHnqISBmQhFppzn2chSvBeISMZewh5DvvZN7zKWV3vPoE4OIXEiksfgr4nkbwmzBrctCw=&amp;_app_id=central_doc_viewer&amp;center_on_screen=true&amp;width=950&amp;height=800&amp;_dd2=%26f%3Dsld%26c%3Dtrue%26os%3D196145%26oe%3D196152" xr:uid="{CD32CBBD-87CF-094B-976B-265A5728A8B0}"/>
    <hyperlink ref="E49" r:id="rId178" display="fdsup://factset/Doc Viewer Single?float_window=true&amp;positioning_strategy=center_on_screen&amp;_doc_docfn=U2FsdGVkX1+dAEoHw1XOdZFk/NjkgVRU8YOUZueyhCyUbbn+xi9PIaTWQ5S8RUXlbaUKn5khB/+9kwUDwNJGvGUKUypBIO43VZQgogYqzgw=&amp;_app_id=central_doc_viewer&amp;center_on_screen=true&amp;width=950&amp;height=800&amp;_dd2=%26f%3Dsld%26c%3Dtrue%26os%3D179382%26oe%3D179389" xr:uid="{62E3061E-8410-9346-8254-F0D86929591D}"/>
    <hyperlink ref="F49" r:id="rId179" display="fdsup://factset/Doc Viewer Single?float_window=true&amp;positioning_strategy=center_on_screen&amp;_doc_docfn=U2FsdGVkX19iwDIEsTFR6/p/e0e1i/iMeF6Wx8JCU4SKEQ3UZ5q8PC/m+v5h9NRgVIAWZENIo49uDSy00YsE+FwSL/OindEuKLy7l2rxZfs=&amp;_app_id=central_doc_viewer&amp;center_on_screen=true&amp;width=950&amp;height=800&amp;_dd2=%26f%3Dsld%26c%3Dtrue%26os%3D196341%26oe%3D196349" xr:uid="{95CA916E-867A-D44D-9B8F-29A2F079CF95}"/>
    <hyperlink ref="G49" r:id="rId180" display="fdsup://factset/Doc Viewer Single?float_window=true&amp;positioning_strategy=center_on_screen&amp;_doc_docfn=U2FsdGVkX1/k6pFgadadCMF5NhG3erNW6rOfr4UX1YAX6uZF9Nc3zLAdxF2Hjm8BiPYcN5AljCyd2TpmbHHCujvERb+hm5BqejUXY4ERCVc=&amp;_app_id=central_doc_viewer&amp;center_on_screen=true&amp;width=950&amp;height=800&amp;_dd2=%26f%3Dsld%26c%3Dtrue%26os%3D204411%26oe%3D204417" xr:uid="{36F23E06-ED4B-5643-A790-E05902508874}"/>
    <hyperlink ref="I49" r:id="rId181" display="fdsup://factset/Doc Viewer Single?float_window=true&amp;positioning_strategy=center_on_screen&amp;_doc_docfn=U2FsdGVkX1+j5MrEHAsP2v2iXNzDdsXbUpxOaSNvO7Jo0L7QPl9A8xOlE7S6bdVPKnfgXaoK5nhKabNTq4Ejp+mX+xFrk2h+mxOm7BbmIL4=&amp;_app_id=central_doc_viewer&amp;center_on_screen=true&amp;width=950&amp;height=800&amp;_dd2=%26f%3Dsld%26c%3Dtrue%26os%3D185777%26oe%3D185785" xr:uid="{009895E7-0B55-E549-84A7-29AA682D10C2}"/>
    <hyperlink ref="J49" r:id="rId182" display="fdsup://factset/Doc Viewer Single?float_window=true&amp;positioning_strategy=center_on_screen&amp;_doc_docfn=U2FsdGVkX18Nd4yHpGttMFiKZn3f3cpgIRTKoT7R7Tw11Li6UPdUnBzDoFvQonuQmVujyzhlX6j/LVY+xrl5D/3NgINvIJvZpHko4ICaK0Y=&amp;_app_id=central_doc_viewer&amp;center_on_screen=true&amp;width=950&amp;height=800&amp;_dd2=%26f%3Dsld%26c%3Dtrue%26os%3D203841%26oe%3D203849" xr:uid="{8676982E-A3AF-6442-A5A6-ED089FA36489}"/>
    <hyperlink ref="K49" r:id="rId183" display="fdsup://factset/Doc Viewer Single?float_window=true&amp;positioning_strategy=center_on_screen&amp;_doc_docfn=U2FsdGVkX18dJzjoF2dO9LGEfBan5Ugbem6FvA9sA6izNUl6XRHMYr+oPklHN3sk+tvTw4JH1MsyuQj2YDX4zHVT9rBCxv48YbTxMckv1T0=&amp;_app_id=central_doc_viewer&amp;center_on_screen=true&amp;width=950&amp;height=800&amp;_dd2=%26f%3Dsld%26c%3Dtrue%26os%3D200917%26oe%3D200925" xr:uid="{8EC6E21C-74B9-1644-8286-423C37E02DCA}"/>
    <hyperlink ref="B51" r:id="rId184" display="fdsup://factset/Doc Viewer Single?float_window=true&amp;positioning_strategy=center_on_screen&amp;_doc_docfn=U2FsdGVkX187lPDhlPVn1yawu1BgNaMeR/fWrQQ6HRlRfAJdRrCUU6I44V2KT1hWf5yF83FHmkFGPt/iFZ2JyXeXz2h9Hwpvn7eO/tTCKoc=&amp;_app_id=central_doc_viewer&amp;center_on_screen=true&amp;width=950&amp;height=800&amp;_dd2=%26f%3Dsld%26c%3Dtrue%26os%3D189752%26oe%3D189757" xr:uid="{8E9807E1-B23B-6244-81D0-79CC712C0E1F}"/>
    <hyperlink ref="C51" r:id="rId185" display="fdsup://factset/Doc Viewer Single?float_window=true&amp;positioning_strategy=center_on_screen&amp;_doc_docfn=U2FsdGVkX198nAHv9Z0E0fSfnCm3/piISHOzJ2eFDT90e/Mq5QQqQjxqyMOf9idlRadSxcqGLZfyypxSv5nG1XCM29zb1pUhISQ8znCeXDQ=&amp;_app_id=central_doc_viewer&amp;center_on_screen=true&amp;width=950&amp;height=800&amp;_dd2=%26f%3Dsld%26c%3Dtrue%26os%3D187105%26oe%3D187110" xr:uid="{A965E497-D678-9A4D-8D2F-2FF609032ADE}"/>
    <hyperlink ref="E51" r:id="rId186" display="fdsup://factset/Doc Viewer Single?float_window=true&amp;positioning_strategy=center_on_screen&amp;_doc_docfn=U2FsdGVkX19jyDIUMxp4qSQBdbmWv17TU4zQ3JDGNrRhRiQd6/xcy+bl3O++4N65Uryp4k2OT2AcTwl9hvmQfZ7B4AFw2COmcSyWahbUYCs=&amp;_app_id=central_doc_viewer&amp;center_on_screen=true&amp;width=950&amp;height=800&amp;_dd2=%26f%3Dsld%26c%3Dtrue%26os%3D177035%26oe%3D177040" xr:uid="{AA6085D8-B454-534E-89C4-6CE2DB87A39F}"/>
    <hyperlink ref="F51" r:id="rId187" display="fdsup://factset/Doc Viewer Single?float_window=true&amp;positioning_strategy=center_on_screen&amp;_doc_docfn=U2FsdGVkX18sKi1xiqYblTAv7O8Fs2iuPg501lIL7/CqYgrJqRldp7OysU6/P0afhSuKr3SkcH11PvwZAMFC98x7PiGtgqWviyhMBFqihyY=&amp;_app_id=central_doc_viewer&amp;center_on_screen=true&amp;width=950&amp;height=800&amp;_dd2=%26f%3Dsld%26c%3Dtrue%26os%3D192335%26oe%3D192340" xr:uid="{FE341C65-253F-D940-8C1D-C11785EE7F6F}"/>
    <hyperlink ref="G51" r:id="rId188" display="fdsup://factset/Doc Viewer Single?float_window=true&amp;positioning_strategy=center_on_screen&amp;_doc_docfn=U2FsdGVkX19IRhSXMnQXeZJRXKwGe+6LNXQARSkPFj9tGL2QuCBDUDvmf/psat0rmndv+s2boobmaLwTZvSo0avaCjdnGlubGY4NFP7jAUc=&amp;_app_id=central_doc_viewer&amp;center_on_screen=true&amp;width=950&amp;height=800&amp;_dd2=%26f%3Dsld%26c%3Dtrue%26os%3D200509%26oe%3D200514" xr:uid="{C0260042-405C-AA4D-8C80-E2D0D6583970}"/>
    <hyperlink ref="I51" r:id="rId189" display="fdsup://factset/Doc Viewer Single?float_window=true&amp;positioning_strategy=center_on_screen&amp;_doc_docfn=U2FsdGVkX18vcLOvPJNzGFki9iUl6un8RIZPKzfYdS5tdFFcou0g+TmJOKZO0+4tKbJsu59JEaLJBCCyTC1ijcC0xjt+hBQBgeVkSSKPlhI=&amp;_app_id=central_doc_viewer&amp;center_on_screen=true&amp;width=950&amp;height=800&amp;_dd2=%26f%3Dsld%26c%3Dtrue%26os%3D183486%26oe%3D183491" xr:uid="{7019CFA5-42B0-7D4E-94F8-726F5DE9633F}"/>
    <hyperlink ref="J51" r:id="rId190" display="fdsup://factset/Doc Viewer Single?float_window=true&amp;positioning_strategy=center_on_screen&amp;_doc_docfn=U2FsdGVkX1+XMxJTOKcliwUpG8RJmH4QswWIo++KCWVzhBHvPJ6E1mpk2o4ydjqYQvaGb5/C+ktnXp3jtLQCPZviT7bKHjrZJD/zajFNrkM=&amp;_app_id=central_doc_viewer&amp;center_on_screen=true&amp;width=950&amp;height=800&amp;_dd2=%26f%3Dsld%26c%3Dtrue%26os%3D199943%26oe%3D199948" xr:uid="{E76006C0-6D84-AC48-9C26-299CC76B35E1}"/>
    <hyperlink ref="K51" r:id="rId191" display="fdsup://factset/Doc Viewer Single?float_window=true&amp;positioning_strategy=center_on_screen&amp;_doc_docfn=U2FsdGVkX18fldMazNhcob4fAHNloO/miPqKvkE59LbSTyNGleQZyouyCOtVQIz48Qz/pnWH8FemS7JKz/XXudliIex/qAXW5yTZgppXOjw=&amp;_app_id=central_doc_viewer&amp;center_on_screen=true&amp;width=950&amp;height=800&amp;_dd2=%26f%3Dsld%26c%3Dtrue%26os%3D197013%26oe%3D197018" xr:uid="{814F2418-02C5-1A40-A74F-156603C6FE79}"/>
    <hyperlink ref="B52" r:id="rId192" display="fdsup://factset/Doc Viewer Single?float_window=true&amp;positioning_strategy=center_on_screen&amp;_doc_docfn=U2FsdGVkX19ihO91sh8oX5+F+ipJxdbJoLMDyhMCgBi3JgO3ineZkE0BZ63xe6m0C53gicWUZFFY2YCqVsC/gspaqoJNXMu6Iv2fMT2HEQc=&amp;_app_id=central_doc_viewer&amp;center_on_screen=true&amp;width=950&amp;height=800&amp;_dd2=%26f%3Dsld%26c%3Dtrue%26os%3D193227%26oe%3D193232" xr:uid="{4C8EA921-F8AD-284F-BA8E-1AEE96EB4380}"/>
    <hyperlink ref="C52" r:id="rId193" display="fdsup://factset/Doc Viewer Single?float_window=true&amp;positioning_strategy=center_on_screen&amp;_doc_docfn=U2FsdGVkX19005bO4p2E7EjOuUd2ScUQ2K0XnTWjiJetGQeEHbDhrKYt6oOPS5H8Gcq7ZSeC+lpVQ2Z3DAs5dyi6c0V7b8CFIn14rprF4J0=&amp;_app_id=central_doc_viewer&amp;center_on_screen=true&amp;width=950&amp;height=800&amp;_dd2=%26f%3Dsld%26c%3Dtrue%26os%3D190325%26oe%3D190330" xr:uid="{539EACAE-A4CB-1349-9D3B-898EFFB3328C}"/>
    <hyperlink ref="E52" r:id="rId194" display="fdsup://factset/Doc Viewer Single?float_window=true&amp;positioning_strategy=center_on_screen&amp;_doc_docfn=U2FsdGVkX18YKqZ3I/LAWsBi40enDRolRjdp/zvRS0RLZKshQZLBcGWuokUblLEc9CaOr583VQXggrJEzz1NMPXTZwTE6ehjP7xg+oRkFII=&amp;_app_id=central_doc_viewer&amp;center_on_screen=true&amp;width=950&amp;height=800&amp;_dd2=%26f%3Dsld%26c%3Dtrue%26os%3D177664%26oe%3D177669" xr:uid="{69F1D868-525C-6B4E-8F7C-090CB2DC430A}"/>
    <hyperlink ref="F52" r:id="rId195" display="fdsup://factset/Doc Viewer Single?float_window=true&amp;positioning_strategy=center_on_screen&amp;_doc_docfn=U2FsdGVkX1+dsQFymfle68DYSpgqHOhtoCsNVDf8CfxMdSm5q3ywHNLEGeyxHUL0UPyg7lzMPedl7/W/Vr6et5tTbTJfBKtPc5MnMoS7dUg=&amp;_app_id=central_doc_viewer&amp;center_on_screen=true&amp;width=950&amp;height=800&amp;_dd2=%26f%3Dsld%26c%3Dtrue%26os%3D193374%26oe%3D193379" xr:uid="{0BB31AA7-3280-A943-A32B-0324D78A7DD0}"/>
    <hyperlink ref="G52" r:id="rId196" display="fdsup://factset/Doc Viewer Single?float_window=true&amp;positioning_strategy=center_on_screen&amp;_doc_docfn=U2FsdGVkX1+dnpUltOlSMGVq8yM+SXachkEalJAvpcuVwu92QzAhyHftz2x0cRVheBxgn8jtiBw9LURomxqWo29bM3d/iEfZYSVKRIyeqQg=&amp;_app_id=central_doc_viewer&amp;center_on_screen=true&amp;width=950&amp;height=800&amp;_dd2=%26f%3Dsld%26c%3Dtrue%26os%3D201524%26oe%3D201529" xr:uid="{38E76FB6-30F4-8D40-80BC-A53EC67FD93C}"/>
    <hyperlink ref="I52" r:id="rId197" display="fdsup://factset/Doc Viewer Single?float_window=true&amp;positioning_strategy=center_on_screen&amp;_doc_docfn=U2FsdGVkX19op8N1ejRk/yPEJcInaLAGMqJLwSlwbn9bnuJ/YVUR7XM1GMIKkkhjhZU61VVMBYI4D9go6Hu9PKMe3CrtiNmWCbhKdMN2/U8=&amp;_app_id=central_doc_viewer&amp;center_on_screen=true&amp;width=950&amp;height=800&amp;_dd2=%26f%3Dsld%26c%3Dtrue%26os%3D184102%26oe%3D184108" xr:uid="{6291A029-3557-6E44-A5AE-F6294F85136E}"/>
    <hyperlink ref="J52" r:id="rId198" display="fdsup://factset/Doc Viewer Single?float_window=true&amp;positioning_strategy=center_on_screen&amp;_doc_docfn=U2FsdGVkX190m9XtvKVWH1D6V3dBXmFudA304d9AY7/6nlB0iYRQhVSeuqknHT4NaLb6987tCD7ClBnas/XTKuvmrTsNIH52xpmKMvF+f8k=&amp;_app_id=central_doc_viewer&amp;center_on_screen=true&amp;width=950&amp;height=800&amp;_dd2=%26f%3Dsld%26c%3Dtrue%26os%3D200955%26oe%3D200961" xr:uid="{C9D42C3A-5467-DF47-B4B3-A2800AEB615A}"/>
    <hyperlink ref="K52" r:id="rId199" display="fdsup://factset/Doc Viewer Single?float_window=true&amp;positioning_strategy=center_on_screen&amp;_doc_docfn=U2FsdGVkX18MS2zanO85pyVwULtMK3jHMJNaqVXn+ZjsbR0O6IHiXl+3qoPDl/oYr8jFx5y3nUlzNtVtVYOzOagxNGWZ1RKryz7YZ+wN5A4=&amp;_app_id=central_doc_viewer&amp;center_on_screen=true&amp;width=950&amp;height=800&amp;_dd2=%26f%3Dsld%26c%3Dtrue%26os%3D198029%26oe%3D198035" xr:uid="{9580B0FA-2C4F-6E4C-9CD2-1641A04E1BC6}"/>
    <hyperlink ref="B53" r:id="rId200" display="fdsup://factset/Doc Viewer Single?float_window=true&amp;positioning_strategy=center_on_screen&amp;_doc_docfn=U2FsdGVkX18BSysjX4iMLgveXFfm9+iBIViEuzvMuRz8HQPlbW600aspvHY6vn8WqIYaz+dZlcTTdhCukpu+eWyyuQipc6WpF1JtJ5WE8M4=&amp;_app_id=central_doc_viewer&amp;center_on_screen=true&amp;width=950&amp;height=800&amp;_dd2=%26f%3Dsld%26c%3Dtrue%26os%3D197577%26oe%3D197582" xr:uid="{6BC3144E-0F38-EC43-9AD6-6DE4C6006101}"/>
    <hyperlink ref="C53" r:id="rId201" display="fdsup://factset/Doc Viewer Single?float_window=true&amp;positioning_strategy=center_on_screen&amp;_doc_docfn=U2FsdGVkX1/MQL8/O2xqDbfT+UHdo4cEBrbMN0ugu+86a5aylqznxNFUvC72Mg5yGrHGVG4INnRp9RTe/Utgo5Ng2nzgwzypGa2HIdenvRY=&amp;_app_id=central_doc_viewer&amp;center_on_screen=true&amp;width=950&amp;height=800&amp;_dd2=%26f%3Dsld%26c%3Dtrue%26os%3D194319%26oe%3D194324" xr:uid="{9AB939E0-BE5A-884F-A4D6-07424D9C088C}"/>
    <hyperlink ref="E53" r:id="rId202" display="fdsup://factset/Doc Viewer Single?float_window=true&amp;positioning_strategy=center_on_screen&amp;_doc_docfn=U2FsdGVkX19xlZipmD0Urv/T5e8Vcl6wQsZFrusovGiFqGNzRwci+lAJjHiKe2dxckA8NpD2XKXj82ZyuoYi2moJ8HqWPWBa7+FQhOWF52c=&amp;_app_id=central_doc_viewer&amp;center_on_screen=true&amp;width=950&amp;height=800&amp;_dd2=%26f%3Dsld%26c%3Dtrue%26os%3D178244%26oe%3D178249" xr:uid="{A9184A79-B764-3747-B922-175D418F6D2B}"/>
    <hyperlink ref="F53" r:id="rId203" display="fdsup://factset/Doc Viewer Single?float_window=true&amp;positioning_strategy=center_on_screen&amp;_doc_docfn=U2FsdGVkX18OwQxHcUpt1KL+gzqnXsMSGJXE1VYiMibUBQNYSdmajWCtre78Fesb2sZF3ut4hDor5BOsxCmKCCWJaQO5LACR7umS0xFOJ+Y=&amp;_app_id=central_doc_viewer&amp;center_on_screen=true&amp;width=950&amp;height=800&amp;_dd2=%26f%3Dsld%26c%3Dtrue%26os%3D194394%26oe%3D194399" xr:uid="{C1BCFF46-B61F-DA42-B5BE-E2E15917AE59}"/>
    <hyperlink ref="G53" r:id="rId204" display="fdsup://factset/Doc Viewer Single?float_window=true&amp;positioning_strategy=center_on_screen&amp;_doc_docfn=U2FsdGVkX1/XsHKxUcitw1nVEi9uSeTxA1QcRAiGkWmG9QJH1+QJoR3WC+RgJs5+wJpUrD0dDTBIY2Nryjf6TbcwO+N6mVe3T1znBWlVIX8=&amp;_app_id=central_doc_viewer&amp;center_on_screen=true&amp;width=950&amp;height=800&amp;_dd2=%26f%3Dsld%26c%3Dtrue%26os%3D202520%26oe%3D202525" xr:uid="{DE64A64C-0D4C-D44D-ACB6-8C600D583789}"/>
    <hyperlink ref="I53" r:id="rId205" display="fdsup://factset/Doc Viewer Single?float_window=true&amp;positioning_strategy=center_on_screen&amp;_doc_docfn=U2FsdGVkX1+kzbqEc37gqTCc6+AHP1I+ywLRnRCDN/ijB9gLG28/5djdhITqcHjsUcil7vgMkWATzQQURwKkLSpKkyPF1B8GO2r/2KngbKA=&amp;_app_id=central_doc_viewer&amp;center_on_screen=true&amp;width=950&amp;height=800&amp;_dd2=%26f%3Dsld%26c%3Dtrue%26os%3D184668%26oe%3D184671" xr:uid="{42FA87AA-4BBD-774A-A780-F55E4FE2621C}"/>
    <hyperlink ref="J53" r:id="rId206" display="fdsup://factset/Doc Viewer Single?float_window=true&amp;positioning_strategy=center_on_screen&amp;_doc_docfn=U2FsdGVkX182tp4uUKrsx2KsJ9xPkvW1LH79dINrabac5oW87Fr322oBrEpJFWyle7N4/y2jebVu58AuvdG1ZYQSF8M8r6lcjukAvY6eaqI=&amp;_app_id=central_doc_viewer&amp;center_on_screen=true&amp;width=950&amp;height=800&amp;_dd2=%26f%3Dsld%26c%3Dtrue%26os%3D201950%26oe%3D201955" xr:uid="{D999A008-FAED-754C-81BA-FF8833536DF5}"/>
    <hyperlink ref="K53" r:id="rId207" display="fdsup://factset/Doc Viewer Single?float_window=true&amp;positioning_strategy=center_on_screen&amp;_doc_docfn=U2FsdGVkX18luUm4Ly2U1MteQfzAvfRTumLAkpXnSiQIpvQWiZy+h5nkLKJ+9aV3VBuO1d735z9PQCYKUE6XrtEAvRKg4DFubGcmU4SRHrk=&amp;_app_id=central_doc_viewer&amp;center_on_screen=true&amp;width=950&amp;height=800&amp;_dd2=%26f%3Dsld%26c%3Dtrue%26os%3D199026%26oe%3D199031" xr:uid="{DBA679AB-E6B1-894C-AAFF-8F777C2CDCBB}"/>
    <hyperlink ref="B54" r:id="rId208" display="fdsup://factset/Doc Viewer Single?float_window=true&amp;positioning_strategy=center_on_screen&amp;_doc_docfn=U2FsdGVkX19V8NnaB6+aEXPrjfvOZaxOoqC0ANVZHyKPjt+zXouJ9j4VaOWGuzmF/NUJKwxBB7kbPHX4pmW9TvMLOH2MtlVqKyL+xb3oN94=&amp;_app_id=central_doc_viewer&amp;center_on_screen=true&amp;width=950&amp;height=800&amp;_dd2=%26f%3Dsld%26c%3Dtrue%26os%3D198543%26oe%3D198546" xr:uid="{BFCB856E-3D94-AA40-9EEA-44FD76A32FB0}"/>
    <hyperlink ref="C54" r:id="rId209" display="fdsup://factset/Doc Viewer Single?float_window=true&amp;positioning_strategy=center_on_screen&amp;_doc_docfn=U2FsdGVkX18g4zPdiSyZl85vsejHRGfH65tpYHWjUpso9cptW41+t9K6rh9GO9wiACaPbwTZ5hMFp/G+Ckh5NiJtbVuKMcH2wkj4BpCVuv8=&amp;_app_id=central_doc_viewer&amp;center_on_screen=true&amp;width=950&amp;height=800&amp;_dd2=%26f%3Dsld%26c%3Dtrue%26os%3D195225%26oe%3D195228" xr:uid="{B0853323-B9B2-AE41-871B-2F583ECA4C3F}"/>
    <hyperlink ref="E54" r:id="rId210" display="fdsup://factset/Doc Viewer Single?float_window=true&amp;positioning_strategy=center_on_screen&amp;_doc_docfn=U2FsdGVkX1+RzT7d8ZMkKMzTYku6oEDJRIabQHPG/yH8FK1WjcoIuCFilMnGk+YmR9xjOeeDmafG4lFwtRSn6ejUtJCFuq+4TNaFXICshyg=&amp;_app_id=central_doc_viewer&amp;center_on_screen=true&amp;width=950&amp;height=800&amp;_dd2=%26f%3Dsld%26c%3Dtrue%26os%3D178808%26oe%3D178811" xr:uid="{C505E526-D96E-EA46-9D81-67C5DD47CC80}"/>
    <hyperlink ref="F54" r:id="rId211" display="fdsup://factset/Doc Viewer Single?float_window=true&amp;positioning_strategy=center_on_screen&amp;_doc_docfn=U2FsdGVkX1+EpBgLA5WaVbjIf7EpHtsnh6WiF4Au10YIvt/FtibNtRtdWK1I/UaFhS7KdcFsarlteYRWSPaQyagpw8MZej+1KGAGl6Mfjvw=&amp;_app_id=central_doc_viewer&amp;center_on_screen=true&amp;width=950&amp;height=800&amp;_dd2=%26f%3Dsld%26c%3Dtrue%26os%3D195360%26oe%3D195363" xr:uid="{D1E66103-A322-D34C-8EC0-55F3E767AD70}"/>
    <hyperlink ref="G54" r:id="rId212" display="fdsup://factset/Doc Viewer Single?float_window=true&amp;positioning_strategy=center_on_screen&amp;_doc_docfn=U2FsdGVkX18QVYwxSkAIM907OVxx9I77eG7++3ZeV0HuEKI4sxIC7OTyA+OV/A36ERiLGmhLKFS0SMfzWKl/NaUAf/oo8Z+JglBnIc3NrwU=&amp;_app_id=central_doc_viewer&amp;center_on_screen=true&amp;width=950&amp;height=800&amp;_dd2=%26f%3Dsld%26c%3Dtrue%26os%3D203458%26oe%3D203461" xr:uid="{9F7128A5-AC01-D243-A608-47BF6B1FDD97}"/>
    <hyperlink ref="I54" r:id="rId213" display="fdsup://factset/Doc Viewer Single?float_window=true&amp;positioning_strategy=center_on_screen&amp;_doc_docfn=U2FsdGVkX1+b8gkwaWM6Km1fMxS6tVozFUKrQiE/3Wc98bHj+S/8nfOJo3CSYV84Li5NvkY8zgKqb7GeCET9QQrEn23tSV5YBs34Xejdj7s=&amp;_app_id=central_doc_viewer&amp;center_on_screen=true&amp;width=950&amp;height=800&amp;_dd2=%26f%3Dsld%26c%3Dtrue%26os%3D185216%26oe%3D185219" xr:uid="{79E84AE3-2216-1349-89A4-58E474370AE8}"/>
    <hyperlink ref="J54" r:id="rId214" display="fdsup://factset/Doc Viewer Single?float_window=true&amp;positioning_strategy=center_on_screen&amp;_doc_docfn=U2FsdGVkX1+EKn21H3+cUZLz11mtBRWYXxPBHaP9OaYe8OOZDEblxGER0/rBmwEPHQRkMv9OMGZXrwbwZlbk3sZ/tuw1l0EaEQM2r22HUfY=&amp;_app_id=central_doc_viewer&amp;center_on_screen=true&amp;width=950&amp;height=800&amp;_dd2=%26f%3Dsld%26c%3Dtrue%26os%3D202888%26oe%3D202891" xr:uid="{FF332CE7-B0EC-4448-AC01-4AACF4CECB24}"/>
    <hyperlink ref="K54" r:id="rId215" display="fdsup://factset/Doc Viewer Single?float_window=true&amp;positioning_strategy=center_on_screen&amp;_doc_docfn=U2FsdGVkX1+WWq5eWb+/M/jCUg1wxTzVo27XV0xP3kXzlM2A71MWeuiHOhfMuMwYwAhhri6PlqkUg3X4Y9P848+Kl7L8WZVmjIdukxNQo9c=&amp;_app_id=central_doc_viewer&amp;center_on_screen=true&amp;width=950&amp;height=800&amp;_dd2=%26f%3Dsld%26c%3Dtrue%26os%3D199964%26oe%3D199967" xr:uid="{A0106306-B0D3-5741-A22E-BE63C146E94A}"/>
    <hyperlink ref="B60" r:id="rId216" display="fdsup://factset/Doc Viewer Single?float_window=true&amp;positioning_strategy=center_on_screen&amp;_doc_docfn=U2FsdGVkX1+AWuglBU+YDaNrFDPEAusf3OF7BcZZdI4CFmt6/YcaS/AH/u3Bm9IYxC2FIDAGBSvFdoDEtOLIuzZgIsY/JZ4mlvHre4Uq6h4=&amp;_app_id=central_doc_viewer&amp;center_on_screen=true&amp;width=950&amp;height=800&amp;_dd2=%26f%3Dsld%26c%3Dtrue%26os%3D157603%26oe%3D157609" xr:uid="{04784A6A-585B-E641-9D05-D2F74AFBE95D}"/>
    <hyperlink ref="C60" r:id="rId217" display="fdsup://factset/Doc Viewer Single?float_window=true&amp;positioning_strategy=center_on_screen&amp;_doc_docfn=U2FsdGVkX1+XncArzN2uF3K/lje1zQuzbG35M2fAgxOMJxgJgJqqIuyyVifWIPauak356XEfq2pNmX++HqHh7xXMNyPrBmwysVRZe7O6tFQ=&amp;_app_id=central_doc_viewer&amp;center_on_screen=true&amp;width=950&amp;height=800&amp;_dd2=%26f%3Dsld%26c%3Dtrue%26os%3D157148%26oe%3D157154" xr:uid="{DE637FCD-B359-3F49-9438-0F0340BAA443}"/>
    <hyperlink ref="E60" r:id="rId218" display="fdsup://factset/Doc Viewer Single?float_window=true&amp;positioning_strategy=center_on_screen&amp;_doc_docfn=U2FsdGVkX18XBOQNlBVMGHqox03ZOyLbEytXlxUN/QbW00UdmrOIDyp09Z/B7ZzCeZk8Mk+/ia4NWSgnamlx1EiqEzgPrZHHQl/wSFf8n38=&amp;_app_id=central_doc_viewer&amp;center_on_screen=true&amp;width=950&amp;height=800&amp;_dd2=%26f%3Dsld%26c%3Dtrue%26os%3D156634%26oe%3D156639" xr:uid="{C76B09CE-AACD-3449-AA5F-65CA1864A767}"/>
    <hyperlink ref="F60" r:id="rId219" display="fdsup://factset/Doc Viewer Single?float_window=true&amp;positioning_strategy=center_on_screen&amp;_doc_docfn=U2FsdGVkX18CU98S96GqkGe1lzX+7OKZoE/7Fbs6Zp1K3GT31lT4TR9o71KQn/ItBwqsp4+GlBmWx9Vy/zTYA+V35VUQD0yrikfUPKNLYCc=&amp;_app_id=central_doc_viewer&amp;center_on_screen=true&amp;width=950&amp;height=800&amp;_dd2=%26f%3Dsld%26c%3Dtrue%26os%3D158078%26oe%3D158086" xr:uid="{D355EBD6-52E6-9947-90D1-5F1B13D81E85}"/>
    <hyperlink ref="G60" r:id="rId220" display="fdsup://factset/Doc Viewer Single?float_window=true&amp;positioning_strategy=center_on_screen&amp;_doc_docfn=U2FsdGVkX1+BjIbw2fpVZtKJGlO/wrwPg5zJ6dkDz7o9GpXSQ7oQ3YphKKr76gBu8PqfX1xuBZPZe5irO5npyLTE78Sgsw/trv0abujKyrA=&amp;_app_id=central_doc_viewer&amp;center_on_screen=true&amp;width=950&amp;height=800&amp;_dd2=%26f%3Dsld%26c%3Dtrue%26os%3D166871%26oe%3D166878" xr:uid="{B843F0F2-511A-7B40-ADB5-25F294599E29}"/>
    <hyperlink ref="I60" r:id="rId221" display="fdsup://factset/Doc Viewer Single?float_window=true&amp;positioning_strategy=center_on_screen&amp;_doc_docfn=U2FsdGVkX18wLQgj0Kscv1wjBtZTB0V9MTrkpMGZXbzeWzEKKNLuug1fj/JsTis3/mZhjBHUGtrf7SiGPfkbR6cLDOhhnnQaMczn+7NszXA=&amp;_app_id=central_doc_viewer&amp;center_on_screen=true&amp;width=950&amp;height=800&amp;_dd2=%26f%3Dsld%26c%3Dtrue%26os%3D163372%26oe%3D163378" xr:uid="{97A85ED5-402E-F544-A775-A9D5F4365447}"/>
    <hyperlink ref="J60" r:id="rId222" display="fdsup://factset/Doc Viewer Single?float_window=true&amp;positioning_strategy=center_on_screen&amp;_doc_docfn=U2FsdGVkX18+rZACBiS8IqP4kkoLFpL8DZBRn8x5KBC9V/IrvPNLa4GZpdVV8bh3GTSphHLpYgbEB5bn/tlCkwmuyuRDr2WpNR7KAqLhpWs=&amp;_app_id=central_doc_viewer&amp;center_on_screen=true&amp;width=950&amp;height=800&amp;_dd2=%26f%3Dsld%26c%3Dtrue%26os%3D166260%26oe%3D166266" xr:uid="{3BBA9928-721F-1840-9E41-08F86EEBAAAB}"/>
    <hyperlink ref="K60" r:id="rId223" display="fdsup://factset/Doc Viewer Single?float_window=true&amp;positioning_strategy=center_on_screen&amp;_doc_docfn=U2FsdGVkX1+DOx3bkuacKYaf9n7vXusOigzPdK57gVEY28ogdIkKoZm9blIRJzTg+jzdUQqecm8CGv4mK0ye3K7xIRaO0fYutDpZw9ex03U=&amp;_app_id=central_doc_viewer&amp;center_on_screen=true&amp;width=950&amp;height=800&amp;_dd2=%26f%3Dsld%26c%3Dtrue%26os%3D163322%26oe%3D163330" xr:uid="{5DA3B5FF-2636-E14E-8598-2CB9B87BD3FD}"/>
    <hyperlink ref="B61" r:id="rId224" display="fdsup://factset/Doc Viewer Single?float_window=true&amp;positioning_strategy=center_on_screen&amp;_doc_docfn=U2FsdGVkX1/s+lRTP3oEb28bBujkkLzsdK9m+OvQWY/oaEU2HbGlFlCErIDi8Zip/BsfXAYpAsbSWBr5a3xR2qgXm7gL+6EyCMzemxAY/Tg=&amp;_app_id=central_doc_viewer&amp;center_on_screen=true&amp;width=950&amp;height=800&amp;_dd2=%26f%3Dsld%26c%3Dtrue%26os%3D158895%26oe%3D158898" xr:uid="{4E4B9CA7-4C4D-AC4A-A426-76CF2C02D5CC}"/>
    <hyperlink ref="C61" r:id="rId225" display="fdsup://factset/Doc Viewer Single?float_window=true&amp;positioning_strategy=center_on_screen&amp;_doc_docfn=U2FsdGVkX1+yZCivWoVRj86rGLM5rdWYkUPVWIR7d6umgf/Jk0Jre40YFBQNQN3ZRMX22LRTOrvQvfarBz2LnxlClXYXVqDYhBxVtHY38/c=&amp;_app_id=central_doc_viewer&amp;center_on_screen=true&amp;width=950&amp;height=800&amp;_dd2=%26f%3Dsld%26c%3Dtrue%26os%3D158369%26oe%3D158372" xr:uid="{F1148B6F-2283-A749-BF14-F93AFABB6F85}"/>
    <hyperlink ref="E61" r:id="rId226" display="fdsup://factset/Doc Viewer Single?float_window=true&amp;positioning_strategy=center_on_screen&amp;_doc_docfn=U2FsdGVkX1/Vz1mBqxcCWwKuWTDUc/dML5VeVaDVMuzi+h2dwumasYb6EWcjbjjDAvcLKqzv2dU08Axhd+3qTIlTn4C/N0Vwr1ZwB72gcLs=&amp;_app_id=central_doc_viewer&amp;center_on_screen=true&amp;width=950&amp;height=800&amp;_dd2=%26f%3Dsld%26c%3Dtrue%26os%3D157322%26oe%3D157325" xr:uid="{24D284E8-8B91-F342-8454-C0347605C3E4}"/>
    <hyperlink ref="F61" r:id="rId227" display="fdsup://factset/Doc Viewer Single?float_window=true&amp;positioning_strategy=center_on_screen&amp;_doc_docfn=U2FsdGVkX18NIZ8Dr8WJcqlkO4YvCDwl0pKU/19Rs4JRwnuPOg9TvbQroXaTHhjx7yqK1QeZfj+lvalK+eJrdfuinY0MTMs+2P7EiHJO/98=&amp;_app_id=central_doc_viewer&amp;center_on_screen=true&amp;width=950&amp;height=800&amp;_dd2=%26f%3Dsld%26c%3Dtrue%26os%3D159365%26oe%3D159368" xr:uid="{DC174C99-121D-DA49-AC31-C48B7CBCB22D}"/>
    <hyperlink ref="G61" r:id="rId228" display="fdsup://factset/Doc Viewer Single?float_window=true&amp;positioning_strategy=center_on_screen&amp;_doc_docfn=U2FsdGVkX194ry/2TG84sYpb8Qmwem4FhxFbM63BMpaAMZoGLGnktisq07DBd3pffMuxyqm7inzzaAhwokh/CrFytIvGVpRqSKO2JQClqYk=&amp;_app_id=central_doc_viewer&amp;center_on_screen=true&amp;width=950&amp;height=800&amp;_dd2=%26f%3Dsld%26c%3Dtrue%26os%3D168129%26oe%3D168132" xr:uid="{1AF87CD0-8485-5A40-9094-B8DD9BA02D21}"/>
    <hyperlink ref="I61" r:id="rId229" display="fdsup://factset/Doc Viewer Single?float_window=true&amp;positioning_strategy=center_on_screen&amp;_doc_docfn=U2FsdGVkX1/4tcE/d0yTnud/5AdQ16HpbuQCpyKaaJyEQe9mPOKHLZK66zo/gI8YZDfnfyq4/FlvjABlGRPCd3VPGbBcI48TZWaogNMMlCQ=&amp;_app_id=central_doc_viewer&amp;center_on_screen=true&amp;width=950&amp;height=800&amp;_dd2=%26f%3Dsld%26c%3Dtrue%26os%3D164045%26oe%3D164048" xr:uid="{27625C77-D6C9-DB41-96DC-A63B063CAE75}"/>
    <hyperlink ref="J61" r:id="rId230" display="fdsup://factset/Doc Viewer Single?float_window=true&amp;positioning_strategy=center_on_screen&amp;_doc_docfn=U2FsdGVkX19hZfn1bb1UhdU0fxaTEfv37Va0lej0xr2bG/U68bLa0KsJt6s9mqh/qHtI1dUnhyMjNsCZs0hwNreq2bRi2u9XFBslzWWGZnA=&amp;_app_id=central_doc_viewer&amp;center_on_screen=true&amp;width=950&amp;height=800&amp;_dd2=%26f%3Dsld%26c%3Dtrue%26os%3D167519%26oe%3D167522" xr:uid="{CBE50AFE-CBBB-3C4A-B612-1E18D90DF6E9}"/>
    <hyperlink ref="K61" r:id="rId231" display="fdsup://factset/Doc Viewer Single?float_window=true&amp;positioning_strategy=center_on_screen&amp;_doc_docfn=U2FsdGVkX199dFWaBn69LPZFc56QE/f82FXs6/eu+2G5pWHnAcO3HnIl0tROYGbiIMoCNLnfnhyagvcLM8bLSKkJj7XehuvzpSP+abrAtcc=&amp;_app_id=central_doc_viewer&amp;center_on_screen=true&amp;width=950&amp;height=800&amp;_dd2=%26f%3Dsld%26c%3Dtrue%26os%3D164581%26oe%3D164584" xr:uid="{FB66AD14-5381-8145-AF73-EED279FA9428}"/>
    <hyperlink ref="B62" r:id="rId232" display="fdsup://factset/Doc Viewer Single?float_window=true&amp;positioning_strategy=center_on_screen&amp;_doc_docfn=U2FsdGVkX1+eAYLhR/WbpclaFzR2O+04ts2Q2UIIdSFh4stzMspSQd5Rqg2CQ8P5Yq9V/kIlNl6/UZNAhAhsyV/QTk0RmP9g6G67BGRnsao=&amp;_app_id=central_doc_viewer&amp;center_on_screen=true&amp;width=950&amp;height=800&amp;_dd2=%26f%3Dsld%26c%3Dtrue%26os%3D160020%26oe%3D160026" xr:uid="{A2ECA7E4-DA60-BB4B-9016-54641F0B01D7}"/>
    <hyperlink ref="C62" r:id="rId233" display="fdsup://factset/Doc Viewer Single?float_window=true&amp;positioning_strategy=center_on_screen&amp;_doc_docfn=U2FsdGVkX19bWoXT+alMQCd1ajMJZ8IrWiSLirZCEwGxXrSxiHGku4Eaxn/RfH0Tcyw0au+Tgu10oXQxzFfekCcCc6Ddk7oo0sy0D9y2cBA=&amp;_app_id=central_doc_viewer&amp;center_on_screen=true&amp;width=950&amp;height=800&amp;_dd2=%26f%3Dsld%26c%3Dtrue%26os%3D159427%26oe%3D159433" xr:uid="{A037BEF0-7A43-C44D-A35C-83E50C887203}"/>
    <hyperlink ref="E62" r:id="rId234" display="fdsup://factset/Doc Viewer Single?float_window=true&amp;positioning_strategy=center_on_screen&amp;_doc_docfn=U2FsdGVkX1/AizmlPms6r2mnRX366h1JXaLhhlB7b5ZqpoVwQtz7NoK0go5gRVq3F8p5D6aThbKpuNwYS8iZA3hIUlIoYYd4hTihcLbNCOQ=&amp;_app_id=central_doc_viewer&amp;center_on_screen=true&amp;width=950&amp;height=800&amp;_dd2=%26f%3Dsld%26c%3Dtrue%26os%3D157995%26oe%3D158000" xr:uid="{21F77451-DF37-E843-AFA7-96A5917DCDBA}"/>
    <hyperlink ref="F62" r:id="rId235" display="fdsup://factset/Doc Viewer Single?float_window=true&amp;positioning_strategy=center_on_screen&amp;_doc_docfn=U2FsdGVkX18cCvkxTCPbM23DrbN0nvIVGNAUyt+4SlDnTdxTjmPE6opm5L7k1Hq7AVA1hdxLAwPz77sLEYyg9lKkk6XtNnsT81Ja83U4aQU=&amp;_app_id=central_doc_viewer&amp;center_on_screen=true&amp;width=950&amp;height=800&amp;_dd2=%26f%3Dsld%26c%3Dtrue%26os%3D160490%26oe%3D160498" xr:uid="{8258F0C8-580F-944C-B3DB-034AA986D580}"/>
    <hyperlink ref="G62" r:id="rId236" display="fdsup://factset/Doc Viewer Single?float_window=true&amp;positioning_strategy=center_on_screen&amp;_doc_docfn=U2FsdGVkX1+KOwcYoC5AG0n/pG4U/U1HY79xVk3AfTAWemyVXsIuhhhiEb4qGQ6mAyM+rLbuPj6nMGRrZ8sqgGtV7N+mz5oA8a6RfhxOo50=&amp;_app_id=central_doc_viewer&amp;center_on_screen=true&amp;width=950&amp;height=800&amp;_dd2=%26f%3Dsld%26c%3Dtrue%26os%3D169228%26oe%3D169235" xr:uid="{F4A32351-9AE8-CB4C-A731-1D0D06A15524}"/>
    <hyperlink ref="I62" r:id="rId237" display="fdsup://factset/Doc Viewer Single?float_window=true&amp;positioning_strategy=center_on_screen&amp;_doc_docfn=U2FsdGVkX19mRbwjvuFKXWEpkcDcLUYCNeavaeEhjGphefsID86/EL4vKfQUrcBCG90uCCg4wHbWJR+FDaV3PwlfUVj0aE8Bn7ot3NMjHuo=&amp;_app_id=central_doc_viewer&amp;center_on_screen=true&amp;width=950&amp;height=800&amp;_dd2=%26f%3Dsld%26c%3Dtrue%26os%3D164705%26oe%3D164711" xr:uid="{3D1141C3-A74B-3F4D-A72A-DA93081297B2}"/>
    <hyperlink ref="J62" r:id="rId238" display="fdsup://factset/Doc Viewer Single?float_window=true&amp;positioning_strategy=center_on_screen&amp;_doc_docfn=U2FsdGVkX1+XFmDCn6THu2yQYqFMtom9Kdh3IUDKaYB4s5iqd2L5yKo6EevzqQtcCCpww0uA+Mzz/9HIKUC5IzKWAOAl/0ax5ARp8srwBJM=&amp;_app_id=central_doc_viewer&amp;center_on_screen=true&amp;width=950&amp;height=800&amp;_dd2=%26f%3Dsld%26c%3Dtrue%26os%3D168619%26oe%3D168625" xr:uid="{17D549EB-776D-4F46-BABB-DA7760CF8766}"/>
    <hyperlink ref="K62" r:id="rId239" display="fdsup://factset/Doc Viewer Single?float_window=true&amp;positioning_strategy=center_on_screen&amp;_doc_docfn=U2FsdGVkX1/KnqOOJKUXlq2ro+z+/UP98U0N2WJRtgCjJfj9Pq9dAdcC/D5BP2bRA6sQ7IHSR4IppEFdXEj2PSHSyrf8FcS3JuQVaT0gnCw=&amp;_app_id=central_doc_viewer&amp;center_on_screen=true&amp;width=950&amp;height=800&amp;_dd2=%26f%3Dsld%26c%3Dtrue%26os%3D165681%26oe%3D165689" xr:uid="{999F05DC-AA07-0546-A892-D4AF21C7384F}"/>
    <hyperlink ref="B63" r:id="rId240" display="fdsup://factset/Doc Viewer Single?float_window=true&amp;positioning_strategy=center_on_screen&amp;_doc_docfn=U2FsdGVkX1/bVpOZnkVm+dPbjIY9vhVzafcncAQ8J8Kpeog+6kRlc4I+lXFMGaPg1MhUDZYD/hoo+hEa12WRtLvb47adurP+T8KouCz1G8U=&amp;_app_id=central_doc_viewer&amp;center_on_screen=true&amp;width=950&amp;height=800&amp;_dd2=%26f%3Dsld%26c%3Dtrue%26os%3D161250%26oe%3D161255" xr:uid="{5E8D9F67-8F8A-A542-A93A-7B9B49161114}"/>
    <hyperlink ref="C63" r:id="rId241" display="fdsup://factset/Doc Viewer Single?float_window=true&amp;positioning_strategy=center_on_screen&amp;_doc_docfn=U2FsdGVkX18PYFi33myUX/aCnHzI0d4ha8QKfSSuOhqtjUYBLdOrfLUK/lgfSmB+6lc6Ot6ArYGM8Ps9MlagNs88cDkNimadNzkXpneNoOk=&amp;_app_id=central_doc_viewer&amp;center_on_screen=true&amp;width=950&amp;height=800&amp;_dd2=%26f%3Dsld%26c%3Dtrue%26os%3D160585%26oe%3D160590" xr:uid="{B7487FAA-81F9-0F4C-BF83-F180977A6258}"/>
    <hyperlink ref="E63" r:id="rId242" display="fdsup://factset/Doc Viewer Single?float_window=true&amp;positioning_strategy=center_on_screen&amp;_doc_docfn=U2FsdGVkX19iLk2Sncpel1xRLWQAvibXYPJOCr6tw7O5gN3hhqfN/vaW6m3qz/GjIA+V0aOWu8D49aTj9gQ++Y30OUse0BvDKD+eTvTGPxc=&amp;_app_id=central_doc_viewer&amp;center_on_screen=true&amp;width=950&amp;height=800&amp;_dd2=%26f%3Dsld%26c%3Dtrue%26os%3D158650%26oe%3D158655" xr:uid="{D3E5FBDE-BE7C-164D-85AC-17DD0D0100DA}"/>
    <hyperlink ref="F63" r:id="rId243" display="fdsup://factset/Doc Viewer Single?float_window=true&amp;positioning_strategy=center_on_screen&amp;_doc_docfn=U2FsdGVkX1+M0YudnRRMUb87GWjPoH+Yfx7/yUovERSv9/2TLj3GTXyX9QZtiXCaHW47YqPD89vaDhRW32gRs9SttEL6NKJoXDpOgEF8oEY=&amp;_app_id=central_doc_viewer&amp;center_on_screen=true&amp;width=950&amp;height=800&amp;_dd2=%26f%3Dsld%26c%3Dtrue%26os%3D161723%26oe%3D161731" xr:uid="{9B6FD86D-00D3-734C-A44B-F99B7DE7B36D}"/>
    <hyperlink ref="G63" r:id="rId244" display="fdsup://factset/Doc Viewer Single?float_window=true&amp;positioning_strategy=center_on_screen&amp;_doc_docfn=U2FsdGVkX19Yg+EyIMq6U2JXprCCgJSlIE1EqN6CXhpofJy2exo7KetBsQpvzvkmZVZbBGds2VC9Jn2M7kxZuDIJys4gWPTkK/8zrd2kCTI=&amp;_app_id=central_doc_viewer&amp;center_on_screen=true&amp;width=950&amp;height=800&amp;_dd2=%26f%3Dsld%26c%3Dtrue%26os%3D170431%26oe%3D170438" xr:uid="{8BC0AA79-5553-CA43-A3A8-BA4E6B8A7C46}"/>
    <hyperlink ref="I63" r:id="rId245" display="fdsup://factset/Doc Viewer Single?float_window=true&amp;positioning_strategy=center_on_screen&amp;_doc_docfn=U2FsdGVkX19dRdmJZOxsT8ZGpAj0cI5KtZDLd+/TQiSW7jzmK+0ZIPIknuZ2deh2asN7eOpq5CwCN0oXT9a+VdhL1No86N8mAQEJ3yiOxF4=&amp;_app_id=central_doc_viewer&amp;center_on_screen=true&amp;width=950&amp;height=800&amp;_dd2=%26f%3Dsld%26c%3Dtrue%26os%3D165345%26oe%3D165350" xr:uid="{260CA1CF-F824-0542-BDBA-A13A979C5E3B}"/>
    <hyperlink ref="J63" r:id="rId246" display="fdsup://factset/Doc Viewer Single?float_window=true&amp;positioning_strategy=center_on_screen&amp;_doc_docfn=U2FsdGVkX19by1l6IJnuc7zHjLpWAPt5jYJ8Cuu8OQFPKC4fXi96OpBkGX8kZB1zQJCfeFLDEAqAlHWoB58y+EBITenPzjHbQuGmP3Td/ZE=&amp;_app_id=central_doc_viewer&amp;center_on_screen=true&amp;width=950&amp;height=800&amp;_dd2=%26f%3Dsld%26c%3Dtrue%26os%3D169823%26oe%3D169828" xr:uid="{1CC92625-1468-FD4E-8842-280CBDACDC75}"/>
    <hyperlink ref="K63" r:id="rId247" display="fdsup://factset/Doc Viewer Single?float_window=true&amp;positioning_strategy=center_on_screen&amp;_doc_docfn=U2FsdGVkX1+oM+AdbLGRJuWqTviLwKRbEohrKC3qi6R1+AsZvDZtykIuFmdFlezW6KCZ0KXdRus4y4qg8fDjljs5z4pOP5bmR+Zy6Qno7No=&amp;_app_id=central_doc_viewer&amp;center_on_screen=true&amp;width=950&amp;height=800&amp;_dd2=%26f%3Dsld%26c%3Dtrue%26os%3D166885%26oe%3D166892" xr:uid="{0D1265FF-463D-8F4F-A4F0-D7875C81F09E}"/>
    <hyperlink ref="B66" r:id="rId248" display="fdsup://factset/Doc Viewer Single?float_window=true&amp;positioning_strategy=center_on_screen&amp;_doc_docfn=U2FsdGVkX1+wjyvfSUTB2ctg9gXo/TXaQpy3Dt3DxMMxsuZAIq7C9uM/L+YK7h+g6GcRXzOs/VqOCLo+rLLV/V0v6E6ZqTrNk0MePQMZ0Sk=&amp;_app_id=central_doc_viewer&amp;center_on_screen=true&amp;width=950&amp;height=800&amp;_dd2=%26f%3Dsld%26c%3Dtrue%26os%3D162249%26oe%3D162255" xr:uid="{0E99799E-3618-3B48-A8C3-C6B81C0BB357}"/>
    <hyperlink ref="C66" r:id="rId249" display="fdsup://factset/Doc Viewer Single?float_window=true&amp;positioning_strategy=center_on_screen&amp;_doc_docfn=U2FsdGVkX19GjaoV7vA8nrG7hBcS5ziydK7vDUzsEifCiaZbo4obKgxsJ5iTy3YAfrInLQY1Voa6c0UUFKzBt/D3etBLFlJDj0kUamVCI9w=&amp;_app_id=central_doc_viewer&amp;center_on_screen=true&amp;width=950&amp;height=800&amp;_dd2=%26f%3Dsld%26c%3Dtrue%26os%3D161517%26oe%3D161523" xr:uid="{7585D886-80F6-3D49-BEFC-BBF37E2C99F8}"/>
    <hyperlink ref="E66" r:id="rId250" display="fdsup://factset/Doc Viewer Single?float_window=true&amp;positioning_strategy=center_on_screen&amp;_doc_docfn=U2FsdGVkX18JAZoqflC7Hfg2xmjcS2M5Q3Ryf8haUrfVK/VeLbscOmUfvKgo1+zwYU28U1UUjQbQtME6HPEzI5PAXzGTvaVnAifdcU/WWag=&amp;_app_id=central_doc_viewer&amp;center_on_screen=true&amp;width=950&amp;height=800&amp;_dd2=%26f%3Dsld%26c%3Dtrue%26os%3D159217%26oe%3D159222" xr:uid="{C0770EFB-B2E1-B045-9C00-FF7548299B04}"/>
    <hyperlink ref="F66" r:id="rId251" display="fdsup://factset/Doc Viewer Single?float_window=true&amp;positioning_strategy=center_on_screen&amp;_doc_docfn=U2FsdGVkX19aYTTHmlqLHGcwRRERsBHAhOlFssdj1yHr1NblUG8/MGpvoaKsQh4Zj2clZ6THjn6XIUYJhgVkvc+mlonbKv7J1/ncwY2B4ks=&amp;_app_id=central_doc_viewer&amp;center_on_screen=true&amp;width=950&amp;height=800&amp;_dd2=%26f%3Dsld%26c%3Dtrue%26os%3D162727%26oe%3D162735" xr:uid="{C7679DD4-FBF5-0B43-A97B-A711D5D37D05}"/>
    <hyperlink ref="G66" r:id="rId252" display="fdsup://factset/Doc Viewer Single?float_window=true&amp;positioning_strategy=center_on_screen&amp;_doc_docfn=U2FsdGVkX19olyvwifUzaPb9D6cmnTBykwsXufz+05XwxpSxM1F7ODFK8wmZGYUy4f6zt1d9ATFh7twovW54KA58WIlUSOcqWrE60csmghU=&amp;_app_id=central_doc_viewer&amp;center_on_screen=true&amp;width=950&amp;height=800&amp;_dd2=%26f%3Dsld%26c%3Dtrue%26os%3D171407%26oe%3D171414" xr:uid="{66FEE7C9-9E3E-CD48-8879-236DB75FD7CD}"/>
    <hyperlink ref="I66" r:id="rId253" display="fdsup://factset/Doc Viewer Single?float_window=true&amp;positioning_strategy=center_on_screen&amp;_doc_docfn=U2FsdGVkX1+2SKrcyRRV5L7HLMBALaOvIx7V8o1SZq22h3jNX4LvAKT0OftJ9Q+EX40sKtd8jx72UUbG0rkv5cOf0S0t0cLzpmT0crB5NWc=&amp;_app_id=central_doc_viewer&amp;center_on_screen=true&amp;width=950&amp;height=800&amp;_dd2=%26f%3Dsld%26c%3Dtrue%26os%3D165899%26oe%3D165905" xr:uid="{D4770CEE-1261-0747-B0D1-4901D880D48D}"/>
    <hyperlink ref="J66" r:id="rId254" display="fdsup://factset/Doc Viewer Single?float_window=true&amp;positioning_strategy=center_on_screen&amp;_doc_docfn=U2FsdGVkX1875d+iOLT7irOYGiG47pOxIvHZ8Rft+KYUYGPCzK+T3rb8/H2quJXeQfhZYToBhE49w9E/tUDrjc0Jrv/HHh0yqYvaSC0OcG8=&amp;_app_id=central_doc_viewer&amp;center_on_screen=true&amp;width=950&amp;height=800&amp;_dd2=%26f%3Dsld%26c%3Dtrue%26os%3D170802%26oe%3D170808" xr:uid="{BACC3960-6F53-5249-A995-B0CA897F8968}"/>
    <hyperlink ref="K66" r:id="rId255" display="fdsup://factset/Doc Viewer Single?float_window=true&amp;positioning_strategy=center_on_screen&amp;_doc_docfn=U2FsdGVkX1+7xSWhxxaVN67CRteqCJNNI1qLMal99OAVaFlOFdqc0TJdHV7nJcDMunNjvHjrE+B5QAt+/31Zd6R1XYC6DoPuZFdsSKjDadI=&amp;_app_id=central_doc_viewer&amp;center_on_screen=true&amp;width=950&amp;height=800&amp;_dd2=%26f%3Dsld%26c%3Dtrue%26os%3D167864%26oe%3D167872" xr:uid="{823377A9-1ABF-2942-8A0D-92F740CA3153}"/>
    <hyperlink ref="B67" r:id="rId256" display="fdsup://factset/Doc Viewer Single?float_window=true&amp;positioning_strategy=center_on_screen&amp;_doc_docfn=U2FsdGVkX18Wlkcb35JK9wjGn+VmOmxMlEy1UkhPvTYWih1PSfXSB2jp+3MWNkPeFIz0OkgLeQAFM5PczSjhonF+uV0+gcEs2uRBOVG++fs=&amp;_app_id=central_doc_viewer&amp;center_on_screen=true&amp;width=950&amp;height=800&amp;_dd2=%26f%3Dsld%26c%3Dtrue%26os%3D163282%26oe%3D163285" xr:uid="{D53A7B82-02A1-964A-8F08-195BC7D2DD26}"/>
    <hyperlink ref="C67" r:id="rId257" display="fdsup://factset/Doc Viewer Single?float_window=true&amp;positioning_strategy=center_on_screen&amp;_doc_docfn=U2FsdGVkX19Jj52h8YRQRWlp2/LEKva6I2SwaORrSMFzABl4fJSY/ikd640ddluxRm5Iwl17/v3LrdzkOiDZ9UqNNSaWwKPe/PRrD5uwGEc=&amp;_app_id=central_doc_viewer&amp;center_on_screen=true&amp;width=950&amp;height=800&amp;_dd2=%26f%3Dsld%26c%3Dtrue%26os%3D162486%26oe%3D162489" xr:uid="{B4DFF6DD-5DF5-2C4B-BCBD-ED251BB7CDE7}"/>
    <hyperlink ref="E67" r:id="rId258" display="fdsup://factset/Doc Viewer Single?float_window=true&amp;positioning_strategy=center_on_screen&amp;_doc_docfn=U2FsdGVkX19DhZKQTQ069tlulQKampRcIzV0tRkG0IfjoNFTiysWNwH9fL9c7Z7BvZa1XlUVbC1YiYNaZ1YFW4EstoKX6DbCd385eoTQTGA=&amp;_app_id=central_doc_viewer&amp;center_on_screen=true&amp;width=950&amp;height=800&amp;_dd2=%26f%3Dsld%26c%3Dtrue%26os%3D159847%26oe%3D159850" xr:uid="{B30FE412-8D6A-6840-A9B1-243FC77E54C2}"/>
    <hyperlink ref="F67" r:id="rId259" display="fdsup://factset/Doc Viewer Single?float_window=true&amp;positioning_strategy=center_on_screen&amp;_doc_docfn=U2FsdGVkX184XMVe8udtYavSDgFs9ATfbdtfwWXj5+ECvrrq8uvuDU/4SsWP0lCaBGAnM0EnXactELnOXnTWxiYJSzYVN34TUi9sy3AtmTA=&amp;_app_id=central_doc_viewer&amp;center_on_screen=true&amp;width=950&amp;height=800&amp;_dd2=%26f%3Dsld%26c%3Dtrue%26os%3D163762%26oe%3D163765" xr:uid="{64CE2380-AB42-6041-9669-A2E6EA5C81B6}"/>
    <hyperlink ref="G67" r:id="rId260" display="fdsup://factset/Doc Viewer Single?float_window=true&amp;positioning_strategy=center_on_screen&amp;_doc_docfn=U2FsdGVkX1+J0by6jv4u+APxZDyJn6wnBPPberPTDgIx8T7pRfVlYEEf8F8WTjXaUPRg9Dnb0t3kZp6E7jBg2U3FHYnzxBlhffvzLE5NpNU=&amp;_app_id=central_doc_viewer&amp;center_on_screen=true&amp;width=950&amp;height=800&amp;_dd2=%26f%3Dsld%26c%3Dtrue%26os%3D172413%26oe%3D172416" xr:uid="{D2C091B0-3B92-5C4F-97B2-571500726379}"/>
    <hyperlink ref="I67" r:id="rId261" display="fdsup://factset/Doc Viewer Single?float_window=true&amp;positioning_strategy=center_on_screen&amp;_doc_docfn=U2FsdGVkX19RIYao056pUyGifLtbkxMREzftR6keIM5XBRBEKqb6GpscAzCJ4q9AJc/9LbmqUwK1wTgxKfUUPs05TsnRkPO9SHVPorvAAcU=&amp;_app_id=central_doc_viewer&amp;center_on_screen=true&amp;width=950&amp;height=800&amp;_dd2=%26f%3Dsld%26c%3Dtrue%26os%3D166514%26oe%3D166517" xr:uid="{918F4FBB-0CCB-F94D-BAA4-657A7C451F18}"/>
    <hyperlink ref="J67" r:id="rId262" display="fdsup://factset/Doc Viewer Single?float_window=true&amp;positioning_strategy=center_on_screen&amp;_doc_docfn=U2FsdGVkX18JpXka0ZddJlYvBMHBXmOKkaW/3jo+VYEwwFPiaG4SJiM2l8rmL/AqYdNgNPlfnWqBOhoDR8unLTOY+pjlGYeeBT01K5Dk2CY=&amp;_app_id=central_doc_viewer&amp;center_on_screen=true&amp;width=950&amp;height=800&amp;_dd2=%26f%3Dsld%26c%3Dtrue%26os%3D171809%26oe%3D171812" xr:uid="{4A0CEEFC-2820-ED4A-9E36-0F9CBAD7CE85}"/>
    <hyperlink ref="K67" r:id="rId263" display="fdsup://factset/Doc Viewer Single?float_window=true&amp;positioning_strategy=center_on_screen&amp;_doc_docfn=U2FsdGVkX19jprQ45+PYTGUvNIaD9iFcPNQ2lDD+MINOg/+KV4O0+WK9pqwpCacJ0vVhHgPcHvxXNmvUHlnBZjZqySNP3ri9cAuoiShlscM=&amp;_app_id=central_doc_viewer&amp;center_on_screen=true&amp;width=950&amp;height=800&amp;_dd2=%26f%3Dsld%26c%3Dtrue%26os%3D168871%26oe%3D168874" xr:uid="{871A801A-8DB0-E74F-A344-964DC24156CF}"/>
    <hyperlink ref="B68" r:id="rId264" display="fdsup://factset/Doc Viewer Single?float_window=true&amp;positioning_strategy=center_on_screen&amp;_doc_docfn=U2FsdGVkX19UKIL1VAQdsdaRpzZbK+3jlfBmonDjZOFso9ql8iAW9Q/CfgX0EvCSJeeXf6oYM1r50x6XnLLcen77zRLRdkZ4UiholNnbafo=&amp;_app_id=central_doc_viewer&amp;center_on_screen=true&amp;width=950&amp;height=800&amp;_dd2=%26f%3Dsld%26c%3Dtrue%26os%3D164399%26oe%3D164405" xr:uid="{D81B0D32-FC88-BD4A-8D94-38F523A37532}"/>
    <hyperlink ref="C68" r:id="rId265" display="fdsup://factset/Doc Viewer Single?float_window=true&amp;positioning_strategy=center_on_screen&amp;_doc_docfn=U2FsdGVkX19UBFEwfdWuGtISAH4404Ad1t1DWF6O3F3mIxaN29HKk3EKWRFnxQE+mq6gm7XsjK43imeyaM/SFr96KLZnrZ5P9UnwHErazFg=&amp;_app_id=central_doc_viewer&amp;center_on_screen=true&amp;width=950&amp;height=800&amp;_dd2=%26f%3Dsld%26c%3Dtrue%26os%3D163536%26oe%3D163544" xr:uid="{0F0AFEC4-E905-4149-8527-A5C68D795D0F}"/>
    <hyperlink ref="D68" r:id="rId266" display="fdsup://factset/Doc Viewer Single?float_window=true&amp;positioning_strategy=center_on_screen&amp;_doc_docfn=U2FsdGVkX18g3PFY5NKp5Wr0qqQy5SIAbFXXLMXIet/6YBe2+qCKnvNmOfp9GDKxV4p6RL7QaLU1v4gOxRW26Q==&amp;_app_id=central_doc_viewer&amp;center_on_screen=true&amp;width=950&amp;height=800&amp;_dd2=%26f%3Dsld%26c%3Dtrue%26os%3D13691%26oe%3D13697" xr:uid="{5809DE17-8E9B-8843-817F-7144124616A7}"/>
    <hyperlink ref="E68" r:id="rId267" display="fdsup://factset/Doc Viewer Single?float_window=true&amp;positioning_strategy=center_on_screen&amp;_doc_docfn=U2FsdGVkX18/1S2agd6wlNGwrgY6YqT/p3BgL4SBj34BxizHLor9zPvEZbBD0f/uiu2uTNRa25nk9SRM+wpfr5QTUPmDx8qR2JduyigViho=&amp;_app_id=central_doc_viewer&amp;center_on_screen=true&amp;width=950&amp;height=800&amp;_dd2=%26f%3Dsld%26c%3Dtrue%26os%3D160488%26oe%3D160495" xr:uid="{654723C4-3DF0-FB44-9B5E-E2CBB9C923CB}"/>
    <hyperlink ref="F68" r:id="rId268" display="fdsup://factset/Doc Viewer Single?float_window=true&amp;positioning_strategy=center_on_screen&amp;_doc_docfn=U2FsdGVkX1+G1pAlMxNEnnjjYWDFHHcysdf8dYmWKaj6vmQw/I59XeSZNKPtstnf+buFvNQCkNWPrVz3Avk3Pxm5ojtxYU1N2OrVym7axd0=&amp;_app_id=central_doc_viewer&amp;center_on_screen=true&amp;width=950&amp;height=800&amp;_dd2=%26f%3Dsld%26c%3Dtrue%26os%3D164879%26oe%3D164889" xr:uid="{243E2872-9E34-AB40-B489-40222781DCDC}"/>
    <hyperlink ref="G68" r:id="rId269" display="fdsup://factset/Doc Viewer Single?float_window=true&amp;positioning_strategy=center_on_screen&amp;_doc_docfn=U2FsdGVkX19F9PZ637Dqh09Xk3KUxiCGrcb6Dg85tMMUjVyEjPJwST2J4XngWm3xyIsjt6C31b3t8PDPDdR5rqZlq12owqGVyKC3X2bhI3g=&amp;_app_id=central_doc_viewer&amp;center_on_screen=true&amp;width=950&amp;height=800&amp;_dd2=%26f%3Dsld%26c%3Dtrue%26os%3D173501%26oe%3D173508" xr:uid="{3DD9E567-9E0C-384D-9093-E9813CA17953}"/>
    <hyperlink ref="H68" r:id="rId270" display="fdsup://factset/Doc Viewer Single?float_window=true&amp;positioning_strategy=center_on_screen&amp;_doc_docfn=U2FsdGVkX1/5h13nuelEHQrjCrwWIsbrUcp/5+cNaGx837rLrUIN4h8IsLvFiwNKaLHRujex7pdHkSLNk/Xu7Q==&amp;_app_id=central_doc_viewer&amp;center_on_screen=true&amp;width=950&amp;height=800&amp;_dd2=%26f%3Dsld%26c%3Dtrue%26os%3D3567%26oe%3D3573" xr:uid="{9A766B72-43A4-FC4E-92C3-B28DF3B2F808}"/>
    <hyperlink ref="I68" r:id="rId271" display="fdsup://factset/Doc Viewer Single?float_window=true&amp;positioning_strategy=center_on_screen&amp;_doc_docfn=U2FsdGVkX19cuGrFucr32yeESbcDlYHTSu9FvnHgPCVTnAjPBwTzhN2+aUlb9syISdxEI841HxpG2opnRco6ulxRQaGe/lBpmeci/Oi3GWM=&amp;_app_id=central_doc_viewer&amp;center_on_screen=true&amp;width=950&amp;height=800&amp;_dd2=%26f%3Dsld%26c%3Dtrue%26os%3D167142%26oe%3D167150" xr:uid="{EBB47474-7052-6D49-A384-9B407981979E}"/>
    <hyperlink ref="J68" r:id="rId272" display="fdsup://factset/Doc Viewer Single?float_window=true&amp;positioning_strategy=center_on_screen&amp;_doc_docfn=U2FsdGVkX18UJqZ05fweKq35jcoNf0lYBuK+4wMu4QaAqn2uDOM6KIq6C92D3tbI3zR/Nwnp51gDrgOgFvaYuXsbUwNekJFeHdsj8O4obTs=&amp;_app_id=central_doc_viewer&amp;center_on_screen=true&amp;width=950&amp;height=800&amp;_dd2=%26f%3Dsld%26c%3Dtrue%26os%3D172898%26oe%3D172906" xr:uid="{908BC98E-260E-244F-AF36-B294AC06E7EF}"/>
    <hyperlink ref="K68" r:id="rId273" display="fdsup://factset/Doc Viewer Single?float_window=true&amp;positioning_strategy=center_on_screen&amp;_doc_docfn=U2FsdGVkX19mTRWbqXUXSlRMYI4iTMqrILQuHPgmFf+sbstTbXmswEwh8xaaLZQOSGfDN6i3PjZYBO6C/cDoqVHrXwN7O71tV9Sc4kBix9M=&amp;_app_id=central_doc_viewer&amp;center_on_screen=true&amp;width=950&amp;height=800&amp;_dd2=%26f%3Dsld%26c%3Dtrue%26os%3D169960%26oe%3D169970" xr:uid="{7DB649FD-33FC-9443-A2E9-B483864EC0EC}"/>
    <hyperlink ref="B71" r:id="rId274" display="fdsup://factset/Doc Viewer Single?float_window=true&amp;positioning_strategy=center_on_screen&amp;_doc_docfn=U2FsdGVkX1/i6VI24ilFEkqNI7CmOm6/6bWJRw0HUJevzCqNbmbv+z1HFPNmeNVr6PlHLZCbqWesygowfIvhP6LnhM9hsAOVsxq2OdIgc5U=&amp;_app_id=central_doc_viewer&amp;center_on_screen=true&amp;width=950&amp;height=800&amp;_dd2=%26f%3Dsld%26c%3Dtrue%26os%3D166317%26oe%3D166323" xr:uid="{7930F81E-885A-5A41-BD8D-656CBC8F5816}"/>
    <hyperlink ref="C71" r:id="rId275" display="fdsup://factset/Doc Viewer Single?float_window=true&amp;positioning_strategy=center_on_screen&amp;_doc_docfn=U2FsdGVkX188wcPddemjJE1Vbx6NJ4iQ7LrgeNVRM4RdoOzhuPKJPd3QeWHNmcf4UIuN6Fdu1HFPD7VEL7zjw7RTyZRhd3LB3TvR7m5BHc4=&amp;_app_id=central_doc_viewer&amp;center_on_screen=true&amp;width=950&amp;height=800&amp;_dd2=%26f%3Dsld%26c%3Dtrue%26os%3D165262%26oe%3D165269" xr:uid="{56B0CC3E-63A6-3847-8B99-661D9D55BD55}"/>
    <hyperlink ref="D71" r:id="rId276" display="fdsup://factset/Doc Viewer Single?float_window=true&amp;positioning_strategy=center_on_screen&amp;_doc_docfn=U2FsdGVkX18trF4Vp63d467F72X3diFT71ErzqLAKoRRk1fs+RKMEZtjg4+2NYUakf0E7OUaBLMKSRfhfUnrJA==&amp;_app_id=central_doc_viewer&amp;center_on_screen=true&amp;width=950&amp;height=800&amp;_dd2=%26f%3Dsld%26c%3Dtrue%26os%3D15214%26oe%3D15220" xr:uid="{214EAF48-A638-A544-83DB-6E8F92FB48DB}"/>
    <hyperlink ref="E71" r:id="rId277" display="fdsup://factset/Doc Viewer Single?float_window=true&amp;positioning_strategy=center_on_screen&amp;_doc_docfn=U2FsdGVkX18u7kXmvDKaZfCdKAZeUZj5OXXPnwqMuhinvcNHfE0kTGxay5i5MHgDenvuL1fqjQfYd0puhFHjq8l4Ex29SarnEGwwqIVhLVI=&amp;_app_id=central_doc_viewer&amp;center_on_screen=true&amp;width=950&amp;height=800&amp;_dd2=%26f%3Dsld%26c%3Dtrue%26os%3D161717%26oe%3D161724" xr:uid="{A3C0BDB0-5291-6346-B1F1-22FF90B0FE74}"/>
    <hyperlink ref="F71" r:id="rId278" display="fdsup://factset/Doc Viewer Single?float_window=true&amp;positioning_strategy=center_on_screen&amp;_doc_docfn=U2FsdGVkX18UJbMJUtorszBFakxuYAFEaH5qpQqgKh/dxni38DMAPo3TzRm1MWsWAOycg669UGxIt6d3Ev4bClGybfibjCkUQisgNpgM3B8=&amp;_app_id=central_doc_viewer&amp;center_on_screen=true&amp;width=950&amp;height=800&amp;_dd2=%26f%3Dsld%26c%3Dtrue%26os%3D166793%26oe%3D166803" xr:uid="{EBF054DC-4CB9-D14E-9A04-AD5C25ACFC4E}"/>
    <hyperlink ref="G71" r:id="rId279" display="fdsup://factset/Doc Viewer Single?float_window=true&amp;positioning_strategy=center_on_screen&amp;_doc_docfn=U2FsdGVkX19ajwt2j9ehm/W3etN/CSTRA1u5DQ/oAPJoyoqW6GBvzs2LzxNIqGqAcGBbFHxisnFwOBfaPh7ZayXQxu5eNvPQEBD6pipbIjA=&amp;_app_id=central_doc_viewer&amp;center_on_screen=true&amp;width=950&amp;height=800&amp;_dd2=%26f%3Dsld%26c%3Dtrue%26os%3D175403%26oe%3D175410" xr:uid="{3910EF27-A21C-D045-B7EA-C9C802AC3C9E}"/>
    <hyperlink ref="H71" r:id="rId280" display="fdsup://factset/Doc Viewer Single?float_window=true&amp;positioning_strategy=center_on_screen&amp;_doc_docfn=U2FsdGVkX19vomLotpk8ch9dQ2hijmg6tN1uOSltcH9OYtCedliyklVil/kWvObossEMYEKsJyYKpB9+fB/jHw==&amp;_app_id=central_doc_viewer&amp;center_on_screen=true&amp;width=950&amp;height=800&amp;_dd2=%26f%3Dsld%26c%3Dtrue%26os%3D10233%26oe%3D10239" xr:uid="{5B14A299-D079-584E-85DB-8F0F09BBA071}"/>
    <hyperlink ref="I71" r:id="rId281" display="fdsup://factset/Doc Viewer Single?float_window=true&amp;positioning_strategy=center_on_screen&amp;_doc_docfn=U2FsdGVkX1+Qd11vE77lRP8SXqDuKQVD3CcwPHdAk2vlV6lJKEjHJW+R6b33R9i445117zAEZAbsLxRJZrdoDr+bT+TmOqxeVu3yQvl/wzA=&amp;_app_id=central_doc_viewer&amp;center_on_screen=true&amp;width=950&amp;height=800&amp;_dd2=%26f%3Dsld%26c%3Dtrue%26os%3D168369%26oe%3D168377" xr:uid="{EDBCD84E-E555-6848-8204-3E0CE5C77B6A}"/>
    <hyperlink ref="J71" r:id="rId282" display="fdsup://factset/Doc Viewer Single?float_window=true&amp;positioning_strategy=center_on_screen&amp;_doc_docfn=U2FsdGVkX18a7U75kAR6XNsfQhspv22wE57U40M5h2Yngxbdzh82wQ2lL/45Pa5ahY0EtHIz6hZtp9aRP9pG2UX71RxOigzcKmWoZ52+ees=&amp;_app_id=central_doc_viewer&amp;center_on_screen=true&amp;width=950&amp;height=800&amp;_dd2=%26f%3Dsld%26c%3Dtrue%26os%3D174802%26oe%3D174810" xr:uid="{F3F1642D-29B5-B44B-8EDA-A39CDB2BC4F2}"/>
    <hyperlink ref="K71" r:id="rId283" display="fdsup://factset/Doc Viewer Single?float_window=true&amp;positioning_strategy=center_on_screen&amp;_doc_docfn=U2FsdGVkX1/eUrbhpa5LZktAkIFMEAAVMX5IyjB0GXiFbxtha3NbbYjHwZ+H3MF/DFWR1i1yMlyW+mkvmR0tHHdoD4uASh6hoOo2fEphXqw=&amp;_app_id=central_doc_viewer&amp;center_on_screen=true&amp;width=950&amp;height=800&amp;_dd2=%26f%3Dsld%26c%3Dtrue%26os%3D171863%26oe%3D171872" xr:uid="{8D95041C-4E56-6746-A5D6-8AF2190042AC}"/>
    <hyperlink ref="B73" r:id="rId284" display="fdsup://factset/Doc Viewer Single?float_window=true&amp;positioning_strategy=center_on_screen&amp;_doc_docfn=U2FsdGVkX1+arz4ouwj94squx6duqkB5iXPdQgjxhUL1ZKoZKiybNZNOGnrqHERTBKFNns2gNUSKbbYK2I/dKkpVa0otQy958eYL8+2Vt78=&amp;_app_id=central_doc_viewer&amp;center_on_screen=true&amp;width=950&amp;height=800&amp;_dd2=%26f%3Dsld%26c%3Dtrue%26os%3D169402%26oe%3D169407" xr:uid="{24B886E6-5EED-A34E-BCE8-1F9D6AF4B7F0}"/>
    <hyperlink ref="C73" r:id="rId285" display="fdsup://factset/Doc Viewer Single?float_window=true&amp;positioning_strategy=center_on_screen&amp;_doc_docfn=U2FsdGVkX18ogplvPp/rgVU9AEq0Ppajxyl4JNBU7eqlgqCJjNat53aPNIkOOxtES8bNDDyB+NHNhO5h80w9LCZNCz85St82QtRo5MrFg00=&amp;_app_id=central_doc_viewer&amp;center_on_screen=true&amp;width=950&amp;height=800&amp;_dd2=%26f%3Dsld%26c%3Dtrue%26os%3D168091%26oe%3D168097" xr:uid="{E59E841B-892C-CC49-A4F1-22D5ECFE32CF}"/>
    <hyperlink ref="D73" r:id="rId286" display="fdsup://factset/Doc Viewer Single?float_window=true&amp;positioning_strategy=center_on_screen&amp;_doc_docfn=U2FsdGVkX1/5rV8f7bE5Q9HQiZmymNSdqMSNUuV3khmUzC2C+i9D7xvG7BvKg83vm7uJdNCdKPyQ/OmiOai48w==&amp;_app_id=central_doc_viewer&amp;center_on_screen=true&amp;width=950&amp;height=800&amp;_dd2=%26f%3Dsld%26c%3Dtrue%26os%3D16567%26oe%3D16572" xr:uid="{D1F27148-82F1-774F-9FDA-0517AEE7D533}"/>
    <hyperlink ref="E73" r:id="rId287" display="fdsup://factset/Doc Viewer Single?float_window=true&amp;positioning_strategy=center_on_screen&amp;_doc_docfn=U2FsdGVkX1+6H/uKIW8qSM/Z4nVlAZ1rLyWdFOqEWEmkkOQMoko6FJfxZtu0Ba0jzwDSEgXxZZ/VDpcUep/jwR9IEwNI30laSmDRbclQ6fQ=&amp;_app_id=central_doc_viewer&amp;center_on_screen=true&amp;width=950&amp;height=800&amp;_dd2=%26f%3Dsld%26c%3Dtrue%26os%3D163613%26oe%3D163619" xr:uid="{B5F86145-8015-BA49-A52D-DCD9DB453B37}"/>
    <hyperlink ref="F73" r:id="rId288" display="fdsup://factset/Doc Viewer Single?float_window=true&amp;positioning_strategy=center_on_screen&amp;_doc_docfn=U2FsdGVkX19DLL1ZXqtwOoRcPnuUfcex1Nzk+Dy56LBAOYNwxAYMo1ldExpQ1/S/WBMe18cL7THSbANPMhU0lKOfPLk6LSdddEcfBPUsHNI=&amp;_app_id=central_doc_viewer&amp;center_on_screen=true&amp;width=950&amp;height=800&amp;_dd2=%26f%3Dsld%26c%3Dtrue%26os%3D169874%26oe%3D169883" xr:uid="{4138B488-F5BC-CA42-86E8-9A8B9ABD4C7F}"/>
    <hyperlink ref="G73" r:id="rId289" display="fdsup://factset/Doc Viewer Single?float_window=true&amp;positioning_strategy=center_on_screen&amp;_doc_docfn=U2FsdGVkX1889ub1jjuMycKZli/PA2+Ux+QPTbAF9aGRamjRRMNqOtfljAShT1B0EC0b2m05yUL0YyPh+UZuQUKnWy1LBcK9disY0XRBEPY=&amp;_app_id=central_doc_viewer&amp;center_on_screen=true&amp;width=950&amp;height=800&amp;_dd2=%26f%3Dsld%26c%3Dtrue%26os%3D178504%26oe%3D178510" xr:uid="{F63C9BAC-0150-5E48-9888-038514DCB819}"/>
    <hyperlink ref="H73" r:id="rId290" display="fdsup://factset/Doc Viewer Single?float_window=true&amp;positioning_strategy=center_on_screen&amp;_doc_docfn=U2FsdGVkX19VkIVNL/JEqMwL++0WaPrcx10KKoixXI9q5CpGJfEc/F17l3Afrmo9MoCCB2SgeAA6JMEaN2rN+g==&amp;_app_id=central_doc_viewer&amp;center_on_screen=true&amp;width=950&amp;height=800&amp;_dd2=%26f%3Dsld%26c%3Dtrue%26os%3D11669%26oe%3D11673" xr:uid="{8BA3E67B-64C5-8648-B4AA-3861AF2789E5}"/>
    <hyperlink ref="I73" r:id="rId291" display="fdsup://factset/Doc Viewer Single?float_window=true&amp;positioning_strategy=center_on_screen&amp;_doc_docfn=U2FsdGVkX182aD1U7H2UPN/XfZg5ie/jptzPLK6slm1eyMIRZGf4TRIdOoQ3m/Zbdyh4rqTjM+Eq+a9KmbDdTR8m2ZAVB6S0euLpHvxsVtA=&amp;_app_id=central_doc_viewer&amp;center_on_screen=true&amp;width=950&amp;height=800&amp;_dd2=%26f%3Dsld%26c%3Dtrue%26os%3D170273%26oe%3D170280" xr:uid="{24E35691-F34D-1146-8A62-4FCC6B34E04C}"/>
    <hyperlink ref="J73" r:id="rId292" display="fdsup://factset/Doc Viewer Single?float_window=true&amp;positioning_strategy=center_on_screen&amp;_doc_docfn=U2FsdGVkX19Pn5z5geSvyn5iKZ9lDkSBr7+B6mrQ3cvgkHdhxB/wvEgu9D4atO1m53a5WLGJv4b1/X5KCz8rsOvT7rCZzc5x4MylUGWyaGU=&amp;_app_id=central_doc_viewer&amp;center_on_screen=true&amp;width=950&amp;height=800&amp;_dd2=%26f%3Dsld%26c%3Dtrue%26os%3D177907%26oe%3D177914" xr:uid="{ED20D525-FC07-264C-BFC3-42117BC35257}"/>
    <hyperlink ref="K73" r:id="rId293" display="fdsup://factset/Doc Viewer Single?float_window=true&amp;positioning_strategy=center_on_screen&amp;_doc_docfn=U2FsdGVkX18hu+OtiChO36VnLaSbvJTsHzPXkA90HpvNrpyMwbNXnIuqNDaE0pXHM2XM1rlwOUJ3CjSPFe+vrQxiFHfdpXFfe5joXzoeDrA=&amp;_app_id=central_doc_viewer&amp;center_on_screen=true&amp;width=950&amp;height=800&amp;_dd2=%26f%3Dsld%26c%3Dtrue%26os%3D174966%26oe%3D174974" xr:uid="{7E1A4B7D-2D58-0F47-8BD9-A302485F3A62}"/>
    <hyperlink ref="B76" r:id="rId294" display="fdsup://factset/Doc Viewer Single?float_window=true&amp;positioning_strategy=center_on_screen&amp;_doc_docfn=U2FsdGVkX18FG0CVQ0D6fFS9WfxUu3PfC4SCVVdiQx2sf9aO7MZv4uSjMd0oOq2yhGH8I2Tn7a/1qhhTWMjJraepfUgLysgVJ8d050RCKvY=&amp;_app_id=central_doc_viewer&amp;center_on_screen=true&amp;width=950&amp;height=800&amp;_dd2=%26f%3Dsld%26c%3Dtrue%26os%3D167390%26oe%3D167399" xr:uid="{470D5647-1F47-FD48-BB12-25202DF5B30E}"/>
    <hyperlink ref="C76" r:id="rId295" display="fdsup://factset/Doc Viewer Single?float_window=true&amp;positioning_strategy=center_on_screen&amp;_doc_docfn=U2FsdGVkX19afxJOZ6u6I6EmVlzIeDLuTwjPoV+6UH81f7romeeSNr83eCwxYsE5oaESDjgx/ZUDS9MLFV1vvFD7Cm7rtybdhqbGQMzkomA=&amp;_app_id=central_doc_viewer&amp;center_on_screen=true&amp;width=950&amp;height=800&amp;_dd2=%26f%3Dsld%26c%3Dtrue%26os%3D166270%26oe%3D166279" xr:uid="{1029F9FD-5DD5-8C4C-AFF5-B4D536C6C58A}"/>
    <hyperlink ref="D76" r:id="rId296" display="fdsup://factset/Doc Viewer Single?float_window=true&amp;positioning_strategy=center_on_screen&amp;_doc_docfn=U2FsdGVkX1+UUXMvJioy2X+tF2rAJJ4TOFCeIv3wwiV1pKVPFON+UUTQKxe//e2evlg20ETkQ/cdJapUlOmrNQ==&amp;_app_id=central_doc_viewer&amp;center_on_screen=true&amp;width=950&amp;height=800&amp;_dd2=%26f%3Dsld%26c%3Dtrue%26os%3D17870%26oe%3D17879" xr:uid="{D141C2D2-6428-6742-8F6C-D9C6EB444453}"/>
    <hyperlink ref="E76" r:id="rId297" display="fdsup://factset/Doc Viewer Single?float_window=true&amp;positioning_strategy=center_on_screen&amp;_doc_docfn=U2FsdGVkX19E+yTMTOI3AcJou04M+IPD9RH8J4aUQt2XdegCyNqr+qmQ4dVUhJuKbUE/2HzA0tH+rl3A/ic+JELtxPqNz78JULsnKOGMr8g=&amp;_app_id=central_doc_viewer&amp;center_on_screen=true&amp;width=950&amp;height=800&amp;_dd2=%26f%3Dsld%26c%3Dtrue%26os%3D162347%26oe%3D162356" xr:uid="{BCF25547-7C1B-F640-8E50-73C9D2F15CEB}"/>
    <hyperlink ref="F76" r:id="rId298" display="fdsup://factset/Doc Viewer Single?float_window=true&amp;positioning_strategy=center_on_screen&amp;_doc_docfn=U2FsdGVkX19qRHV3ag28+MaIm4lRPLY0vffik2PARvb9rogNRcr1+kO5cW9iJrSvtxu8qBGI0MprQdQs/9eAl8bAPAuvYOmGrzcbc2hGlyU=&amp;_app_id=central_doc_viewer&amp;center_on_screen=true&amp;width=950&amp;height=800&amp;_dd2=%26f%3Dsld%26c%3Dtrue%26os%3D167868%26oe%3D167877" xr:uid="{E001B7A5-FE0F-614F-BB10-F8355898F090}"/>
    <hyperlink ref="G76" r:id="rId299" display="fdsup://factset/Doc Viewer Single?float_window=true&amp;positioning_strategy=center_on_screen&amp;_doc_docfn=U2FsdGVkX1+LpcDinVG96sN+GLqboNE68Y7sVlRjwU+vMkbG7nTSVnE9W1HqMjAgHbxaj7yJclklEV6WHzicVyDVb5t2SUklN6A1rbBUU+Q=&amp;_app_id=central_doc_viewer&amp;center_on_screen=true&amp;width=950&amp;height=800&amp;_dd2=%26f%3Dsld%26c%3Dtrue%26os%3D176503%26oe%3D176512" xr:uid="{84F9624D-732C-F84D-A723-5F48B0BA221A}"/>
    <hyperlink ref="H76" r:id="rId300" display="fdsup://factset/Doc Viewer Single?float_window=true&amp;positioning_strategy=center_on_screen&amp;_doc_docfn=U2FsdGVkX19OmO63AE+kxwEHkvxQ9iRloiZl+r6z1XThmbatfWnnQ10pdxFcSN3hWe22xn72HuSnHJgIGcOaGA==&amp;_app_id=central_doc_viewer&amp;center_on_screen=true&amp;width=950&amp;height=800&amp;_dd2=%26f%3Dsld%26c%3Dtrue%26os%3D13047%26oe%3D13056" xr:uid="{C2A5472D-21B4-344A-9216-BB6CFF945DEA}"/>
    <hyperlink ref="I76" r:id="rId301" display="fdsup://factset/Doc Viewer Single?float_window=true&amp;positioning_strategy=center_on_screen&amp;_doc_docfn=U2FsdGVkX1/KvCmlzSc1K6IhqO1NyPQ0ErTkvLIjw+sLuD4DKpn0h4y48ar7vqdspuk4eYIZldkXoZ3cTho5X5Ysk3P4EL8pNodH/0RrhcY=&amp;_app_id=central_doc_viewer&amp;center_on_screen=true&amp;width=950&amp;height=800&amp;_dd2=%26f%3Dsld%26c%3Dtrue%26os%3D169006%26oe%3D169015" xr:uid="{7A876ED8-1336-2744-955E-645E7E53BD87}"/>
    <hyperlink ref="J76" r:id="rId302" display="fdsup://factset/Doc Viewer Single?float_window=true&amp;positioning_strategy=center_on_screen&amp;_doc_docfn=U2FsdGVkX18OyLF6t1F/pk4onz5mClJ2d/Pfs22tROOH9OFj2MZo0DgbCNqk1ZSFqsgOugTd9hdODNErvCjQf2AXtsPR3vAje7QmEzuECTQ=&amp;_app_id=central_doc_viewer&amp;center_on_screen=true&amp;width=950&amp;height=800&amp;_dd2=%26f%3Dsld%26c%3Dtrue%26os%3D175905%26oe%3D175914" xr:uid="{7327CAAD-95AE-B24B-B75B-6F77C926EEC4}"/>
    <hyperlink ref="K76" r:id="rId303" display="fdsup://factset/Doc Viewer Single?float_window=true&amp;positioning_strategy=center_on_screen&amp;_doc_docfn=U2FsdGVkX18yBDHgtP3GMuElJDvGuQOlBYpZc01f2pYJuNj0k5GwP1kbuM9l4kf2ob7doee96JA8g7WgP5eXIA3jomIsWh67fCLxCNOr/Ow=&amp;_app_id=central_doc_viewer&amp;center_on_screen=true&amp;width=950&amp;height=800&amp;_dd2=%26f%3Dsld%26c%3Dtrue%26os%3D172965%26oe%3D172974" xr:uid="{66C5D413-C1CF-DC44-8A7B-F799F976969C}"/>
    <hyperlink ref="B78" r:id="rId304" display="fdsup://factset/Doc Viewer Single?float_window=true&amp;positioning_strategy=center_on_screen&amp;_doc_docfn=U2FsdGVkX1+ab6/zfqnD3YOlhUmQTzo9q0NNb5Lx1bo/X2w8txWLrk2bKQDe/PNUd/c1rcxaqkpDlCHQcs8G6zUHp04Ec7wihbulpIaRKOI=&amp;_app_id=central_doc_viewer&amp;center_on_screen=true&amp;width=950&amp;height=800&amp;_dd2=%26f%3Dsld%26c%3Dtrue%26os%3D170472%26oe%3D170485" xr:uid="{D51BAD49-7956-E244-94D1-D0A0E447BA70}"/>
    <hyperlink ref="C78" r:id="rId305" display="fdsup://factset/Doc Viewer Single?float_window=true&amp;positioning_strategy=center_on_screen&amp;_doc_docfn=U2FsdGVkX1+U5r7YSfOpRenItKINsjV/VhzHGNPx7A0NT7C3FMpJUSbPnxRd+DRDDGiNPu3swutgn7HrwIZSvhQu3wATJtcsR76M7wioZzM=&amp;_app_id=central_doc_viewer&amp;center_on_screen=true&amp;width=950&amp;height=800&amp;_dd2=%26f%3Dsld%26c%3Dtrue%26os%3D169098%26oe%3D169111" xr:uid="{92D2A8D4-4153-DB46-98EB-606217139963}"/>
    <hyperlink ref="D78" r:id="rId306" display="fdsup://factset/Doc Viewer Single?float_window=true&amp;positioning_strategy=center_on_screen&amp;_doc_docfn=U2FsdGVkX19sSOpeHFJqD8Pg8qdA/kJLhd0y2IiqI/lVBljcvF9ls3h5X7gXYrrLhZITAeLhQZJUvuzjkOLFeQ==&amp;_app_id=central_doc_viewer&amp;center_on_screen=true&amp;width=950&amp;height=800&amp;_dd2=%26f%3Dsld%26c%3Dtrue%26os%3D18743%26oe%3D18756" xr:uid="{2F21BA2B-DBB5-664F-80EB-D6566B3964B4}"/>
    <hyperlink ref="E78" r:id="rId307" display="fdsup://factset/Doc Viewer Single?float_window=true&amp;positioning_strategy=center_on_screen&amp;_doc_docfn=U2FsdGVkX18f5z/OGCKzHjoeJj46u2riJ+i1DFja2HwQiEiDBMpZ4sCXkqv6eX2uw1QT7YddEqn0ffcDaemrTDLsTI9zCf7LAjd14++skQE=&amp;_app_id=central_doc_viewer&amp;center_on_screen=true&amp;width=950&amp;height=800&amp;_dd2=%26f%3Dsld%26c%3Dtrue%26os%3D164244%26oe%3D164257" xr:uid="{414EDCA2-713C-8747-BFAA-E9F104EFFBB2}"/>
    <hyperlink ref="F78" r:id="rId308" display="fdsup://factset/Doc Viewer Single?float_window=true&amp;positioning_strategy=center_on_screen&amp;_doc_docfn=U2FsdGVkX1/5QiG3oILXUSgqbAsopjtdMedSmpcbHQezkzhsb5tzNHtEOrCt8irKelbmqOoRUnTkiqFptlp4N39L+X3E5s9Xfw9NDa1Sd90=&amp;_app_id=central_doc_viewer&amp;center_on_screen=true&amp;width=950&amp;height=800&amp;_dd2=%26f%3Dsld%26c%3Dtrue%26os%3D170948%26oe%3D170961" xr:uid="{269B9CB4-2930-8040-A15C-9E21BA7CEAC3}"/>
    <hyperlink ref="G78" r:id="rId309" display="fdsup://factset/Doc Viewer Single?float_window=true&amp;positioning_strategy=center_on_screen&amp;_doc_docfn=U2FsdGVkX18e2Uwfen0QDL8SJlmscibWEg0Y6jquEoaLhVaGhnplgcGkisyxk/chNoNTACIwXZ6w5s4GL+uohIDrnqAXpwOMqHw6b1zBDmc=&amp;_app_id=central_doc_viewer&amp;center_on_screen=true&amp;width=950&amp;height=800&amp;_dd2=%26f%3Dsld%26c%3Dtrue%26os%3D179603%26oe%3D179616" xr:uid="{22E22954-A16D-634B-9DD6-5202A7D02DE2}"/>
    <hyperlink ref="H78" r:id="rId310" display="fdsup://factset/Doc Viewer Single?float_window=true&amp;positioning_strategy=center_on_screen&amp;_doc_docfn=U2FsdGVkX182uO9/CvFM06xSQBv2w1ZgY/tSVLuMwJGdHwgr4tQcTJY+BcXDprfSbtgoh+0q8/RrNv0eCogEAA==&amp;_app_id=central_doc_viewer&amp;center_on_screen=true&amp;width=950&amp;height=800&amp;_dd2=%26f%3Dsld%26c%3Dtrue%26os%3D13873%26oe%3D13886" xr:uid="{E249CD27-3BC3-0643-A509-7E12289D04C8}"/>
    <hyperlink ref="I78" r:id="rId311" display="fdsup://factset/Doc Viewer Single?float_window=true&amp;positioning_strategy=center_on_screen&amp;_doc_docfn=U2FsdGVkX1+xpGFZ/FnVV3dVhayVuVloa2ZgobFLRvEDZ2WRpNcgsDjmVsqGzEl+2pwqvnKJo0NTc7608ffccGJyKHQBuGRCp7fPk7kC3Eg=&amp;_app_id=central_doc_viewer&amp;center_on_screen=true&amp;width=950&amp;height=800&amp;_dd2=%26f%3Dsld%26c%3Dtrue%26os%3D170911%26oe%3D170924" xr:uid="{F1C5EC9F-6B4C-C84C-8CD9-BC4403A9FB13}"/>
    <hyperlink ref="J78" r:id="rId312" display="fdsup://factset/Doc Viewer Single?float_window=true&amp;positioning_strategy=center_on_screen&amp;_doc_docfn=U2FsdGVkX1+5p7CkQbhd1Uf4ZGgCaj2v/Kg6JueR/rkZZvj/VcZ+7mdy/dywkaCKHIKz/KBGJpFcB2kzXvQeXSH7Fg+ZzEME0hJxNEBLCZY=&amp;_app_id=central_doc_viewer&amp;center_on_screen=true&amp;width=950&amp;height=800&amp;_dd2=%26f%3Dsld%26c%3Dtrue%26os%3D179009%26oe%3D179022" xr:uid="{107AEC5B-ADEC-0940-A3EA-C3BF29C4E2B0}"/>
    <hyperlink ref="K78" r:id="rId313" display="fdsup://factset/Doc Viewer Single?float_window=true&amp;positioning_strategy=center_on_screen&amp;_doc_docfn=U2FsdGVkX19qvCjWKedd/ayBJ2ZZuP9pLObgBAJ22BxUuCgZkbfo3yRjadrGNl9YscWbgJvzNooODBT5cuTDQIjGy2i+fsgG934i9JxdA9M=&amp;_app_id=central_doc_viewer&amp;center_on_screen=true&amp;width=950&amp;height=800&amp;_dd2=%26f%3Dsld%26c%3Dtrue%26os%3D176067%26oe%3D176080" xr:uid="{D63F1AD6-7AEE-504A-ADBE-CCA63158CFF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06098-FFA1-F94A-A03E-AF01B1C56BB5}">
  <dimension ref="A1:K83"/>
  <sheetViews>
    <sheetView showGridLines="0" workbookViewId="0">
      <selection activeCell="N18" sqref="N18"/>
    </sheetView>
  </sheetViews>
  <sheetFormatPr baseColWidth="10" defaultRowHeight="16" x14ac:dyDescent="0.2"/>
  <cols>
    <col min="1" max="1" width="93.33203125" bestFit="1" customWidth="1"/>
  </cols>
  <sheetData>
    <row r="1" spans="1:11" x14ac:dyDescent="0.2">
      <c r="A1" s="5" t="s">
        <v>36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x14ac:dyDescent="0.2">
      <c r="A2" s="7" t="s">
        <v>27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1" x14ac:dyDescent="0.2">
      <c r="A5" s="11" t="s">
        <v>37</v>
      </c>
      <c r="B5" s="11"/>
      <c r="C5" s="11"/>
      <c r="D5" s="11"/>
      <c r="E5" s="11"/>
      <c r="F5" s="11"/>
      <c r="G5" s="11"/>
      <c r="H5" s="11"/>
      <c r="I5" s="11"/>
      <c r="J5" s="11"/>
      <c r="K5" s="11"/>
    </row>
    <row r="6" spans="1:11" x14ac:dyDescent="0.2">
      <c r="A6" s="11" t="s">
        <v>38</v>
      </c>
      <c r="B6" s="11"/>
      <c r="C6" s="11"/>
      <c r="D6" s="11"/>
      <c r="E6" s="11"/>
      <c r="F6" s="11"/>
      <c r="G6" s="11"/>
      <c r="H6" s="11"/>
      <c r="I6" s="11"/>
      <c r="J6" s="11"/>
      <c r="K6" s="11"/>
    </row>
    <row r="7" spans="1:11" x14ac:dyDescent="0.2">
      <c r="A7" s="11" t="s">
        <v>39</v>
      </c>
      <c r="B7" s="11"/>
      <c r="C7" s="11"/>
      <c r="D7" s="11"/>
      <c r="E7" s="11"/>
      <c r="F7" s="11"/>
      <c r="G7" s="11"/>
      <c r="H7" s="11"/>
      <c r="I7" s="11"/>
      <c r="J7" s="11"/>
      <c r="K7" s="11"/>
    </row>
    <row r="8" spans="1:11" x14ac:dyDescent="0.2">
      <c r="A8" s="11"/>
      <c r="B8" s="14" t="s">
        <v>40</v>
      </c>
      <c r="C8" s="14" t="s">
        <v>41</v>
      </c>
      <c r="D8" s="14" t="s">
        <v>42</v>
      </c>
      <c r="E8" s="14" t="s">
        <v>43</v>
      </c>
      <c r="F8" s="14" t="s">
        <v>44</v>
      </c>
      <c r="G8" s="14" t="s">
        <v>45</v>
      </c>
      <c r="H8" s="14" t="s">
        <v>46</v>
      </c>
      <c r="I8" s="14" t="s">
        <v>47</v>
      </c>
      <c r="J8" s="14" t="s">
        <v>48</v>
      </c>
      <c r="K8" s="14" t="s">
        <v>49</v>
      </c>
    </row>
    <row r="9" spans="1:11" x14ac:dyDescent="0.2">
      <c r="A9" s="15" t="s">
        <v>146</v>
      </c>
      <c r="B9" s="16">
        <v>27704</v>
      </c>
      <c r="C9" s="16">
        <v>32010</v>
      </c>
      <c r="D9" s="16">
        <v>31491</v>
      </c>
      <c r="E9" s="16">
        <v>32535</v>
      </c>
      <c r="F9" s="16">
        <v>45776</v>
      </c>
      <c r="G9" s="16">
        <v>37400</v>
      </c>
      <c r="H9" s="16">
        <v>38687</v>
      </c>
      <c r="I9" s="16">
        <v>39773</v>
      </c>
      <c r="J9" s="16">
        <v>39421</v>
      </c>
      <c r="K9" s="16">
        <v>37224</v>
      </c>
    </row>
    <row r="10" spans="1:11" x14ac:dyDescent="0.2">
      <c r="A10" s="30" t="s">
        <v>91</v>
      </c>
      <c r="B10" s="22">
        <v>19845</v>
      </c>
      <c r="C10" s="22">
        <v>20170</v>
      </c>
      <c r="D10" s="22">
        <v>24414</v>
      </c>
      <c r="E10" s="22">
        <v>24427</v>
      </c>
      <c r="F10" s="22">
        <v>45353</v>
      </c>
      <c r="G10" s="22">
        <v>4322</v>
      </c>
      <c r="H10" s="22">
        <v>81792</v>
      </c>
      <c r="I10" s="22">
        <v>43253</v>
      </c>
      <c r="J10" s="22">
        <v>90807</v>
      </c>
      <c r="K10" s="31">
        <v>-22058</v>
      </c>
    </row>
    <row r="11" spans="1:11" x14ac:dyDescent="0.2">
      <c r="A11" s="35" t="s">
        <v>147</v>
      </c>
      <c r="B11" s="36">
        <v>7859</v>
      </c>
      <c r="C11" s="36">
        <v>11840</v>
      </c>
      <c r="D11" s="36">
        <v>7077</v>
      </c>
      <c r="E11" s="36">
        <v>8108</v>
      </c>
      <c r="F11" s="36">
        <v>423</v>
      </c>
      <c r="G11" s="36">
        <v>33078</v>
      </c>
      <c r="H11" s="36">
        <v>-43105</v>
      </c>
      <c r="I11" s="36">
        <v>-3480</v>
      </c>
      <c r="J11" s="36">
        <v>-51386</v>
      </c>
      <c r="K11" s="36">
        <v>59282</v>
      </c>
    </row>
    <row r="12" spans="1:11" x14ac:dyDescent="0.2">
      <c r="A12" s="37" t="s">
        <v>57</v>
      </c>
      <c r="B12" s="18">
        <v>-4065</v>
      </c>
      <c r="C12" s="18">
        <v>-3575</v>
      </c>
      <c r="D12" s="18">
        <v>-9373</v>
      </c>
      <c r="E12" s="18">
        <v>-7553</v>
      </c>
      <c r="F12" s="18">
        <v>-1410</v>
      </c>
      <c r="G12" s="18">
        <v>22155</v>
      </c>
      <c r="H12" s="18">
        <v>-71123</v>
      </c>
      <c r="I12" s="18">
        <v>-40905</v>
      </c>
      <c r="J12" s="18">
        <v>-77576</v>
      </c>
      <c r="K12" s="18">
        <v>67623</v>
      </c>
    </row>
    <row r="13" spans="1:11" x14ac:dyDescent="0.2">
      <c r="A13" s="28" t="s">
        <v>148</v>
      </c>
      <c r="B13" s="23" t="s">
        <v>55</v>
      </c>
      <c r="C13" s="23" t="s">
        <v>55</v>
      </c>
      <c r="D13" s="23" t="s">
        <v>55</v>
      </c>
      <c r="E13" s="33">
        <v>-5128</v>
      </c>
      <c r="F13" s="33">
        <v>-1202</v>
      </c>
      <c r="G13" s="23" t="s">
        <v>55</v>
      </c>
      <c r="H13" s="23" t="s">
        <v>55</v>
      </c>
      <c r="I13" s="23" t="s">
        <v>55</v>
      </c>
      <c r="J13" s="23" t="s">
        <v>55</v>
      </c>
      <c r="K13" s="23" t="s">
        <v>55</v>
      </c>
    </row>
    <row r="14" spans="1:11" x14ac:dyDescent="0.2">
      <c r="A14" s="26" t="s">
        <v>149</v>
      </c>
      <c r="B14" s="27" t="s">
        <v>55</v>
      </c>
      <c r="C14" s="27" t="s">
        <v>55</v>
      </c>
      <c r="D14" s="27" t="s">
        <v>55</v>
      </c>
      <c r="E14" s="31">
        <v>-2425</v>
      </c>
      <c r="F14" s="31">
        <v>-208</v>
      </c>
      <c r="G14" s="27" t="s">
        <v>55</v>
      </c>
      <c r="H14" s="27" t="s">
        <v>55</v>
      </c>
      <c r="I14" s="27" t="s">
        <v>55</v>
      </c>
      <c r="J14" s="27" t="s">
        <v>55</v>
      </c>
      <c r="K14" s="27" t="s">
        <v>55</v>
      </c>
    </row>
    <row r="15" spans="1:11" x14ac:dyDescent="0.2">
      <c r="A15" s="19" t="s">
        <v>150</v>
      </c>
      <c r="B15" s="20">
        <v>6508</v>
      </c>
      <c r="C15" s="20">
        <v>7370</v>
      </c>
      <c r="D15" s="20">
        <v>7779</v>
      </c>
      <c r="E15" s="20">
        <v>8901</v>
      </c>
      <c r="F15" s="20">
        <v>9188</v>
      </c>
      <c r="G15" s="20">
        <v>9779</v>
      </c>
      <c r="H15" s="20">
        <v>10064</v>
      </c>
      <c r="I15" s="20">
        <v>10596</v>
      </c>
      <c r="J15" s="20">
        <v>10718</v>
      </c>
      <c r="K15" s="20">
        <v>10899</v>
      </c>
    </row>
    <row r="16" spans="1:11" x14ac:dyDescent="0.2">
      <c r="A16" s="21" t="s">
        <v>151</v>
      </c>
      <c r="B16" s="27" t="s">
        <v>55</v>
      </c>
      <c r="C16" s="27" t="s">
        <v>55</v>
      </c>
      <c r="D16" s="27" t="s">
        <v>55</v>
      </c>
      <c r="E16" s="27" t="s">
        <v>55</v>
      </c>
      <c r="F16" s="27" t="s">
        <v>55</v>
      </c>
      <c r="G16" s="27" t="s">
        <v>55</v>
      </c>
      <c r="H16" s="27" t="s">
        <v>55</v>
      </c>
      <c r="I16" s="27" t="s">
        <v>55</v>
      </c>
      <c r="J16" s="27" t="s">
        <v>55</v>
      </c>
      <c r="K16" s="27" t="s">
        <v>55</v>
      </c>
    </row>
    <row r="17" spans="1:11" x14ac:dyDescent="0.2">
      <c r="A17" s="19" t="s">
        <v>152</v>
      </c>
      <c r="B17" s="20">
        <v>373</v>
      </c>
      <c r="C17" s="33">
        <v>-341</v>
      </c>
      <c r="D17" s="20">
        <v>751</v>
      </c>
      <c r="E17" s="33">
        <v>-161</v>
      </c>
      <c r="F17" s="20">
        <v>458</v>
      </c>
      <c r="G17" s="20">
        <v>2957</v>
      </c>
      <c r="H17" s="33">
        <v>-1254</v>
      </c>
      <c r="I17" s="20">
        <v>11263</v>
      </c>
      <c r="J17" s="33">
        <v>-3397</v>
      </c>
      <c r="K17" s="33">
        <v>-4324</v>
      </c>
    </row>
    <row r="18" spans="1:11" x14ac:dyDescent="0.2">
      <c r="A18" s="37" t="s">
        <v>153</v>
      </c>
      <c r="B18" s="38">
        <v>5043</v>
      </c>
      <c r="C18" s="38">
        <v>8386</v>
      </c>
      <c r="D18" s="38">
        <v>7920</v>
      </c>
      <c r="E18" s="38">
        <v>6921</v>
      </c>
      <c r="F18" s="38">
        <v>-7813</v>
      </c>
      <c r="G18" s="38">
        <v>-1813</v>
      </c>
      <c r="H18" s="38">
        <v>19208</v>
      </c>
      <c r="I18" s="38">
        <v>15566</v>
      </c>
      <c r="J18" s="38">
        <v>18869</v>
      </c>
      <c r="K18" s="38">
        <v>-14916</v>
      </c>
    </row>
    <row r="19" spans="1:11" x14ac:dyDescent="0.2">
      <c r="A19" s="28" t="s">
        <v>154</v>
      </c>
      <c r="B19" s="20">
        <v>578</v>
      </c>
      <c r="C19" s="20">
        <v>7404</v>
      </c>
      <c r="D19" s="20">
        <v>2262</v>
      </c>
      <c r="E19" s="20">
        <v>4372</v>
      </c>
      <c r="F19" s="20">
        <v>25027</v>
      </c>
      <c r="G19" s="20">
        <v>3449</v>
      </c>
      <c r="H19" s="20">
        <v>6087</v>
      </c>
      <c r="I19" s="20">
        <v>4819</v>
      </c>
      <c r="J19" s="20">
        <v>4595</v>
      </c>
      <c r="K19" s="20">
        <v>4057</v>
      </c>
    </row>
    <row r="20" spans="1:11" x14ac:dyDescent="0.2">
      <c r="A20" s="26" t="s">
        <v>155</v>
      </c>
      <c r="B20" s="31">
        <v>-340</v>
      </c>
      <c r="C20" s="31">
        <v>-3413</v>
      </c>
      <c r="D20" s="22">
        <v>84</v>
      </c>
      <c r="E20" s="31">
        <v>-360</v>
      </c>
      <c r="F20" s="31">
        <v>-7231</v>
      </c>
      <c r="G20" s="22">
        <v>1174</v>
      </c>
      <c r="H20" s="22">
        <v>357</v>
      </c>
      <c r="I20" s="22">
        <v>1307</v>
      </c>
      <c r="J20" s="22">
        <v>1802</v>
      </c>
      <c r="K20" s="22">
        <v>769</v>
      </c>
    </row>
    <row r="21" spans="1:11" x14ac:dyDescent="0.2">
      <c r="A21" s="28" t="s">
        <v>156</v>
      </c>
      <c r="B21" s="20">
        <v>519</v>
      </c>
      <c r="C21" s="20">
        <v>1159</v>
      </c>
      <c r="D21" s="20">
        <v>1392</v>
      </c>
      <c r="E21" s="20">
        <v>968</v>
      </c>
      <c r="F21" s="20">
        <v>1761</v>
      </c>
      <c r="G21" s="20">
        <v>1794</v>
      </c>
      <c r="H21" s="20">
        <v>1707</v>
      </c>
      <c r="I21" s="20">
        <v>1587</v>
      </c>
      <c r="J21" s="20">
        <v>2306</v>
      </c>
      <c r="K21" s="20">
        <v>1861</v>
      </c>
    </row>
    <row r="22" spans="1:11" x14ac:dyDescent="0.2">
      <c r="A22" s="26" t="s">
        <v>157</v>
      </c>
      <c r="B22" s="22">
        <v>1035</v>
      </c>
      <c r="C22" s="31">
        <v>-1890</v>
      </c>
      <c r="D22" s="31">
        <v>-1650</v>
      </c>
      <c r="E22" s="31">
        <v>-3302</v>
      </c>
      <c r="F22" s="31">
        <v>-1990</v>
      </c>
      <c r="G22" s="31">
        <v>-3443</v>
      </c>
      <c r="H22" s="31">
        <v>-2303</v>
      </c>
      <c r="I22" s="31">
        <v>-1609</v>
      </c>
      <c r="J22" s="31">
        <v>-5834</v>
      </c>
      <c r="K22" s="31">
        <v>-5592</v>
      </c>
    </row>
    <row r="23" spans="1:11" x14ac:dyDescent="0.2">
      <c r="A23" s="28" t="s">
        <v>158</v>
      </c>
      <c r="B23" s="33">
        <v>-2430</v>
      </c>
      <c r="C23" s="33">
        <v>-520</v>
      </c>
      <c r="D23" s="33">
        <v>-974</v>
      </c>
      <c r="E23" s="33">
        <v>-946</v>
      </c>
      <c r="F23" s="33">
        <v>-775</v>
      </c>
      <c r="G23" s="23" t="s">
        <v>55</v>
      </c>
      <c r="H23" s="23" t="s">
        <v>55</v>
      </c>
      <c r="I23" s="23" t="s">
        <v>55</v>
      </c>
      <c r="J23" s="23" t="s">
        <v>55</v>
      </c>
      <c r="K23" s="23" t="s">
        <v>55</v>
      </c>
    </row>
    <row r="24" spans="1:11" x14ac:dyDescent="0.2">
      <c r="A24" s="26" t="s">
        <v>159</v>
      </c>
      <c r="B24" s="27" t="s">
        <v>55</v>
      </c>
      <c r="C24" s="27" t="s">
        <v>55</v>
      </c>
      <c r="D24" s="27" t="s">
        <v>55</v>
      </c>
      <c r="E24" s="27" t="s">
        <v>55</v>
      </c>
      <c r="F24" s="27" t="s">
        <v>55</v>
      </c>
      <c r="G24" s="27" t="s">
        <v>55</v>
      </c>
      <c r="H24" s="27" t="s">
        <v>55</v>
      </c>
      <c r="I24" s="27" t="s">
        <v>55</v>
      </c>
      <c r="J24" s="27" t="s">
        <v>55</v>
      </c>
      <c r="K24" s="31">
        <v>-4779</v>
      </c>
    </row>
    <row r="25" spans="1:11" x14ac:dyDescent="0.2">
      <c r="A25" s="96" t="s">
        <v>62</v>
      </c>
      <c r="B25" s="16">
        <v>2167</v>
      </c>
      <c r="C25" s="16">
        <v>741</v>
      </c>
      <c r="D25" s="16">
        <v>1088</v>
      </c>
      <c r="E25" s="16">
        <v>2145</v>
      </c>
      <c r="F25" s="16">
        <v>352</v>
      </c>
      <c r="G25" s="36">
        <v>170</v>
      </c>
      <c r="H25" s="36">
        <v>-1821</v>
      </c>
      <c r="I25" s="36">
        <v>2267</v>
      </c>
      <c r="J25" s="36">
        <v>703</v>
      </c>
      <c r="K25" s="36">
        <v>1660</v>
      </c>
    </row>
    <row r="26" spans="1:11" x14ac:dyDescent="0.2">
      <c r="A26" s="97" t="s">
        <v>160</v>
      </c>
      <c r="B26" s="27" t="s">
        <v>55</v>
      </c>
      <c r="C26" s="27" t="s">
        <v>55</v>
      </c>
      <c r="D26" s="27" t="s">
        <v>55</v>
      </c>
      <c r="E26" s="27" t="s">
        <v>55</v>
      </c>
      <c r="F26" s="27" t="s">
        <v>55</v>
      </c>
      <c r="G26" s="31">
        <v>-1832</v>
      </c>
      <c r="H26" s="31">
        <v>-2011</v>
      </c>
      <c r="I26" s="31">
        <v>-1109</v>
      </c>
      <c r="J26" s="31">
        <v>-1686</v>
      </c>
      <c r="K26" s="31">
        <v>-373</v>
      </c>
    </row>
    <row r="27" spans="1:11" x14ac:dyDescent="0.2">
      <c r="A27" s="98" t="s">
        <v>161</v>
      </c>
      <c r="B27" s="23" t="s">
        <v>55</v>
      </c>
      <c r="C27" s="23" t="s">
        <v>55</v>
      </c>
      <c r="D27" s="23" t="s">
        <v>55</v>
      </c>
      <c r="E27" s="23" t="s">
        <v>55</v>
      </c>
      <c r="F27" s="23" t="s">
        <v>55</v>
      </c>
      <c r="G27" s="20">
        <v>2002</v>
      </c>
      <c r="H27" s="20">
        <v>190</v>
      </c>
      <c r="I27" s="20">
        <v>3376</v>
      </c>
      <c r="J27" s="20">
        <v>2389</v>
      </c>
      <c r="K27" s="20">
        <v>2033</v>
      </c>
    </row>
    <row r="28" spans="1:11" x14ac:dyDescent="0.2">
      <c r="A28" s="26" t="s">
        <v>162</v>
      </c>
      <c r="B28" s="22">
        <v>3514</v>
      </c>
      <c r="C28" s="22">
        <v>4905</v>
      </c>
      <c r="D28" s="22">
        <v>5718</v>
      </c>
      <c r="E28" s="22">
        <v>4044</v>
      </c>
      <c r="F28" s="31">
        <v>-24957</v>
      </c>
      <c r="G28" s="31">
        <v>-4957</v>
      </c>
      <c r="H28" s="22">
        <v>15181</v>
      </c>
      <c r="I28" s="22">
        <v>7195</v>
      </c>
      <c r="J28" s="22">
        <v>15297</v>
      </c>
      <c r="K28" s="31">
        <v>-12892</v>
      </c>
    </row>
    <row r="29" spans="1:11" x14ac:dyDescent="0.2">
      <c r="A29" s="15" t="s">
        <v>163</v>
      </c>
      <c r="B29" s="16">
        <v>-27535</v>
      </c>
      <c r="C29" s="16">
        <v>-19369</v>
      </c>
      <c r="D29" s="16">
        <v>-26668</v>
      </c>
      <c r="E29" s="16">
        <v>-84267</v>
      </c>
      <c r="F29" s="16">
        <v>-41091</v>
      </c>
      <c r="G29" s="16">
        <v>-32849</v>
      </c>
      <c r="H29" s="16">
        <v>-5621</v>
      </c>
      <c r="I29" s="16">
        <v>-37757</v>
      </c>
      <c r="J29" s="16">
        <v>29392</v>
      </c>
      <c r="K29" s="16">
        <v>-87601</v>
      </c>
    </row>
    <row r="30" spans="1:11" x14ac:dyDescent="0.2">
      <c r="A30" s="30" t="s">
        <v>164</v>
      </c>
      <c r="B30" s="31">
        <v>-8558</v>
      </c>
      <c r="C30" s="31">
        <v>-7014</v>
      </c>
      <c r="D30" s="31">
        <v>-10220</v>
      </c>
      <c r="E30" s="31">
        <v>-16508</v>
      </c>
      <c r="F30" s="31">
        <v>-20326</v>
      </c>
      <c r="G30" s="31">
        <v>-43210</v>
      </c>
      <c r="H30" s="31">
        <v>-18642</v>
      </c>
      <c r="I30" s="31">
        <v>-30161</v>
      </c>
      <c r="J30" s="31">
        <v>-8448</v>
      </c>
      <c r="K30" s="31">
        <v>-67930</v>
      </c>
    </row>
    <row r="31" spans="1:11" x14ac:dyDescent="0.2">
      <c r="A31" s="32" t="s">
        <v>165</v>
      </c>
      <c r="B31" s="33">
        <v>-12250</v>
      </c>
      <c r="C31" s="33">
        <v>-3000</v>
      </c>
      <c r="D31" s="33">
        <v>-5258</v>
      </c>
      <c r="E31" s="20">
        <v>0</v>
      </c>
      <c r="F31" s="20">
        <v>0</v>
      </c>
      <c r="G31" s="23" t="s">
        <v>55</v>
      </c>
      <c r="H31" s="23" t="s">
        <v>55</v>
      </c>
      <c r="I31" s="23" t="s">
        <v>55</v>
      </c>
      <c r="J31" s="23" t="s">
        <v>55</v>
      </c>
      <c r="K31" s="23" t="s">
        <v>55</v>
      </c>
    </row>
    <row r="32" spans="1:11" x14ac:dyDescent="0.2">
      <c r="A32" s="17" t="s">
        <v>166</v>
      </c>
      <c r="B32" s="18">
        <v>3869</v>
      </c>
      <c r="C32" s="18">
        <v>8896</v>
      </c>
      <c r="D32" s="18">
        <v>8747</v>
      </c>
      <c r="E32" s="18">
        <v>28464</v>
      </c>
      <c r="F32" s="18">
        <v>19512</v>
      </c>
      <c r="G32" s="18">
        <v>18783</v>
      </c>
      <c r="H32" s="18">
        <v>14336</v>
      </c>
      <c r="I32" s="18">
        <v>38756</v>
      </c>
      <c r="J32" s="18">
        <v>15849</v>
      </c>
      <c r="K32" s="18">
        <v>33664</v>
      </c>
    </row>
    <row r="33" spans="1:11" x14ac:dyDescent="0.2">
      <c r="A33" s="19" t="s">
        <v>167</v>
      </c>
      <c r="B33" s="23" t="s">
        <v>55</v>
      </c>
      <c r="C33" s="23" t="s">
        <v>55</v>
      </c>
      <c r="D33" s="23" t="s">
        <v>55</v>
      </c>
      <c r="E33" s="23" t="s">
        <v>55</v>
      </c>
      <c r="F33" s="23" t="s">
        <v>55</v>
      </c>
      <c r="G33" s="23" t="s">
        <v>55</v>
      </c>
      <c r="H33" s="23" t="s">
        <v>55</v>
      </c>
      <c r="I33" s="23" t="s">
        <v>55</v>
      </c>
      <c r="J33" s="23" t="s">
        <v>55</v>
      </c>
      <c r="K33" s="23" t="s">
        <v>55</v>
      </c>
    </row>
    <row r="34" spans="1:11" x14ac:dyDescent="0.2">
      <c r="A34" s="21" t="s">
        <v>168</v>
      </c>
      <c r="B34" s="27" t="s">
        <v>55</v>
      </c>
      <c r="C34" s="27" t="s">
        <v>55</v>
      </c>
      <c r="D34" s="27" t="s">
        <v>55</v>
      </c>
      <c r="E34" s="27" t="s">
        <v>55</v>
      </c>
      <c r="F34" s="27" t="s">
        <v>55</v>
      </c>
      <c r="G34" s="27" t="s">
        <v>55</v>
      </c>
      <c r="H34" s="27" t="s">
        <v>55</v>
      </c>
      <c r="I34" s="27" t="s">
        <v>55</v>
      </c>
      <c r="J34" s="27" t="s">
        <v>55</v>
      </c>
      <c r="K34" s="27" t="s">
        <v>55</v>
      </c>
    </row>
    <row r="35" spans="1:11" x14ac:dyDescent="0.2">
      <c r="A35" s="32" t="s">
        <v>169</v>
      </c>
      <c r="B35" s="33">
        <v>-7546</v>
      </c>
      <c r="C35" s="33">
        <v>-7774</v>
      </c>
      <c r="D35" s="33">
        <v>-8186</v>
      </c>
      <c r="E35" s="33">
        <v>-96568</v>
      </c>
      <c r="F35" s="33">
        <v>-158492</v>
      </c>
      <c r="G35" s="33">
        <v>-141844</v>
      </c>
      <c r="H35" s="33">
        <v>-136123</v>
      </c>
      <c r="I35" s="33">
        <v>-208429</v>
      </c>
      <c r="J35" s="33">
        <v>-152637</v>
      </c>
      <c r="K35" s="33">
        <v>-183922</v>
      </c>
    </row>
    <row r="36" spans="1:11" x14ac:dyDescent="0.2">
      <c r="A36" s="30" t="s">
        <v>170</v>
      </c>
      <c r="B36" s="22">
        <v>4311</v>
      </c>
      <c r="C36" s="22">
        <v>1697</v>
      </c>
      <c r="D36" s="22">
        <v>2172</v>
      </c>
      <c r="E36" s="22">
        <v>18757</v>
      </c>
      <c r="F36" s="22">
        <v>49327</v>
      </c>
      <c r="G36" s="22">
        <v>39693</v>
      </c>
      <c r="H36" s="22">
        <v>15929</v>
      </c>
      <c r="I36" s="22">
        <v>31873</v>
      </c>
      <c r="J36" s="22">
        <v>27188</v>
      </c>
      <c r="K36" s="22">
        <v>90088</v>
      </c>
    </row>
    <row r="37" spans="1:11" x14ac:dyDescent="0.2">
      <c r="A37" s="32" t="s">
        <v>171</v>
      </c>
      <c r="B37" s="20">
        <v>11203</v>
      </c>
      <c r="C37" s="20">
        <v>6795</v>
      </c>
      <c r="D37" s="20">
        <v>6583</v>
      </c>
      <c r="E37" s="20">
        <v>26177</v>
      </c>
      <c r="F37" s="20">
        <v>86727</v>
      </c>
      <c r="G37" s="20">
        <v>113045</v>
      </c>
      <c r="H37" s="20">
        <v>137767</v>
      </c>
      <c r="I37" s="20">
        <v>149709</v>
      </c>
      <c r="J37" s="20">
        <v>160402</v>
      </c>
      <c r="K37" s="20">
        <v>66318</v>
      </c>
    </row>
    <row r="38" spans="1:11" x14ac:dyDescent="0.2">
      <c r="A38" s="30" t="s">
        <v>172</v>
      </c>
      <c r="B38" s="31">
        <v>-6431</v>
      </c>
      <c r="C38" s="31">
        <v>-4824</v>
      </c>
      <c r="D38" s="31">
        <v>-4902</v>
      </c>
      <c r="E38" s="31">
        <v>-31399</v>
      </c>
      <c r="F38" s="31">
        <v>-2708</v>
      </c>
      <c r="G38" s="31">
        <v>-3279</v>
      </c>
      <c r="H38" s="31">
        <v>-1683</v>
      </c>
      <c r="I38" s="31">
        <v>-2532</v>
      </c>
      <c r="J38" s="31">
        <v>-456</v>
      </c>
      <c r="K38" s="31">
        <v>-10594</v>
      </c>
    </row>
    <row r="39" spans="1:11" x14ac:dyDescent="0.2">
      <c r="A39" s="32" t="s">
        <v>173</v>
      </c>
      <c r="B39" s="33">
        <v>-11087</v>
      </c>
      <c r="C39" s="33">
        <v>-15185</v>
      </c>
      <c r="D39" s="33">
        <v>-16082</v>
      </c>
      <c r="E39" s="33">
        <v>-12954</v>
      </c>
      <c r="F39" s="33">
        <v>-11708</v>
      </c>
      <c r="G39" s="33">
        <v>-14537</v>
      </c>
      <c r="H39" s="33">
        <v>-15979</v>
      </c>
      <c r="I39" s="33">
        <v>-13012</v>
      </c>
      <c r="J39" s="33">
        <v>-13276</v>
      </c>
      <c r="K39" s="33">
        <v>-15464</v>
      </c>
    </row>
    <row r="40" spans="1:11" x14ac:dyDescent="0.2">
      <c r="A40" s="17" t="s">
        <v>62</v>
      </c>
      <c r="B40" s="38">
        <v>-1046</v>
      </c>
      <c r="C40" s="38">
        <v>1040</v>
      </c>
      <c r="D40" s="38">
        <v>478</v>
      </c>
      <c r="E40" s="38">
        <v>-236</v>
      </c>
      <c r="F40" s="38">
        <v>-3423</v>
      </c>
      <c r="G40" s="38">
        <v>-1500</v>
      </c>
      <c r="H40" s="38">
        <v>-1226</v>
      </c>
      <c r="I40" s="38">
        <v>-3961</v>
      </c>
      <c r="J40" s="38">
        <v>770</v>
      </c>
      <c r="K40" s="18">
        <v>239</v>
      </c>
    </row>
    <row r="41" spans="1:11" x14ac:dyDescent="0.2">
      <c r="A41" s="19" t="s">
        <v>174</v>
      </c>
      <c r="B41" s="33">
        <v>-490</v>
      </c>
      <c r="C41" s="33">
        <v>-181</v>
      </c>
      <c r="D41" s="33">
        <v>-179</v>
      </c>
      <c r="E41" s="33">
        <v>-307</v>
      </c>
      <c r="F41" s="33">
        <v>-1435</v>
      </c>
      <c r="G41" s="33">
        <v>-1771</v>
      </c>
      <c r="H41" s="33">
        <v>-75</v>
      </c>
      <c r="I41" s="33">
        <v>-772</v>
      </c>
      <c r="J41" s="33">
        <v>-88</v>
      </c>
      <c r="K41" s="23" t="s">
        <v>55</v>
      </c>
    </row>
    <row r="42" spans="1:11" x14ac:dyDescent="0.2">
      <c r="A42" s="21" t="s">
        <v>175</v>
      </c>
      <c r="B42" s="22">
        <v>654</v>
      </c>
      <c r="C42" s="22">
        <v>885</v>
      </c>
      <c r="D42" s="22">
        <v>492</v>
      </c>
      <c r="E42" s="22">
        <v>490</v>
      </c>
      <c r="F42" s="22">
        <v>1702</v>
      </c>
      <c r="G42" s="22">
        <v>342</v>
      </c>
      <c r="H42" s="22">
        <v>345</v>
      </c>
      <c r="I42" s="22">
        <v>393</v>
      </c>
      <c r="J42" s="22">
        <v>561</v>
      </c>
      <c r="K42" s="27" t="s">
        <v>55</v>
      </c>
    </row>
    <row r="43" spans="1:11" x14ac:dyDescent="0.2">
      <c r="A43" s="19" t="s">
        <v>176</v>
      </c>
      <c r="B43" s="33">
        <v>-1210</v>
      </c>
      <c r="C43" s="20">
        <v>336</v>
      </c>
      <c r="D43" s="20">
        <v>165</v>
      </c>
      <c r="E43" s="33">
        <v>-419</v>
      </c>
      <c r="F43" s="33">
        <v>-3690</v>
      </c>
      <c r="G43" s="33">
        <v>-71</v>
      </c>
      <c r="H43" s="33">
        <v>-1496</v>
      </c>
      <c r="I43" s="33">
        <v>-3582</v>
      </c>
      <c r="J43" s="20">
        <v>297</v>
      </c>
      <c r="K43" s="23" t="s">
        <v>55</v>
      </c>
    </row>
    <row r="44" spans="1:11" x14ac:dyDescent="0.2">
      <c r="A44" s="34" t="s">
        <v>177</v>
      </c>
      <c r="B44" s="18">
        <v>961</v>
      </c>
      <c r="C44" s="18">
        <v>2731</v>
      </c>
      <c r="D44" s="18">
        <v>3803</v>
      </c>
      <c r="E44" s="18">
        <v>12791</v>
      </c>
      <c r="F44" s="18">
        <v>-1398</v>
      </c>
      <c r="G44" s="18">
        <v>-5812</v>
      </c>
      <c r="H44" s="18">
        <v>730</v>
      </c>
      <c r="I44" s="18">
        <v>-18344</v>
      </c>
      <c r="J44" s="18">
        <v>-28508</v>
      </c>
      <c r="K44" s="18">
        <v>-1662</v>
      </c>
    </row>
    <row r="45" spans="1:11" x14ac:dyDescent="0.2">
      <c r="A45" s="35" t="s">
        <v>178</v>
      </c>
      <c r="B45" s="36">
        <v>6084</v>
      </c>
      <c r="C45" s="36">
        <v>1993</v>
      </c>
      <c r="D45" s="36">
        <v>4403</v>
      </c>
      <c r="E45" s="36">
        <v>14172</v>
      </c>
      <c r="F45" s="36">
        <v>2645</v>
      </c>
      <c r="G45" s="16">
        <v>2409</v>
      </c>
      <c r="H45" s="16">
        <v>8144</v>
      </c>
      <c r="I45" s="16">
        <v>5925</v>
      </c>
      <c r="J45" s="16">
        <v>2961</v>
      </c>
      <c r="K45" s="16">
        <v>7822</v>
      </c>
    </row>
    <row r="46" spans="1:11" x14ac:dyDescent="0.2">
      <c r="A46" s="21" t="s">
        <v>179</v>
      </c>
      <c r="B46" s="22">
        <v>2622</v>
      </c>
      <c r="C46" s="22">
        <v>845</v>
      </c>
      <c r="D46" s="22">
        <v>3358</v>
      </c>
      <c r="E46" s="22">
        <v>9431</v>
      </c>
      <c r="F46" s="22">
        <v>1342</v>
      </c>
      <c r="G46" s="22">
        <v>2409</v>
      </c>
      <c r="H46" s="22">
        <v>8144</v>
      </c>
      <c r="I46" s="22">
        <v>5925</v>
      </c>
      <c r="J46" s="22">
        <v>2961</v>
      </c>
      <c r="K46" s="22">
        <v>7822</v>
      </c>
    </row>
    <row r="47" spans="1:11" x14ac:dyDescent="0.2">
      <c r="A47" s="19" t="s">
        <v>180</v>
      </c>
      <c r="B47" s="20">
        <v>3462</v>
      </c>
      <c r="C47" s="20">
        <v>1148</v>
      </c>
      <c r="D47" s="20">
        <v>1045</v>
      </c>
      <c r="E47" s="20">
        <v>4741</v>
      </c>
      <c r="F47" s="20">
        <v>1303</v>
      </c>
      <c r="G47" s="23" t="s">
        <v>55</v>
      </c>
      <c r="H47" s="23" t="s">
        <v>55</v>
      </c>
      <c r="I47" s="23" t="s">
        <v>55</v>
      </c>
      <c r="J47" s="23" t="s">
        <v>55</v>
      </c>
      <c r="K47" s="23" t="s">
        <v>55</v>
      </c>
    </row>
    <row r="48" spans="1:11" x14ac:dyDescent="0.2">
      <c r="A48" s="17" t="s">
        <v>181</v>
      </c>
      <c r="B48" s="38">
        <v>-6677</v>
      </c>
      <c r="C48" s="38">
        <v>-2832</v>
      </c>
      <c r="D48" s="38">
        <v>-3743</v>
      </c>
      <c r="E48" s="38">
        <v>-2577</v>
      </c>
      <c r="F48" s="38">
        <v>-5465</v>
      </c>
      <c r="G48" s="18">
        <v>-7395</v>
      </c>
      <c r="H48" s="18">
        <v>-5095</v>
      </c>
      <c r="I48" s="18">
        <v>-2700</v>
      </c>
      <c r="J48" s="18">
        <v>-3032</v>
      </c>
      <c r="K48" s="18">
        <v>-1502</v>
      </c>
    </row>
    <row r="49" spans="1:11" x14ac:dyDescent="0.2">
      <c r="A49" s="19" t="s">
        <v>182</v>
      </c>
      <c r="B49" s="33">
        <v>-2835</v>
      </c>
      <c r="C49" s="33">
        <v>-1289</v>
      </c>
      <c r="D49" s="33">
        <v>-1916</v>
      </c>
      <c r="E49" s="33">
        <v>-1264</v>
      </c>
      <c r="F49" s="33">
        <v>-1856</v>
      </c>
      <c r="G49" s="33">
        <v>-7395</v>
      </c>
      <c r="H49" s="33">
        <v>-5095</v>
      </c>
      <c r="I49" s="33">
        <v>-2700</v>
      </c>
      <c r="J49" s="33">
        <v>-3032</v>
      </c>
      <c r="K49" s="33">
        <v>-1502</v>
      </c>
    </row>
    <row r="50" spans="1:11" x14ac:dyDescent="0.2">
      <c r="A50" s="21" t="s">
        <v>183</v>
      </c>
      <c r="B50" s="31">
        <v>-3842</v>
      </c>
      <c r="C50" s="31">
        <v>-1543</v>
      </c>
      <c r="D50" s="31">
        <v>-1827</v>
      </c>
      <c r="E50" s="31">
        <v>-1313</v>
      </c>
      <c r="F50" s="31">
        <v>-3609</v>
      </c>
      <c r="G50" s="27" t="s">
        <v>55</v>
      </c>
      <c r="H50" s="27" t="s">
        <v>55</v>
      </c>
      <c r="I50" s="27" t="s">
        <v>55</v>
      </c>
      <c r="J50" s="27" t="s">
        <v>55</v>
      </c>
      <c r="K50" s="27" t="s">
        <v>55</v>
      </c>
    </row>
    <row r="51" spans="1:11" x14ac:dyDescent="0.2">
      <c r="A51" s="32" t="s">
        <v>184</v>
      </c>
      <c r="B51" s="20">
        <v>7491</v>
      </c>
      <c r="C51" s="20">
        <v>5765</v>
      </c>
      <c r="D51" s="20">
        <v>5479</v>
      </c>
      <c r="E51" s="20">
        <v>3077</v>
      </c>
      <c r="F51" s="20">
        <v>3013</v>
      </c>
      <c r="G51" s="20">
        <v>7019</v>
      </c>
      <c r="H51" s="20">
        <v>5400</v>
      </c>
      <c r="I51" s="20">
        <v>8445</v>
      </c>
      <c r="J51" s="20">
        <v>3959</v>
      </c>
      <c r="K51" s="20">
        <v>4873</v>
      </c>
    </row>
    <row r="52" spans="1:11" x14ac:dyDescent="0.2">
      <c r="A52" s="30" t="s">
        <v>185</v>
      </c>
      <c r="B52" s="31">
        <v>-1596</v>
      </c>
      <c r="C52" s="31">
        <v>-1862</v>
      </c>
      <c r="D52" s="31">
        <v>-1725</v>
      </c>
      <c r="E52" s="31">
        <v>-2123</v>
      </c>
      <c r="F52" s="31">
        <v>-3549</v>
      </c>
      <c r="G52" s="31">
        <v>-4213</v>
      </c>
      <c r="H52" s="31">
        <v>-2638</v>
      </c>
      <c r="I52" s="31">
        <v>-3761</v>
      </c>
      <c r="J52" s="31">
        <v>-4016</v>
      </c>
      <c r="K52" s="31">
        <v>-2426</v>
      </c>
    </row>
    <row r="53" spans="1:11" x14ac:dyDescent="0.2">
      <c r="A53" s="32" t="s">
        <v>186</v>
      </c>
      <c r="B53" s="33">
        <v>-1317</v>
      </c>
      <c r="C53" s="20">
        <v>932</v>
      </c>
      <c r="D53" s="33">
        <v>-378</v>
      </c>
      <c r="E53" s="20">
        <v>130</v>
      </c>
      <c r="F53" s="20">
        <v>2079</v>
      </c>
      <c r="G53" s="33">
        <v>-1943</v>
      </c>
      <c r="H53" s="20">
        <v>266</v>
      </c>
      <c r="I53" s="33">
        <v>-1118</v>
      </c>
      <c r="J53" s="33">
        <v>-624</v>
      </c>
      <c r="K53" s="33">
        <v>-596</v>
      </c>
    </row>
    <row r="54" spans="1:11" x14ac:dyDescent="0.2">
      <c r="A54" s="17" t="s">
        <v>187</v>
      </c>
      <c r="B54" s="38">
        <v>-3024</v>
      </c>
      <c r="C54" s="38">
        <v>-1265</v>
      </c>
      <c r="D54" s="38">
        <v>-233</v>
      </c>
      <c r="E54" s="18">
        <v>112</v>
      </c>
      <c r="F54" s="18">
        <v>-121</v>
      </c>
      <c r="G54" s="38">
        <v>-1689</v>
      </c>
      <c r="H54" s="38">
        <v>-5347</v>
      </c>
      <c r="I54" s="38">
        <v>-25135</v>
      </c>
      <c r="J54" s="38">
        <v>-27756</v>
      </c>
      <c r="K54" s="38">
        <v>-9833</v>
      </c>
    </row>
    <row r="55" spans="1:11" x14ac:dyDescent="0.2">
      <c r="A55" s="24" t="s">
        <v>188</v>
      </c>
      <c r="B55" s="16">
        <v>-2890</v>
      </c>
      <c r="C55" s="16">
        <v>-1287</v>
      </c>
      <c r="D55" s="16">
        <v>-72</v>
      </c>
      <c r="E55" s="25" t="s">
        <v>55</v>
      </c>
      <c r="F55" s="25" t="s">
        <v>55</v>
      </c>
      <c r="G55" s="16">
        <v>-1346</v>
      </c>
      <c r="H55" s="16">
        <v>-4850</v>
      </c>
      <c r="I55" s="16">
        <v>-24706</v>
      </c>
      <c r="J55" s="16">
        <v>-27061</v>
      </c>
      <c r="K55" s="16">
        <v>-7854</v>
      </c>
    </row>
    <row r="56" spans="1:11" x14ac:dyDescent="0.2">
      <c r="A56" s="26" t="s">
        <v>189</v>
      </c>
      <c r="B56" s="27" t="s">
        <v>55</v>
      </c>
      <c r="C56" s="27" t="s">
        <v>55</v>
      </c>
      <c r="D56" s="27" t="s">
        <v>55</v>
      </c>
      <c r="E56" s="27" t="s">
        <v>55</v>
      </c>
      <c r="F56" s="27" t="s">
        <v>55</v>
      </c>
      <c r="G56" s="31">
        <v>-1346</v>
      </c>
      <c r="H56" s="31">
        <v>-4850</v>
      </c>
      <c r="I56" s="31">
        <v>-24706</v>
      </c>
      <c r="J56" s="31">
        <v>-27061</v>
      </c>
      <c r="K56" s="31">
        <v>-7854</v>
      </c>
    </row>
    <row r="57" spans="1:11" x14ac:dyDescent="0.2">
      <c r="A57" s="28" t="s">
        <v>190</v>
      </c>
      <c r="B57" s="23" t="s">
        <v>55</v>
      </c>
      <c r="C57" s="23" t="s">
        <v>55</v>
      </c>
      <c r="D57" s="23" t="s">
        <v>55</v>
      </c>
      <c r="E57" s="23" t="s">
        <v>55</v>
      </c>
      <c r="F57" s="23" t="s">
        <v>55</v>
      </c>
      <c r="G57" s="23" t="s">
        <v>55</v>
      </c>
      <c r="H57" s="23" t="s">
        <v>55</v>
      </c>
      <c r="I57" s="23" t="s">
        <v>55</v>
      </c>
      <c r="J57" s="23" t="s">
        <v>55</v>
      </c>
      <c r="K57" s="23" t="s">
        <v>55</v>
      </c>
    </row>
    <row r="58" spans="1:11" x14ac:dyDescent="0.2">
      <c r="A58" s="21" t="s">
        <v>191</v>
      </c>
      <c r="B58" s="31">
        <v>-134</v>
      </c>
      <c r="C58" s="22">
        <v>22</v>
      </c>
      <c r="D58" s="31">
        <v>-161</v>
      </c>
      <c r="E58" s="27" t="s">
        <v>55</v>
      </c>
      <c r="F58" s="31">
        <v>-121</v>
      </c>
      <c r="G58" s="31">
        <v>-343</v>
      </c>
      <c r="H58" s="31">
        <v>-497</v>
      </c>
      <c r="I58" s="31">
        <v>-429</v>
      </c>
      <c r="J58" s="31">
        <v>-695</v>
      </c>
      <c r="K58" s="31">
        <v>-1979</v>
      </c>
    </row>
    <row r="59" spans="1:11" x14ac:dyDescent="0.2">
      <c r="A59" s="41" t="s">
        <v>192</v>
      </c>
      <c r="B59" s="20">
        <v>64</v>
      </c>
      <c r="C59" s="33">
        <v>-289</v>
      </c>
      <c r="D59" s="33">
        <v>-165</v>
      </c>
      <c r="E59" s="33">
        <v>-172</v>
      </c>
      <c r="F59" s="20">
        <v>248</v>
      </c>
      <c r="G59" s="33">
        <v>-140</v>
      </c>
      <c r="H59" s="20">
        <v>25</v>
      </c>
      <c r="I59" s="20">
        <v>92</v>
      </c>
      <c r="J59" s="20">
        <v>5</v>
      </c>
      <c r="K59" s="33">
        <v>-268</v>
      </c>
    </row>
    <row r="60" spans="1:11" x14ac:dyDescent="0.2">
      <c r="A60" s="39" t="s">
        <v>193</v>
      </c>
      <c r="B60" s="22">
        <v>1194</v>
      </c>
      <c r="C60" s="22">
        <v>15083</v>
      </c>
      <c r="D60" s="22">
        <v>8461</v>
      </c>
      <c r="E60" s="31">
        <v>-39113</v>
      </c>
      <c r="F60" s="22">
        <v>3535</v>
      </c>
      <c r="G60" s="31">
        <v>-1401</v>
      </c>
      <c r="H60" s="22">
        <v>33821</v>
      </c>
      <c r="I60" s="31">
        <v>-16236</v>
      </c>
      <c r="J60" s="22">
        <v>40310</v>
      </c>
      <c r="K60" s="31">
        <v>-52307</v>
      </c>
    </row>
    <row r="61" spans="1:11" x14ac:dyDescent="0.2">
      <c r="A61" s="41" t="s">
        <v>194</v>
      </c>
      <c r="B61" s="20">
        <v>46992</v>
      </c>
      <c r="C61" s="20">
        <v>48186</v>
      </c>
      <c r="D61" s="20">
        <v>63269</v>
      </c>
      <c r="E61" s="20">
        <v>67161</v>
      </c>
      <c r="F61" s="20">
        <v>28048</v>
      </c>
      <c r="G61" s="20">
        <v>32212</v>
      </c>
      <c r="H61" s="20">
        <v>30811</v>
      </c>
      <c r="I61" s="20">
        <v>64632</v>
      </c>
      <c r="J61" s="20">
        <v>48396</v>
      </c>
      <c r="K61" s="20">
        <v>88706</v>
      </c>
    </row>
    <row r="62" spans="1:11" x14ac:dyDescent="0.2">
      <c r="A62" s="34" t="s">
        <v>148</v>
      </c>
      <c r="B62" s="29" t="s">
        <v>55</v>
      </c>
      <c r="C62" s="29" t="s">
        <v>55</v>
      </c>
      <c r="D62" s="29" t="s">
        <v>55</v>
      </c>
      <c r="E62" s="38">
        <v>63724</v>
      </c>
      <c r="F62" s="38">
        <v>24109</v>
      </c>
      <c r="G62" s="29" t="s">
        <v>55</v>
      </c>
      <c r="H62" s="29" t="s">
        <v>55</v>
      </c>
      <c r="I62" s="29" t="s">
        <v>55</v>
      </c>
      <c r="J62" s="29" t="s">
        <v>55</v>
      </c>
      <c r="K62" s="29" t="s">
        <v>55</v>
      </c>
    </row>
    <row r="63" spans="1:11" x14ac:dyDescent="0.2">
      <c r="A63" s="32" t="s">
        <v>195</v>
      </c>
      <c r="B63" s="23" t="s">
        <v>55</v>
      </c>
      <c r="C63" s="23" t="s">
        <v>55</v>
      </c>
      <c r="D63" s="23" t="s">
        <v>55</v>
      </c>
      <c r="E63" s="20">
        <v>56612</v>
      </c>
      <c r="F63" s="20">
        <v>23581</v>
      </c>
      <c r="G63" s="23" t="s">
        <v>55</v>
      </c>
      <c r="H63" s="23" t="s">
        <v>55</v>
      </c>
      <c r="I63" s="23" t="s">
        <v>55</v>
      </c>
      <c r="J63" s="23" t="s">
        <v>55</v>
      </c>
      <c r="K63" s="23" t="s">
        <v>55</v>
      </c>
    </row>
    <row r="64" spans="1:11" x14ac:dyDescent="0.2">
      <c r="A64" s="30" t="s">
        <v>196</v>
      </c>
      <c r="B64" s="27" t="s">
        <v>55</v>
      </c>
      <c r="C64" s="27" t="s">
        <v>55</v>
      </c>
      <c r="D64" s="27" t="s">
        <v>55</v>
      </c>
      <c r="E64" s="22">
        <v>7112</v>
      </c>
      <c r="F64" s="22">
        <v>528</v>
      </c>
      <c r="G64" s="27" t="s">
        <v>55</v>
      </c>
      <c r="H64" s="27" t="s">
        <v>55</v>
      </c>
      <c r="I64" s="27" t="s">
        <v>55</v>
      </c>
      <c r="J64" s="27" t="s">
        <v>55</v>
      </c>
      <c r="K64" s="27" t="s">
        <v>55</v>
      </c>
    </row>
    <row r="65" spans="1:11" x14ac:dyDescent="0.2">
      <c r="A65" s="41" t="s">
        <v>197</v>
      </c>
      <c r="B65" s="23" t="s">
        <v>55</v>
      </c>
      <c r="C65" s="23" t="s">
        <v>55</v>
      </c>
      <c r="D65" s="23" t="s">
        <v>55</v>
      </c>
      <c r="E65" s="20">
        <v>3437</v>
      </c>
      <c r="F65" s="20">
        <v>3939</v>
      </c>
      <c r="G65" s="23" t="s">
        <v>55</v>
      </c>
      <c r="H65" s="23" t="s">
        <v>55</v>
      </c>
      <c r="I65" s="23" t="s">
        <v>55</v>
      </c>
      <c r="J65" s="23" t="s">
        <v>55</v>
      </c>
      <c r="K65" s="23" t="s">
        <v>55</v>
      </c>
    </row>
    <row r="66" spans="1:11" x14ac:dyDescent="0.2">
      <c r="A66" s="39" t="s">
        <v>198</v>
      </c>
      <c r="B66" s="27" t="s">
        <v>55</v>
      </c>
      <c r="C66" s="27" t="s">
        <v>55</v>
      </c>
      <c r="D66" s="27" t="s">
        <v>55</v>
      </c>
      <c r="E66" s="27" t="s">
        <v>55</v>
      </c>
      <c r="F66" s="27" t="s">
        <v>55</v>
      </c>
      <c r="G66" s="27" t="s">
        <v>55</v>
      </c>
      <c r="H66" s="27" t="s">
        <v>55</v>
      </c>
      <c r="I66" s="27" t="s">
        <v>55</v>
      </c>
      <c r="J66" s="27" t="s">
        <v>55</v>
      </c>
      <c r="K66" s="27" t="s">
        <v>55</v>
      </c>
    </row>
    <row r="67" spans="1:11" x14ac:dyDescent="0.2">
      <c r="A67" s="15" t="s">
        <v>199</v>
      </c>
      <c r="B67" s="16">
        <v>48186</v>
      </c>
      <c r="C67" s="16">
        <v>63269</v>
      </c>
      <c r="D67" s="16">
        <v>71730</v>
      </c>
      <c r="E67" s="16">
        <v>28048</v>
      </c>
      <c r="F67" s="16">
        <v>31583</v>
      </c>
      <c r="G67" s="16">
        <v>30811</v>
      </c>
      <c r="H67" s="16">
        <v>64632</v>
      </c>
      <c r="I67" s="16">
        <v>48396</v>
      </c>
      <c r="J67" s="16">
        <v>88706</v>
      </c>
      <c r="K67" s="16">
        <v>36399</v>
      </c>
    </row>
    <row r="68" spans="1:11" x14ac:dyDescent="0.2">
      <c r="A68" s="17" t="s">
        <v>200</v>
      </c>
      <c r="B68" s="38">
        <v>48186</v>
      </c>
      <c r="C68" s="38">
        <v>63269</v>
      </c>
      <c r="D68" s="29" t="s">
        <v>55</v>
      </c>
      <c r="E68" s="38">
        <v>28048</v>
      </c>
      <c r="F68" s="38">
        <v>31583</v>
      </c>
      <c r="G68" s="38">
        <v>30811</v>
      </c>
      <c r="H68" s="38">
        <v>64632</v>
      </c>
      <c r="I68" s="38">
        <v>48396</v>
      </c>
      <c r="J68" s="18">
        <v>88706</v>
      </c>
      <c r="K68" s="18">
        <v>36399</v>
      </c>
    </row>
    <row r="69" spans="1:11" x14ac:dyDescent="0.2">
      <c r="A69" s="24" t="s">
        <v>195</v>
      </c>
      <c r="B69" s="36">
        <v>44786</v>
      </c>
      <c r="C69" s="36">
        <v>60268</v>
      </c>
      <c r="D69" s="25" t="s">
        <v>55</v>
      </c>
      <c r="E69" s="36">
        <v>24109</v>
      </c>
      <c r="F69" s="36">
        <v>28673</v>
      </c>
      <c r="G69" s="16">
        <v>27749</v>
      </c>
      <c r="H69" s="16">
        <v>61151</v>
      </c>
      <c r="I69" s="16">
        <v>44714</v>
      </c>
      <c r="J69" s="16">
        <v>85319</v>
      </c>
      <c r="K69" s="16">
        <v>32260</v>
      </c>
    </row>
    <row r="70" spans="1:11" x14ac:dyDescent="0.2">
      <c r="A70" s="26" t="s">
        <v>148</v>
      </c>
      <c r="B70" s="22">
        <v>42614</v>
      </c>
      <c r="C70" s="22">
        <v>57974</v>
      </c>
      <c r="D70" s="27" t="s">
        <v>55</v>
      </c>
      <c r="E70" s="22">
        <v>23581</v>
      </c>
      <c r="F70" s="22">
        <v>25460</v>
      </c>
      <c r="G70" s="22">
        <v>27749</v>
      </c>
      <c r="H70" s="22">
        <v>61151</v>
      </c>
      <c r="I70" s="22">
        <v>44714</v>
      </c>
      <c r="J70" s="22">
        <v>85319</v>
      </c>
      <c r="K70" s="22">
        <v>32260</v>
      </c>
    </row>
    <row r="71" spans="1:11" x14ac:dyDescent="0.2">
      <c r="A71" s="28" t="s">
        <v>196</v>
      </c>
      <c r="B71" s="20">
        <v>2172</v>
      </c>
      <c r="C71" s="20">
        <v>2294</v>
      </c>
      <c r="D71" s="23" t="s">
        <v>55</v>
      </c>
      <c r="E71" s="20">
        <v>528</v>
      </c>
      <c r="F71" s="20">
        <v>3213</v>
      </c>
      <c r="G71" s="23" t="s">
        <v>55</v>
      </c>
      <c r="H71" s="23" t="s">
        <v>55</v>
      </c>
      <c r="I71" s="23" t="s">
        <v>55</v>
      </c>
      <c r="J71" s="23" t="s">
        <v>55</v>
      </c>
      <c r="K71" s="23" t="s">
        <v>55</v>
      </c>
    </row>
    <row r="72" spans="1:11" x14ac:dyDescent="0.2">
      <c r="A72" s="21" t="s">
        <v>197</v>
      </c>
      <c r="B72" s="22">
        <v>3400</v>
      </c>
      <c r="C72" s="22">
        <v>3001</v>
      </c>
      <c r="D72" s="27" t="s">
        <v>55</v>
      </c>
      <c r="E72" s="22">
        <v>3939</v>
      </c>
      <c r="F72" s="22">
        <v>2910</v>
      </c>
      <c r="G72" s="22">
        <v>2612</v>
      </c>
      <c r="H72" s="22">
        <v>3024</v>
      </c>
      <c r="I72" s="22">
        <v>3276</v>
      </c>
      <c r="J72" s="22">
        <v>2865</v>
      </c>
      <c r="K72" s="22">
        <v>3551</v>
      </c>
    </row>
    <row r="73" spans="1:11" x14ac:dyDescent="0.2">
      <c r="A73" s="19" t="s">
        <v>201</v>
      </c>
      <c r="B73" s="23" t="s">
        <v>55</v>
      </c>
      <c r="C73" s="23" t="s">
        <v>55</v>
      </c>
      <c r="D73" s="23" t="s">
        <v>55</v>
      </c>
      <c r="E73" s="23" t="s">
        <v>55</v>
      </c>
      <c r="F73" s="23" t="s">
        <v>55</v>
      </c>
      <c r="G73" s="20">
        <v>450</v>
      </c>
      <c r="H73" s="20">
        <v>457</v>
      </c>
      <c r="I73" s="20">
        <v>406</v>
      </c>
      <c r="J73" s="20">
        <v>522</v>
      </c>
      <c r="K73" s="20">
        <v>588</v>
      </c>
    </row>
    <row r="74" spans="1:11" x14ac:dyDescent="0.2">
      <c r="A74" s="34" t="s">
        <v>202</v>
      </c>
      <c r="B74" s="29"/>
      <c r="C74" s="29"/>
      <c r="D74" s="29"/>
      <c r="E74" s="29"/>
      <c r="F74" s="29"/>
      <c r="G74" s="29"/>
      <c r="H74" s="29"/>
      <c r="I74" s="29"/>
      <c r="J74" s="29"/>
      <c r="K74" s="29"/>
    </row>
    <row r="75" spans="1:11" x14ac:dyDescent="0.2">
      <c r="A75" s="35" t="s">
        <v>203</v>
      </c>
      <c r="B75" s="25"/>
      <c r="C75" s="25"/>
      <c r="D75" s="25"/>
      <c r="E75" s="25"/>
      <c r="F75" s="25"/>
      <c r="G75" s="25"/>
      <c r="H75" s="25"/>
      <c r="I75" s="25"/>
      <c r="J75" s="25"/>
      <c r="K75" s="25"/>
    </row>
    <row r="76" spans="1:11" x14ac:dyDescent="0.2">
      <c r="A76" s="21" t="s">
        <v>162</v>
      </c>
      <c r="B76" s="27" t="s">
        <v>55</v>
      </c>
      <c r="C76" s="27" t="s">
        <v>55</v>
      </c>
      <c r="D76" s="27" t="s">
        <v>55</v>
      </c>
      <c r="E76" s="27" t="s">
        <v>55</v>
      </c>
      <c r="F76" s="27" t="s">
        <v>55</v>
      </c>
      <c r="G76" s="27" t="s">
        <v>55</v>
      </c>
      <c r="H76" s="27" t="s">
        <v>55</v>
      </c>
      <c r="I76" s="27" t="s">
        <v>55</v>
      </c>
      <c r="J76" s="27" t="s">
        <v>55</v>
      </c>
      <c r="K76" s="27" t="s">
        <v>55</v>
      </c>
    </row>
    <row r="77" spans="1:11" x14ac:dyDescent="0.2">
      <c r="A77" s="19" t="s">
        <v>204</v>
      </c>
      <c r="B77" s="23" t="s">
        <v>55</v>
      </c>
      <c r="C77" s="23" t="s">
        <v>55</v>
      </c>
      <c r="D77" s="23" t="s">
        <v>55</v>
      </c>
      <c r="E77" s="23" t="s">
        <v>55</v>
      </c>
      <c r="F77" s="23" t="s">
        <v>55</v>
      </c>
      <c r="G77" s="23" t="s">
        <v>55</v>
      </c>
      <c r="H77" s="23" t="s">
        <v>55</v>
      </c>
      <c r="I77" s="23" t="s">
        <v>55</v>
      </c>
      <c r="J77" s="23" t="s">
        <v>55</v>
      </c>
      <c r="K77" s="23" t="s">
        <v>55</v>
      </c>
    </row>
    <row r="78" spans="1:11" x14ac:dyDescent="0.2">
      <c r="A78" s="21" t="s">
        <v>205</v>
      </c>
      <c r="B78" s="27" t="s">
        <v>55</v>
      </c>
      <c r="C78" s="27" t="s">
        <v>55</v>
      </c>
      <c r="D78" s="27" t="s">
        <v>55</v>
      </c>
      <c r="E78" s="27" t="s">
        <v>55</v>
      </c>
      <c r="F78" s="27" t="s">
        <v>55</v>
      </c>
      <c r="G78" s="27" t="s">
        <v>55</v>
      </c>
      <c r="H78" s="27" t="s">
        <v>55</v>
      </c>
      <c r="I78" s="27" t="s">
        <v>55</v>
      </c>
      <c r="J78" s="27" t="s">
        <v>55</v>
      </c>
      <c r="K78" s="27" t="s">
        <v>55</v>
      </c>
    </row>
    <row r="79" spans="1:11" x14ac:dyDescent="0.2">
      <c r="A79" s="19" t="s">
        <v>206</v>
      </c>
      <c r="B79" s="23" t="s">
        <v>55</v>
      </c>
      <c r="C79" s="23" t="s">
        <v>55</v>
      </c>
      <c r="D79" s="23" t="s">
        <v>55</v>
      </c>
      <c r="E79" s="23" t="s">
        <v>55</v>
      </c>
      <c r="F79" s="23" t="s">
        <v>55</v>
      </c>
      <c r="G79" s="23" t="s">
        <v>55</v>
      </c>
      <c r="H79" s="23" t="s">
        <v>55</v>
      </c>
      <c r="I79" s="23" t="s">
        <v>55</v>
      </c>
      <c r="J79" s="23" t="s">
        <v>55</v>
      </c>
      <c r="K79" s="23" t="s">
        <v>55</v>
      </c>
    </row>
    <row r="80" spans="1:11" x14ac:dyDescent="0.2">
      <c r="A80" s="17" t="s">
        <v>207</v>
      </c>
      <c r="B80" s="29"/>
      <c r="C80" s="29"/>
      <c r="D80" s="29"/>
      <c r="E80" s="29"/>
      <c r="F80" s="29"/>
      <c r="G80" s="29"/>
      <c r="H80" s="29"/>
      <c r="I80" s="29"/>
      <c r="J80" s="29"/>
      <c r="K80" s="29"/>
    </row>
    <row r="81" spans="1:11" x14ac:dyDescent="0.2">
      <c r="A81" s="19" t="s">
        <v>208</v>
      </c>
      <c r="B81" s="23" t="s">
        <v>55</v>
      </c>
      <c r="C81" s="23" t="s">
        <v>55</v>
      </c>
      <c r="D81" s="23" t="s">
        <v>55</v>
      </c>
      <c r="E81" s="23" t="s">
        <v>55</v>
      </c>
      <c r="F81" s="23" t="s">
        <v>55</v>
      </c>
      <c r="G81" s="23" t="s">
        <v>55</v>
      </c>
      <c r="H81" s="23" t="s">
        <v>55</v>
      </c>
      <c r="I81" s="23" t="s">
        <v>55</v>
      </c>
      <c r="J81" s="23" t="s">
        <v>55</v>
      </c>
      <c r="K81" s="23" t="s">
        <v>55</v>
      </c>
    </row>
    <row r="82" spans="1:11" x14ac:dyDescent="0.2">
      <c r="A82" s="21" t="s">
        <v>209</v>
      </c>
      <c r="B82" s="27" t="s">
        <v>55</v>
      </c>
      <c r="C82" s="27" t="s">
        <v>55</v>
      </c>
      <c r="D82" s="27" t="s">
        <v>55</v>
      </c>
      <c r="E82" s="27" t="s">
        <v>55</v>
      </c>
      <c r="F82" s="27" t="s">
        <v>55</v>
      </c>
      <c r="G82" s="27" t="s">
        <v>55</v>
      </c>
      <c r="H82" s="27" t="s">
        <v>55</v>
      </c>
      <c r="I82" s="27" t="s">
        <v>55</v>
      </c>
      <c r="J82" s="27" t="s">
        <v>55</v>
      </c>
      <c r="K82" s="27" t="s">
        <v>55</v>
      </c>
    </row>
    <row r="83" spans="1:11" x14ac:dyDescent="0.2">
      <c r="A83" s="45" t="s">
        <v>210</v>
      </c>
      <c r="B83" s="6"/>
      <c r="C83" s="6"/>
      <c r="D83" s="6"/>
      <c r="E83" s="6"/>
      <c r="F83" s="6"/>
      <c r="G83" s="6"/>
      <c r="H83" s="6"/>
      <c r="I83" s="6"/>
      <c r="J83" s="6"/>
      <c r="K83" s="6"/>
    </row>
  </sheetData>
  <hyperlinks>
    <hyperlink ref="B9" r:id="rId1" display="fdsup://factset/Doc Viewer Single?float_window=true&amp;positioning_strategy=center_on_screen&amp;_doc_docfn=U2FsdGVkX1/J5EVuB1djh1evfk8hkzMzUtO1uT4uj9R6G73s/PFkuhUV6M0x0GJfeAcvvTVYwORf+Pui8hSLi+VD2llH5QmBBkajFSNtOaE=&amp;_app_id=central_doc_viewer&amp;center_on_screen=true&amp;width=950&amp;height=800&amp;_dd2=%26f%3Dsld%26c%3Dtrue%26os%3D1278964%26oe%3D1278970" xr:uid="{419B6ADA-0121-0049-8A8A-8CC1405E5AF2}"/>
    <hyperlink ref="C9" r:id="rId2" display="fdsup://factset/Doc Viewer Single?float_window=true&amp;positioning_strategy=center_on_screen&amp;_doc_docfn=U2FsdGVkX18koWTNuqK17s3PD5w8LlOUfoCGWWFNyOKZkJGJ9dQWi6cMxb1y7p/sMj+HgEXsBSmjutaGHge+j1yIQxqtwEav0xfIexvbxh8=&amp;_app_id=central_doc_viewer&amp;center_on_screen=true&amp;width=950&amp;height=800&amp;_dd2=%26f%3Dsld%26c%3Dtrue%26os%3D1268838%26oe%3D1268844" xr:uid="{4F445768-43FE-C542-BAE6-E0FA282AA28D}"/>
    <hyperlink ref="D9" r:id="rId3" display="fdsup://factset/Doc Viewer Single?float_window=true&amp;positioning_strategy=center_on_screen&amp;_doc_docfn=U2FsdGVkX19Q8jfOQWfCsjbvPBCSXdDC2DiOlbemjJFGAnPrECUlRsI0P/NfpZBC3rAwMO8Of7zwWyFi3gtrWYwuVUBql2x+Y7cSrIyh1Fs=&amp;_app_id=central_doc_viewer&amp;center_on_screen=true&amp;width=950&amp;height=800&amp;_dd2=%26f%3Dsld%26c%3Dtrue%26os%3D182007%26oe%3D182013" xr:uid="{1FEFD904-3E86-CE46-A278-095A0D3F0C46}"/>
    <hyperlink ref="E9" r:id="rId4" display="fdsup://factset/Doc Viewer Single?float_window=true&amp;positioning_strategy=center_on_screen&amp;_doc_docfn=U2FsdGVkX180roFUC6mSew0xiDgdHJfuRpqfXSurJ/LCSTK9tBz990ourAWfEtOYd1mCzzTxTvhSxiyW8tlnTAsy58OQgYWPre6RuSgRa6g=&amp;_app_id=central_doc_viewer&amp;center_on_screen=true&amp;width=950&amp;height=800&amp;_dd2=%26f%3Dsld%26c%3Dtrue%26os%3D192029%26oe%3D192035" xr:uid="{D46B3168-F1AA-EA47-89D8-95621BE55E9F}"/>
    <hyperlink ref="F9" r:id="rId5" display="fdsup://factset/Doc Viewer Single?float_window=true&amp;positioning_strategy=center_on_screen&amp;_doc_docfn=U2FsdGVkX1++HRTXQVc9txQ8pJHQzVxzktAcItgCIbOnwt5tZBvvA3pEqwFtUJaJzuZplHwRuV/g0HJZ+Db1PsrxBdV0N0JNPmAVluK9TlQ=&amp;_app_id=central_doc_viewer&amp;center_on_screen=true&amp;width=950&amp;height=800&amp;_dd2=%26f%3Dsld%26c%3Dtrue%26os%3D189762%26oe%3D189768" xr:uid="{4D449DB9-2071-2844-B8FE-998621159C04}"/>
    <hyperlink ref="G9" r:id="rId6" display="fdsup://factset/Doc Viewer Single?float_window=true&amp;positioning_strategy=center_on_screen&amp;_doc_docfn=U2FsdGVkX19iUdH6KuLxDH0C+LPlc/HTpcwm8gvAZWZTSnFWr5LI5bl2NW48vIM1nOXIeem6qRmjCQS8fVyWry9DjmUsMHubQCwmVKgcDtY=&amp;_app_id=central_doc_viewer&amp;center_on_screen=true&amp;width=950&amp;height=800&amp;_dd2=%26f%3Dsld%26c%3Dtrue%26os%3D996084%26oe%3D996090" xr:uid="{CE6D2F96-F896-D843-B153-C0F0A10EE638}"/>
    <hyperlink ref="H9" r:id="rId7" display="fdsup://factset/Doc Viewer Single?float_window=true&amp;positioning_strategy=center_on_screen&amp;_doc_docfn=U2FsdGVkX18GQ5Tw25WBmkrYdWtsBbQ6rmgWjGy/zcbldr8PxMEZpL/HLHck9ihaUSP+4lpHjnBdSWWO3eQHpD+63aZ6J5PGL8pwlXdNoTX4tK2tieEDSidPRy8QoilCZXMYKFqcm9TH54gfG0ToWA==&amp;_app_id=central_doc_viewer&amp;center_on_screen=true&amp;width=950&amp;height=800&amp;_dd2=%26os%3D493%257C444%26oe%3D482%257C472%26ov%3D90%26brh%3Dfalse" xr:uid="{0DF1496C-ACBB-BC49-8D43-504BD8397EB9}"/>
    <hyperlink ref="I9" r:id="rId8" display="fdsup://factset/Doc Viewer Single?float_window=true&amp;positioning_strategy=center_on_screen&amp;_doc_docfn=U2FsdGVkX1/R+fjLLvFqsYV3X2a47TMXBCqI3+3ZooVyWzUn4cjShWJBKOcoEO+1F+iqA3lDChMCzgsznmC7S3yaoHPHeYJH9QOaUeSPXAg=&amp;_app_id=central_doc_viewer&amp;center_on_screen=true&amp;width=950&amp;height=800&amp;_dd2=%26f%3Dsld%26c%3Dtrue%26os%3D432930%26oe%3D432936" xr:uid="{3F441E02-2E41-4C47-8F93-FD2947E38F90}"/>
    <hyperlink ref="J9" r:id="rId9" display="fdsup://factset/Doc Viewer Single?float_window=true&amp;positioning_strategy=center_on_screen&amp;_doc_docfn=U2FsdGVkX18nAq1FuyF5fquHtGzNHHfZqIR5PpsmPSrHUcPwerFoKI6+44XVfbi/hcJmb5sgvsiiiPCtO5flQyZor+QbJGHzvd/upbvJFZD8nUlUY0WDPaOe9aCDdsQuEdZIpyuUlgkkuhvl4FLohw==&amp;_app_id=central_doc_viewer&amp;center_on_screen=true&amp;width=950&amp;height=800&amp;_dd2=%26os%3D494%257C400%26oe%3D484%257C426%26ov%3D89%26brh%3Dfalse" xr:uid="{89553443-8B68-F748-AAFF-1A1448D7A34D}"/>
    <hyperlink ref="K9" r:id="rId10" display="fdsup://factset/Doc Viewer Single?float_window=true&amp;positioning_strategy=center_on_screen&amp;_doc_docfn=U2FsdGVkX1/fBTgpktXG4kWaJwqttYu/WqmJoGUyWpUbdmBNmQ54vjFMv/3XBoWmz+r4CQINgKIrJXzeEGm+ZsO0Lbs/IuOkYuAGDTPLVLGyZ2NVbkkMTTk4Tv7vUZ4Hr1YBukiChtTBBLeXSB7Smw==&amp;_app_id=central_doc_viewer&amp;center_on_screen=true&amp;width=950&amp;height=800&amp;_dd2=%26os%3D497%257C365%26oe%3D484%257C391%26ov%3D90%26brh%3Dfalse" xr:uid="{F22D645D-91ED-A048-A823-026138AB66B4}"/>
    <hyperlink ref="B10" r:id="rId11" display="fdsup://factset/Doc Viewer Single?float_window=true&amp;positioning_strategy=center_on_screen&amp;_doc_docfn=U2FsdGVkX1+yrE6jHgNKtIQtp6jJh/fGTrKvFKcca6cZKjWvK09RRuSHPzfbFzGRLn2yCeiED9r08Igb3i4uSOgIY7LGCKQJdRf5haN2Gtg=&amp;_app_id=central_doc_viewer&amp;center_on_screen=true&amp;width=950&amp;height=800&amp;_dd2=%26f%3Dsld%26c%3Dtrue%26os%3D1263307%26oe%3D1263313" xr:uid="{DF6B74C4-AE0A-2A4B-9FF7-553000CE5FBA}"/>
    <hyperlink ref="C10" r:id="rId12" display="fdsup://factset/Doc Viewer Single?float_window=true&amp;positioning_strategy=center_on_screen&amp;_doc_docfn=U2FsdGVkX19LJEDRZPD4oCV+JKbaC56kW7jt6Qlit3eUE9wr8LgGwM0hFXzKRXS0UVKbFfybWktXdLMu9hPpu0uaCr1hb6WSlYLIJehspmQ=&amp;_app_id=central_doc_viewer&amp;center_on_screen=true&amp;width=950&amp;height=800&amp;_dd2=%26f%3Dsld%26c%3Dtrue%26os%3D1253183%26oe%3D1253189" xr:uid="{0D0786A9-05EC-9344-ADCA-4BFA58BBA22E}"/>
    <hyperlink ref="D10" r:id="rId13" display="fdsup://factset/Doc Viewer Single?float_window=true&amp;positioning_strategy=center_on_screen&amp;_doc_docfn=U2FsdGVkX1+DV6levUTDVXgD3MR9xaqcqyiCeQk3+2vvBnZRPaj/c3DXII/YqTasEvmy9nDQCJUKNJWJvnUFeQqL1sgdCxPsLAFtV0e9S/A=&amp;_app_id=central_doc_viewer&amp;center_on_screen=true&amp;width=950&amp;height=800&amp;_dd2=%26f%3Dsld%26c%3Dtrue%26os%3D172226%26oe%3D172232" xr:uid="{F4595805-CC23-3D47-BE51-04B30E170FB0}"/>
    <hyperlink ref="E10" r:id="rId14" display="fdsup://factset/Doc Viewer Single?float_window=true&amp;positioning_strategy=center_on_screen&amp;_doc_docfn=U2FsdGVkX1+pHMgwW5TU412ub/AMH5j15lI8LmDSTD3WSl7gzAB4HceQENJoYX3haiBkCAg6hXEPNvsXl4kWoJ1/Zu91bpyg8dnaVUP4arU=&amp;_app_id=central_doc_viewer&amp;center_on_screen=true&amp;width=950&amp;height=800&amp;_dd2=%26f%3Dsld%26c%3Dtrue%26os%3D182244%26oe%3D182250" xr:uid="{005F386E-E8A3-104C-9117-4113E5BA8826}"/>
    <hyperlink ref="F10" r:id="rId15" display="fdsup://factset/Doc Viewer Single?float_window=true&amp;positioning_strategy=center_on_screen&amp;_doc_docfn=U2FsdGVkX1/Th4YeFipb5l0lrCLXSbQsVZ9Bv1RAMMRRw40zl5/iHXoYnwrB6TXohYGKWINSmeIJNFrEumewTIJiYDSjmaMGOOGBbjtbupA=&amp;_app_id=central_doc_viewer&amp;center_on_screen=true&amp;width=950&amp;height=800&amp;_dd2=%26f%3Dsld%26c%3Dtrue%26os%3D179993%26oe%3D179999" xr:uid="{3F8B53E7-A80E-B14A-92C5-A33D3C8B34FA}"/>
    <hyperlink ref="G10" r:id="rId16" display="fdsup://factset/Doc Viewer Single?float_window=true&amp;positioning_strategy=center_on_screen&amp;_doc_docfn=U2FsdGVkX190jKSaYB2sbClrBxeThUdMQV64nU5dVujrQcg3uj/AvbQYISJrr2LPk3OXphV4Q0xkTtm20YZNpllgOfx5/vJXcXu1FgQUK0Q=&amp;_app_id=central_doc_viewer&amp;center_on_screen=true&amp;width=950&amp;height=800&amp;_dd2=%26f%3Dsld%26c%3Dtrue%26os%3D985334%26oe%3D985339" xr:uid="{CF70C336-AFC0-5447-8997-3BA2135C48BB}"/>
    <hyperlink ref="H10" r:id="rId17" display="fdsup://factset/Doc Viewer Single?float_window=true&amp;positioning_strategy=center_on_screen&amp;_doc_docfn=U2FsdGVkX1/ZkOS8pqQfCbhhzY9nHhQynRpSCz6X1dGjPnlTYo6px9WFKBo/c21AO8qRzzCJ1DTspE77AmBRfsJONYInfGkpiV2CFAXAzR35o1mzTj2Xguz4/wtjr7YVpKBoJWvIOKPSjCWJH82jTg==&amp;_app_id=central_doc_viewer&amp;center_on_screen=true&amp;width=950&amp;height=800&amp;_dd2=%26os%3D660%257C444%26oe%3D649%257C472%26ov%3D90%26brh%3Dfalse" xr:uid="{05B700E1-2EFE-FD4A-A3BD-9AD14DCA9F0B}"/>
    <hyperlink ref="I10" r:id="rId18" display="fdsup://factset/Doc Viewer Single?float_window=true&amp;positioning_strategy=center_on_screen&amp;_doc_docfn=U2FsdGVkX1/FcbpCRs7F8VAZAftQb5vaGOmmLRs/pMH3dQ4L6zHHOxuqBJlessLgJ60p+TKxelG8LsWe4yAmLhdDECvIQsXSfjaKHEh8o4U=&amp;_app_id=central_doc_viewer&amp;center_on_screen=true&amp;width=950&amp;height=800&amp;_dd2=%26f%3Dsld%26c%3Dtrue%26os%3D422198%26oe%3D422204" xr:uid="{D7198B27-DBF0-8146-8782-4117F067379D}"/>
    <hyperlink ref="J10" r:id="rId19" display="fdsup://factset/Doc Viewer Single?float_window=true&amp;positioning_strategy=center_on_screen&amp;_doc_docfn=U2FsdGVkX198VjMhhNY7Wo/tSeTwJdlqKwS6/xjEehKuez5LxfK+cL6mgDnNeGFCTJAKhhNsjvzSKNx01ENfFUfCeUcgq3P+N7ch0PTL6YGlZpPucpqz3U1yQcp8Cl9OGwpqg/Hy5PXy2yypNY6pIw==&amp;_app_id=central_doc_viewer&amp;center_on_screen=true&amp;width=950&amp;height=800&amp;_dd2=%26os%3D646%257C400%26oe%3D636%257C426%26ov%3D89%26brh%3Dfalse" xr:uid="{D1B4FA1E-4063-B647-883C-3C4BF07BF091}"/>
    <hyperlink ref="K10" r:id="rId20" display="fdsup://factset/Doc Viewer Single?float_window=true&amp;positioning_strategy=center_on_screen&amp;_doc_docfn=U2FsdGVkX1+x4VlarkUQkkcdyXYlMl4z0ioLdJiNrx+pvsX01UhHipYYL4qcwBcpVpomKWmw86vdS48HJNZddDORhZK2Glkq+fqcAFQKz5m6QRa1PQYcnrfpszM5SuC3f6tyDdaYQnwqy2KSg1CtRA==&amp;_app_id=central_doc_viewer&amp;center_on_screen=true&amp;width=950&amp;height=800&amp;_dd2=%26os%3D650%257C361%26oe%3D637%257C394%26ov%3D90%26brh%3Dfalse" xr:uid="{EBDE1671-031C-AC44-80B6-6C37BE3BEC9E}"/>
    <hyperlink ref="B12" r:id="rId21" display="fdsup://factset/Doc Viewer Single?float_window=true&amp;positioning_strategy=center_on_screen&amp;_doc_docfn=U2FsdGVkX19v8GqmWcm9nn45gQRLyRrjphDBoujW/qumOQpxWTTFQDUXQ1TvZres1ockp7gkbtXLQI+9iDaiMhdWs6piJI6hMy273YN8ofI=&amp;_app_id=central_doc_viewer&amp;center_on_screen=true&amp;width=950&amp;height=800&amp;_dd2=%26f%3Dsld%26c%3Dtrue%26os%3D1265185%26oe%3D1265192" xr:uid="{A378341F-02F9-1547-9551-D0FBE6C78C6C}"/>
    <hyperlink ref="C12" r:id="rId22" display="fdsup://factset/Doc Viewer Single?float_window=true&amp;positioning_strategy=center_on_screen&amp;_doc_docfn=U2FsdGVkX18MWum/TwJbTwhC1HqRWN5cyzICz6oGY+25bGNyz2az0qc4ZH21Tu0L45e6CaGpRz7hIJDDE+aT8qEvgFV54ZP3cAgebY4cHxE=&amp;_app_id=central_doc_viewer&amp;center_on_screen=true&amp;width=950&amp;height=800&amp;_dd2=%26f%3Dsld%26c%3Dtrue%26os%3D1255059%26oe%3D1255066" xr:uid="{6CCF89B2-AE73-374E-A569-4B39E258F102}"/>
    <hyperlink ref="D12" r:id="rId23" display="fdsup://factset/Doc Viewer Single?float_window=true&amp;positioning_strategy=center_on_screen&amp;_doc_docfn=U2FsdGVkX18HJ9v/o1n1tCQcsC2IGXNjroVIJIz75dN0dVXXZj7nLwZe6ASig82F0xeuPIIrRrZJLJDyXaOq2LI7YpmXpxYYn+e4DC60B+0=&amp;_app_id=central_doc_viewer&amp;center_on_screen=true&amp;width=950&amp;height=800&amp;_dd2=%26f%3Dsld%26c%3Dtrue%26os%3D173383%26oe%3D173390" xr:uid="{93690D0A-8C1B-6A48-B393-D04DFEAB3CAC}"/>
    <hyperlink ref="E12" r:id="rId24" display="fdsup://factset/Doc Viewer Single?float_window=true&amp;positioning_strategy=center_on_screen&amp;_doc_docfn=U2FsdGVkX1/1S0xep9BCxIxb01MXezSibV/lKNngLw4tbGGZcm1AEhM/E3+LBHtcWoBdXbSk0u89dTZOe/7qBTTmdd/Oo8xGHlZRl8WgBc0=&amp;_app_id=central_doc_viewer&amp;center_on_screen=true&amp;width=950&amp;height=800&amp;_dd2=%26f%3Dsld%26c%3Dtrue%26os%3D183401%26oe%3D183408" xr:uid="{4694F440-85C9-A541-BECD-F961F8911D1F}"/>
    <hyperlink ref="F12" r:id="rId25" display="fdsup://factset/Doc Viewer Single?float_window=true&amp;positioning_strategy=center_on_screen&amp;_doc_docfn=U2FsdGVkX18lvN7XfPQD3jdrkNVF8Ez+T+WCCDFgjfpF2tXnu9IvwA9JPVIhx3bdCMudHku00cA61kgh/nIhBDCR8ktIau0DkIPDZX84A24=&amp;_app_id=central_doc_viewer&amp;center_on_screen=true&amp;width=950&amp;height=800&amp;_dd2=%26f%3Dsld%26c%3Dtrue%26os%3D181150%26oe%3D181157" xr:uid="{E263DBCA-D7B5-3947-9E1F-C788A745F1BD}"/>
    <hyperlink ref="G12" r:id="rId26" display="fdsup://factset/Doc Viewer Single?float_window=true&amp;positioning_strategy=center_on_screen&amp;_doc_docfn=U2FsdGVkX185eWegnnTTlFrdZX9ab2gQgolWj5FKyO7UCsqZdgh0CguNUGuYIM5R1cdQZXIHBoIiPZH3dhGxiRYpaUeAsMMFB1B90lci8cM=&amp;_app_id=central_doc_viewer&amp;center_on_screen=true&amp;width=950&amp;height=800&amp;_dd2=%26f%3Dsld%26c%3Dtrue%26os%3D986789%26oe%3D986795" xr:uid="{7BB04FFA-8446-074F-A110-F05530F89A96}"/>
    <hyperlink ref="H12" r:id="rId27" display="fdsup://factset/Doc Viewer Single?float_window=true&amp;positioning_strategy=center_on_screen&amp;_doc_docfn=U2FsdGVkX187E+/Swq99u8rYpRCCUY/syKynL9IvhHtgMDI8lIjAtsfY4G2Vd34v2e2EhCw6HJILierZfIV2+H+Q4NQmGCQoYjCbTcX3pmDfJ+HHLpsvqLry5+QZUDAyuefBQKKvWgd9Y3Mk/PIGuA==&amp;_app_id=central_doc_viewer&amp;center_on_screen=true&amp;width=950&amp;height=800&amp;_dd2=%26os%3D635%257C441%26oe%3D624%257C475%26ov%3D90%26brh%3Dfalse" xr:uid="{ACB729A8-C29F-0349-88A0-49015B1ECF17}"/>
    <hyperlink ref="I12" r:id="rId28" display="fdsup://factset/Doc Viewer Single?float_window=true&amp;positioning_strategy=center_on_screen&amp;_doc_docfn=U2FsdGVkX199ixMAoZhu4WcQPaCFjwaoYlq7qtsMOAFDWW6NWb2JQbBa5WYlrvSEVhpsE0nreihF+U25x7sB5wWwn067Uj1/oHosT1pwv+M=&amp;_app_id=central_doc_viewer&amp;center_on_screen=true&amp;width=950&amp;height=800&amp;_dd2=%26f%3Dsld%26c%3Dtrue%26os%3D423482%26oe%3D423490" xr:uid="{6A0232D4-FDA0-614B-9EBF-8BB37F9EC3DD}"/>
    <hyperlink ref="J12" r:id="rId29" display="fdsup://factset/Doc Viewer Single?float_window=true&amp;positioning_strategy=center_on_screen&amp;_doc_docfn=U2FsdGVkX1+NFOTGX0LDLQa6r02MvGUiHXtCF/c2iKu7cmyQCMXSnmGqrNzYM6mX9wumn/13CzT98nDIjn6CjAF7QRCrwrqx2CsqZcMHmS+gF80j11kcKhaCCon2J+nOEpT6WTz3B3rJ4xg+9Cy60A==&amp;_app_id=central_doc_viewer&amp;center_on_screen=true&amp;width=950&amp;height=800&amp;_dd2=%26os%3D623%257C397%26oe%3D612%257C430%26ov%3D89%26brh%3Dfalse" xr:uid="{F48BBFC5-FEB7-5446-8AFE-3C045A3EAF51}"/>
    <hyperlink ref="K12" r:id="rId30" display="fdsup://factset/Doc Viewer Single?float_window=true&amp;positioning_strategy=center_on_screen&amp;_doc_docfn=U2FsdGVkX1/WC8B/wVOUE1w6HtylchxY/ULxuw9NzBxpszXMXkT/I9Xar7iwoNcHcGRQ8vJ1NoyGmZOq8skXyrVD+MHNnaXuJIffEmFOsQ0X55P137sLqR/jZcQtD74f04BnYnq2PgRBPEBvyeZwtA==&amp;_app_id=central_doc_viewer&amp;center_on_screen=true&amp;width=950&amp;height=800&amp;_dd2=%26os%3D628%257C365%26oe%3D616%257C391%26ov%3D90%26brh%3Dfalse" xr:uid="{56FCB107-8FA5-AC4A-AFDA-849B9B1FA739}"/>
    <hyperlink ref="E13" r:id="rId31" display="fdsup://factset/Doc Viewer Single?float_window=true&amp;positioning_strategy=center_on_screen&amp;_doc_docfn=U2FsdGVkX1+uVkjnrU2T87Abmz0x+1IiqkSevRSJJtcMc43ddezNJKSmi7GzaZ6EuDjt5tK5ei6Pf53pyWfopeU5uTp6Wagi5FOrncLxyrU=&amp;_app_id=central_doc_viewer&amp;center_on_screen=true&amp;width=950&amp;height=800&amp;_dd2=%26f%3Dsld%26c%3Dtrue%26os%3D211074%26oe%3D211081" xr:uid="{68C401D6-7A22-F14B-BCE1-C5292BC0C3A2}"/>
    <hyperlink ref="F13" r:id="rId32" display="fdsup://factset/Doc Viewer Single?float_window=true&amp;positioning_strategy=center_on_screen&amp;_doc_docfn=U2FsdGVkX1/uOYWDzp1deASeevp3lq9J38NpZMoTtQ7coo7EH/O8tLqBk0KiXSWRiUuzDcKmxjq6kNc6P/2l8HkvC9ZGX6BIk+20SdAcAOU=&amp;_app_id=central_doc_viewer&amp;center_on_screen=true&amp;width=950&amp;height=800&amp;_dd2=%26f%3Dsld%26c%3Dtrue%26os%3D208521%26oe%3D208528" xr:uid="{182F50B3-E99D-8C49-9402-0EF6D5274AD1}"/>
    <hyperlink ref="E14" r:id="rId33" display="fdsup://factset/Doc Viewer Single?float_window=true&amp;positioning_strategy=center_on_screen&amp;_doc_docfn=U2FsdGVkX19ewobQObvRPSTrXOf9BHCNnfqHvUNtOp9EgYZ/0NrdNGgb/LFtKWBlVVD07knRQEFW9sniA/o38Jix8Zhn2K4UGVcxAd6RD14=&amp;_app_id=central_doc_viewer&amp;center_on_screen=true&amp;width=950&amp;height=800&amp;_dd2=%26f%3Dsld%26c%3Dtrue%26os%3D222228%26oe%3D222235" xr:uid="{DF40FAEB-324D-AE43-8624-55AE55A57BA2}"/>
    <hyperlink ref="F14" r:id="rId34" display="fdsup://factset/Doc Viewer Single?float_window=true&amp;positioning_strategy=center_on_screen&amp;_doc_docfn=U2FsdGVkX19YFbEdAdTzxfMIvWNyhwi3okt8eh4ZT4YcgqcOc3Zey6t8y9r6w8LnHPjo0brDUtgHAhBITFiDMB9gAVHcvMcnZvOE60XwYzM=&amp;_app_id=central_doc_viewer&amp;center_on_screen=true&amp;width=950&amp;height=800&amp;_dd2=%26f%3Dsld%26c%3Dtrue%26os%3D219677%26oe%3D219682" xr:uid="{3E890B5D-23F4-0C46-AFAB-0EBCE604ECC9}"/>
    <hyperlink ref="B15" r:id="rId35" display="fdsup://factset/Doc Viewer Single?float_window=true&amp;positioning_strategy=center_on_screen&amp;_doc_docfn=U2FsdGVkX1/ZCEmBEV3i7SElZplRwlGarMUzThdBe8AEWlTY2drOCACM/1FRpqE5imJ/3iR8FkkaE1DC44J9YHrvosYci9hfa07+ur0sRgU=&amp;_app_id=central_doc_viewer&amp;center_on_screen=true&amp;width=950&amp;height=800&amp;_dd2=%26f%3Dsld%26c%3Dtrue%26os%3D1266437%26oe%3D1266442" xr:uid="{0B8417D7-A7A2-C540-B5E8-8A8CCAEF007D}"/>
    <hyperlink ref="C15" r:id="rId36" display="fdsup://factset/Doc Viewer Single?float_window=true&amp;positioning_strategy=center_on_screen&amp;_doc_docfn=U2FsdGVkX1+0m7ZkfVstKc18EqO905TY9R7qZ1rAJ10/NeZQ3FEtgQG9rXGwzOOas5lv8tDfG89IqfPNEhD4eUnftMKDJxVXImbbAh9Txpc=&amp;_app_id=central_doc_viewer&amp;center_on_screen=true&amp;width=950&amp;height=800&amp;_dd2=%26f%3Dsld%26c%3Dtrue%26os%3D1256311%26oe%3D1256316" xr:uid="{968F2B81-0C4D-2E4C-8185-3EA820E56DA4}"/>
    <hyperlink ref="D15" r:id="rId37" display="fdsup://factset/Doc Viewer Single?float_window=true&amp;positioning_strategy=center_on_screen&amp;_doc_docfn=U2FsdGVkX19CTfQspmceqxqkJmcn+cmOmJs9SW5pF4evLN32ZdEtGKxpnN5Kl7SNK+J4XgelxczL5TSQkI4OtWZH2X/mn4dIsmDl1OE0pkE=&amp;_app_id=central_doc_viewer&amp;center_on_screen=true&amp;width=950&amp;height=800&amp;_dd2=%26f%3Dsld%26c%3Dtrue%26os%3D174174%26oe%3D174179" xr:uid="{65475934-50F6-6E41-9B33-E49A653732EA}"/>
    <hyperlink ref="E15" r:id="rId38" display="fdsup://factset/Doc Viewer Single?float_window=true&amp;positioning_strategy=center_on_screen&amp;_doc_docfn=U2FsdGVkX1+3J4u7kdBPz1kimbDIiVH8zIFZszVEGfGGdUA8EVJsYhrf3fSfON9TynWAz9NX9VBYpMBy6WO8YCJ+fDudskbxWZRs43pKs9o=&amp;_app_id=central_doc_viewer&amp;center_on_screen=true&amp;width=950&amp;height=800&amp;_dd2=%26f%3Dsld%26c%3Dtrue%26os%3D184192%26oe%3D184197" xr:uid="{07A34F4C-B80B-2240-829B-CD19B735B7D2}"/>
    <hyperlink ref="F15" r:id="rId39" display="fdsup://factset/Doc Viewer Single?float_window=true&amp;positioning_strategy=center_on_screen&amp;_doc_docfn=U2FsdGVkX18m1yAzCN8QWxGQ3OZ3j9iNF0rkJEdkhFkcTD86BxGzhUXQZ7yZyUsd2ypCSwv9jaOI5sHyZjuK662xTELVsxWEyJRAKNy5lvE=&amp;_app_id=central_doc_viewer&amp;center_on_screen=true&amp;width=950&amp;height=800&amp;_dd2=%26f%3Dsld%26c%3Dtrue%26os%3D181941%26oe%3D181946" xr:uid="{E9B3AC63-0C41-D24F-80E7-484B57024CEE}"/>
    <hyperlink ref="G15" r:id="rId40" display="fdsup://factset/Doc Viewer Single?float_window=true&amp;positioning_strategy=center_on_screen&amp;_doc_docfn=U2FsdGVkX18cywRI4a2HMAM4Rb6aqWI1eTo36mVu3W15vgEsDWIUUJiG8FnpYT49hLJ7RuxfVRc9NSyKxn0Z/ZpteKZKCH71Tfp76KHfCfQ=&amp;_app_id=central_doc_viewer&amp;center_on_screen=true&amp;width=950&amp;height=800&amp;_dd2=%26f%3Dsld%26c%3Dtrue%26os%3D987572%26oe%3D987577" xr:uid="{CCF500F2-6159-B247-AC10-5EBD58303E41}"/>
    <hyperlink ref="H15" r:id="rId41" display="fdsup://factset/Doc Viewer Single?float_window=true&amp;positioning_strategy=center_on_screen&amp;_doc_docfn=U2FsdGVkX180QCmsdZvvkpkPW90Bmnk47yGRVaNfLsvNsyHqtXxyOK2ZJ6ThGlZYuYV/yAyCsDogoxvFlPSMW0YwZf0UxXqO3ioEDJBfHHumRf62FBbbaPlBJ0KZnrm+IE0GKnHDPj6oqc/332meCw==&amp;_app_id=central_doc_viewer&amp;center_on_screen=true&amp;width=950&amp;height=800&amp;_dd2=%26os%3D622%257C444%26oe%3D611%257C472%26ov%3D90%26brh%3Dfalse" xr:uid="{D93116C8-6A88-764C-A36C-63B9D4E408C1}"/>
    <hyperlink ref="I15" r:id="rId42" display="fdsup://factset/Doc Viewer Single?float_window=true&amp;positioning_strategy=center_on_screen&amp;_doc_docfn=U2FsdGVkX18n4cP7I0xrZ3N9kwP0qbCKgH8ugSiqGdhaYUqWFhqwvTdHKnMdlr7vMfpuesbr1x65Av7riGhA3aP1pSVamz3eLn5koDJ9HyI=&amp;_app_id=central_doc_viewer&amp;center_on_screen=true&amp;width=950&amp;height=800&amp;_dd2=%26f%3Dsld%26c%3Dtrue%26os%3D424346%26oe%3D424352" xr:uid="{7A73102D-31C2-5B48-939F-7E46CA9B4DF0}"/>
    <hyperlink ref="J15" r:id="rId43" display="fdsup://factset/Doc Viewer Single?float_window=true&amp;positioning_strategy=center_on_screen&amp;_doc_docfn=U2FsdGVkX1/EtHte34g7XWS2aeAbUqBu7FsasVo2YvG0zr7qyM+y757o8a7bSz+W0QLsq4Pex1Z+5kYNhl/CCJcoKWh7TyZ62+mRNKp2WnDXkd4dN8GEbPkOneZLW3ZPm3a4vS3AtxMUjm1ExY4ioQ==&amp;_app_id=central_doc_viewer&amp;center_on_screen=true&amp;width=950&amp;height=800&amp;_dd2=%26os%3D611%257C400%26oe%3D601%257C426%26ov%3D89%26brh%3Dfalse" xr:uid="{669C6D2D-B0B7-2F4D-82BC-012BDC03431A}"/>
    <hyperlink ref="K15" r:id="rId44" display="fdsup://factset/Doc Viewer Single?float_window=true&amp;positioning_strategy=center_on_screen&amp;_doc_docfn=U2FsdGVkX18hJBQySbOJzjVufN9cTs4iHN9W+2/2wT7vxsSM4b0lc+yTeGSE/dJfcRLEMnkoQrJ1w0+wVEjKTKjPn9Uos2WLWg1f+8RowzDM+P1+MrI6kxRblJR/64O37VRaN1mZ3pMjuSlUqfzzwg==&amp;_app_id=central_doc_viewer&amp;center_on_screen=true&amp;width=950&amp;height=800&amp;_dd2=%26os%3D617%257C365%26oe%3D605%257C391%26ov%3D90%26brh%3Dfalse" xr:uid="{0095A80E-A78B-9548-9B7F-E013A1FA1C81}"/>
    <hyperlink ref="B17" r:id="rId45" display="fdsup://factset/Doc Viewer Single?float_window=true&amp;positioning_strategy=center_on_screen&amp;_doc_docfn=U2FsdGVkX1+NMaE2qZIBuLU9MG2ukoZ5W0CmTTbRWPUa6fSJnxOgz0nIxAQY6mcsnwi/7iDrlmZ7IL6+0lye0SQQ+yKoXRq6Tl/AP3wmFHc=&amp;_app_id=central_doc_viewer&amp;center_on_screen=true&amp;width=950&amp;height=800&amp;_dd2=%26f%3Dsld%26c%3Dtrue%26os%3D1267659%26oe%3D1267662" xr:uid="{B6631BD4-4FA4-E543-8B92-A4D6909DD7CA}"/>
    <hyperlink ref="C17" r:id="rId46" display="fdsup://factset/Doc Viewer Single?float_window=true&amp;positioning_strategy=center_on_screen&amp;_doc_docfn=U2FsdGVkX1++h8SsKiqNNUNT636WhANtKjG+vr75bRLrmPC19z31wUY7drQYNqn1KKVD9k6+118v61UC0fn6RIYbiMSdB1IrNdj0TrtqqII=&amp;_app_id=central_doc_viewer&amp;center_on_screen=true&amp;width=950&amp;height=800&amp;_dd2=%26f%3Dsld%26c%3Dtrue%26os%3D1257533%26oe%3D1257538" xr:uid="{B3E9B960-165D-BE4B-9A7F-B5E588F402B3}"/>
    <hyperlink ref="D17" r:id="rId47" display="fdsup://factset/Doc Viewer Single?float_window=true&amp;positioning_strategy=center_on_screen&amp;_doc_docfn=U2FsdGVkX19ThgUC/RrSNI44VUGKJUQ7N5Pz+us40MFtAqaYVFFP8gQVcDD7CfMkec7tiFBfMzheqnRtp1Vmk/Rjm1o0BZgvNo7DdUldN4k=&amp;_app_id=central_doc_viewer&amp;center_on_screen=true&amp;width=950&amp;height=800&amp;_dd2=%26f%3Dsld%26c%3Dtrue%26os%3D174953%26oe%3D174956" xr:uid="{DED5EEC3-AD58-D34F-845A-F70578C07BE1}"/>
    <hyperlink ref="E17" r:id="rId48" display="fdsup://factset/Doc Viewer Single?float_window=true&amp;positioning_strategy=center_on_screen&amp;_doc_docfn=U2FsdGVkX18kQbhsnUwFV1k3Ygr3hXdd+BQtJJCkspot4XbvmjvjBJJt/+XUVxFn947ZVknwRDSgTlYXyOZpPIZwVMrZxFHMUeooK4klleM=&amp;_app_id=central_doc_viewer&amp;center_on_screen=true&amp;width=950&amp;height=800&amp;_dd2=%26f%3Dsld%26c%3Dtrue%26os%3D184971%26oe%3D184976" xr:uid="{D00BCC97-A8DA-1342-AE1D-2DCDDCFA7A28}"/>
    <hyperlink ref="F17" r:id="rId49" display="fdsup://factset/Doc Viewer Single?float_window=true&amp;positioning_strategy=center_on_screen&amp;_doc_docfn=U2FsdGVkX18XJOMJtqAHubRekWQPVs9ddlud8tBKnLTMvW9FEOJKGgOQIjLo+wxPumIWwFJc6cO2dKtCDaIDHOB9EuAWKbA/1BUd6OuCbwc=&amp;_app_id=central_doc_viewer&amp;center_on_screen=true&amp;width=950&amp;height=800&amp;_dd2=%26f%3Dsld%26c%3Dtrue%26os%3D182720%26oe%3D182723" xr:uid="{B99B8CA4-C031-E642-BFDB-6327B44AC913}"/>
    <hyperlink ref="G17" r:id="rId50" display="fdsup://factset/Doc Viewer Single?float_window=true&amp;positioning_strategy=center_on_screen&amp;_doc_docfn=U2FsdGVkX18jWX4W79iETkSYsOKkvyN3jw6oMUjpp9P1PvF7QWDEovSQ9LoCDblLCyJ7flC5/2Ma2MAzOtTKCtSgqrnS12DgkN3yeiojrtw=&amp;_app_id=central_doc_viewer&amp;center_on_screen=true&amp;width=950&amp;height=800&amp;_dd2=%26f%3Dsld%26c%3Dtrue%26os%3D988314%26oe%3D988319" xr:uid="{777C982E-126E-1345-9673-C82B89321DEB}"/>
    <hyperlink ref="H17" r:id="rId51" display="fdsup://factset/Doc Viewer Single?float_window=true&amp;positioning_strategy=center_on_screen&amp;_doc_docfn=U2FsdGVkX1+P4L0rrkKiX4cmS4AJ1kLyR0GQc5Znr3/OCro+eCOL6Wsg4JoLpF2Fs358V56BM0E5j3GoPJl6OR7AGCuiRakc+jCJT3J9Pah11kwT0K7Yiq9kb6lCpT/R8468ZglI8mtq79eIp5O+SA==&amp;_app_id=central_doc_viewer&amp;center_on_screen=true&amp;width=950&amp;height=800&amp;_dd2=%26os%3D609%257C446%26oe%3D598%257C475%26ov%3D90%26brh%3Dfalse" xr:uid="{5C3E3141-A957-374C-B62F-FD4F008E566D}"/>
    <hyperlink ref="I17" r:id="rId52" display="fdsup://factset/Doc Viewer Single?float_window=true&amp;positioning_strategy=center_on_screen&amp;_doc_docfn=U2FsdGVkX193yQaKOg0xe6a9VlMDyR3b+z2pW2mb6FvJGxu6PfxgbMA5qv2NI0HAX+NrUOCI2hAyuRLWU5etALXpgODUoj5JA/Ym0DLVYh8=&amp;_app_id=central_doc_viewer&amp;center_on_screen=true&amp;width=950&amp;height=800&amp;_dd2=%26f%3Dsld%26c%3Dtrue%26os%3D425269%26oe%3D425275" xr:uid="{2B1B011F-35B7-F94F-BED1-AD0B5DB2AE28}"/>
    <hyperlink ref="J17" r:id="rId53" display="fdsup://factset/Doc Viewer Single?float_window=true&amp;positioning_strategy=center_on_screen&amp;_doc_docfn=U2FsdGVkX18tSuncQgTGChYAssBOhLSBC2KP2YjhMDHQMKzPh89keF0kLU6uihJZGv69sCmPaMg1kUD0JRckuzPmK92IRhATRBwdA76zHeJYEhLebUiWLJ46FRP9lcQR/Sv1lWSl1/VX2bneIaat6A==&amp;_app_id=central_doc_viewer&amp;center_on_screen=true&amp;width=950&amp;height=800&amp;_dd2=%26os%3D600%257C402%26oe%3D589%257C430%26ov%3D89%26brh%3Dfalse" xr:uid="{A1A9A4CE-BFA3-3D41-832E-A444844DC9ED}"/>
    <hyperlink ref="K17" r:id="rId54" display="fdsup://factset/Doc Viewer Single?float_window=true&amp;positioning_strategy=center_on_screen&amp;_doc_docfn=U2FsdGVkX197HXXWX/RzKtu+ScFZJjNyihjR6+3mYePxntzAEBN5Npqa/5VVFZf+UgCEP+TRBsToEpnM59F7MmC5zeXnAdkl9pwWdly9FLAfIdZ+Qw2v57SbGeDLcX618qvtW/v+xfwJI6oZYfPYVg==&amp;_app_id=central_doc_viewer&amp;center_on_screen=true&amp;width=950&amp;height=800&amp;_dd2=%26os%3D607%257C366%26oe%3D594%257C394%26ov%3D90%26brh%3Dfalse" xr:uid="{C495735E-0075-9E4A-829C-DF8DAF248C93}"/>
    <hyperlink ref="B19" r:id="rId55" display="fdsup://factset/Doc Viewer Single?float_window=true&amp;positioning_strategy=center_on_screen&amp;_doc_docfn=U2FsdGVkX18WdTVwqgzHlNBvvy/Ge7v3UdhgROETgkCfCp88bZgMsAvwHadOMKK4dHvhqt0qN4ONbH730G3OE2sPxh+6O5SdCJ8enF8WZr4=&amp;_app_id=central_doc_viewer&amp;center_on_screen=true&amp;width=950&amp;height=800&amp;_dd2=%26f%3Dsld%26c%3Dtrue%26os%3D1269553%26oe%3D1269556" xr:uid="{7B1D534B-5BCC-7846-821B-8F71055C40DA}"/>
    <hyperlink ref="C19" r:id="rId56" display="fdsup://factset/Doc Viewer Single?float_window=true&amp;positioning_strategy=center_on_screen&amp;_doc_docfn=U2FsdGVkX18DWGyNTV+1+FWx4HcvV7mdbHxporVkNa4CZx2eubD2TGsSwmSeN2uthIXzW1PbSqELWuHIrJrSd44l0PV3li03ORdv+Se3ElM=&amp;_app_id=central_doc_viewer&amp;center_on_screen=true&amp;width=950&amp;height=800&amp;_dd2=%26f%3Dsld%26c%3Dtrue%26os%3D1259425%26oe%3D1259430" xr:uid="{79959300-ED61-F042-84C5-EA04FD10CC09}"/>
    <hyperlink ref="D19" r:id="rId57" display="fdsup://factset/Doc Viewer Single?float_window=true&amp;positioning_strategy=center_on_screen&amp;_doc_docfn=U2FsdGVkX19gzOhLFCAbjCWzdWOIEVtAZEcj0HMx3HT7EG3DRM/L3dZYUQYq9yAMXd+RtEld8dA8fUoZq7jx77rcojqtGR96gRTBGR30gvY=&amp;_app_id=central_doc_viewer&amp;center_on_screen=true&amp;width=950&amp;height=800&amp;_dd2=%26f%3Dsld%26c%3Dtrue%26os%3D176167%26oe%3D176172" xr:uid="{B18DC5F1-43E1-EA46-A5C9-9D8D3A999DE4}"/>
    <hyperlink ref="E19" r:id="rId58" display="fdsup://factset/Doc Viewer Single?float_window=true&amp;positioning_strategy=center_on_screen&amp;_doc_docfn=U2FsdGVkX1+lmVwQ5+kNHlp0tgReUx9QxaOe5Ya5kTwFWJbeR/VFGq7wf6qTIGym/THFwE/a2xc+9SmwJyVdiMdaAoJPo+BawYbJUAocr/w=&amp;_app_id=central_doc_viewer&amp;center_on_screen=true&amp;width=950&amp;height=800&amp;_dd2=%26f%3Dsld%26c%3Dtrue%26os%3D186187%26oe%3D186192" xr:uid="{C3AAFA88-FE02-A743-BDFE-DBB0AC84E864}"/>
    <hyperlink ref="F19" r:id="rId59" display="fdsup://factset/Doc Viewer Single?float_window=true&amp;positioning_strategy=center_on_screen&amp;_doc_docfn=U2FsdGVkX18BeTmHohD/h57YgEW4ZklxegJ1P/6M5y5uHiwNhCnRnUaPHKpr4K0xcO44vkVGF3UuzRDnVjGzSluuj5z50xLOwIvU81QzK7M=&amp;_app_id=central_doc_viewer&amp;center_on_screen=true&amp;width=950&amp;height=800&amp;_dd2=%26f%3Dsld%26c%3Dtrue%26os%3D183935%26oe%3D183941" xr:uid="{8DB05C85-0667-3445-A305-4D5D2E7578B5}"/>
    <hyperlink ref="G19" r:id="rId60" display="fdsup://factset/Doc Viewer Single?float_window=true&amp;positioning_strategy=center_on_screen&amp;_doc_docfn=U2FsdGVkX18x3G59hXDAuvRuc3I1VEPXOiVDrIlmXJ/0VlpEQ4Xy4Wk5eijv/KXTGNdFo9VgsQpHJDBV16BR32RQ8BrcgsOnm/LMh5sfatc=&amp;_app_id=central_doc_viewer&amp;center_on_screen=true&amp;width=950&amp;height=800&amp;_dd2=%26f%3Dsld%26c%3Dtrue%26os%3D989751%26oe%3D989756" xr:uid="{DBF65631-F6F7-A647-AA55-194368C5ABC0}"/>
    <hyperlink ref="H19" r:id="rId61" display="fdsup://factset/Doc Viewer Single?float_window=true&amp;positioning_strategy=center_on_screen&amp;_doc_docfn=U2FsdGVkX18RceLj47GE0GmK7sHRD77d0myoyR9iGcQV9Yoe9Q4rePLMi9YCWNUEmtmVX43DJ3oDBWd7Tl91XPfajoVkSNfucbN+gvkqupg4ac3BXRd0SdMAhAtpa6pkx0vbxeOFHScWjvj2mflfxg==&amp;_app_id=central_doc_viewer&amp;center_on_screen=true&amp;width=950&amp;height=800&amp;_dd2=%26os%3D584%257C449%26oe%3D573%257C472%26ov%3D90%26brh%3Dfalse" xr:uid="{3CC2CDA5-F883-6C4D-9AB5-4607FB72CDAD}"/>
    <hyperlink ref="I19" r:id="rId62" display="fdsup://factset/Doc Viewer Single?float_window=true&amp;positioning_strategy=center_on_screen&amp;_doc_docfn=U2FsdGVkX1+GnLh/a2cVFSm7tdt/DaqqieJ/A9Bledd3k9qcBqHUWFH8Q/qk52x5lgfHdpbASk30GsJDIbvdYLd1HGs3HVVg+xOIJGBU5RQ=&amp;_app_id=central_doc_viewer&amp;center_on_screen=true&amp;width=950&amp;height=800&amp;_dd2=%26f%3Dsld%26c%3Dtrue%26os%3D426674%26oe%3D426679" xr:uid="{3A9B24CF-2DB4-F149-AD8F-C9A52AB0AD9F}"/>
    <hyperlink ref="J19" r:id="rId63" display="fdsup://factset/Doc Viewer Single?float_window=true&amp;positioning_strategy=center_on_screen&amp;_doc_docfn=U2FsdGVkX18VfRgwD7F/qJY/CrvzEaaPkfEW7LdRq5KSQtE5DCyQ7hCAohmt8EsWQGJY+NNLvCCa24f1Ul5rDYBPawCqL4/kbzvvycEeR5lb2ZTfxIIqYIDCNwKvtylP8bKduIUMa71GyVYxAN2F8Q==&amp;_app_id=central_doc_viewer&amp;center_on_screen=true&amp;width=950&amp;height=800&amp;_dd2=%26os%3D576%257C405%26oe%3D566%257C426%26ov%3D89%26brh%3Dfalse" xr:uid="{ADA11CB7-2F9B-F74C-95A5-D69CBDD1148E}"/>
    <hyperlink ref="K19" r:id="rId64" display="fdsup://factset/Doc Viewer Single?float_window=true&amp;positioning_strategy=center_on_screen&amp;_doc_docfn=U2FsdGVkX1/r9mISEXItme7l/2B2B7D9a/0WR7+f1df2lmLDv7+m2H391rxNcEiw7OvKAa/n99mpVGL/tiCfMwHQKnj1kgSZNTZwWbz+TrVL3K79Yw4CdhDxfT1C5j4WkC2/KxBBTNRtzL3CEhpZDg==&amp;_app_id=central_doc_viewer&amp;center_on_screen=true&amp;width=950&amp;height=800&amp;_dd2=%26os%3D585%257C369%26oe%3D572%257C391%26ov%3D90%26brh%3Dfalse" xr:uid="{09F3CC0B-2258-5F44-8C8A-B61F83CF183B}"/>
    <hyperlink ref="B20" r:id="rId65" display="fdsup://factset/Doc Viewer Single?float_window=true&amp;positioning_strategy=center_on_screen&amp;_doc_docfn=U2FsdGVkX1/Wi9hWLdMnj4dqN9hPDN8AC7pwZbaoYtQS7wdxk8l0pqGuqzkO6OLPP1OeMVam6kU3C4e9GPoJFadyiz+xXuTkKf4Ae6L59j8=&amp;_app_id=central_doc_viewer&amp;center_on_screen=true&amp;width=950&amp;height=800&amp;_dd2=%26f%3Dsld%26c%3Dtrue%26os%3D1270816%26oe%3D1270821" xr:uid="{305454F6-1546-8B40-AA8B-257971F254D5}"/>
    <hyperlink ref="C20" r:id="rId66" display="fdsup://factset/Doc Viewer Single?float_window=true&amp;positioning_strategy=center_on_screen&amp;_doc_docfn=U2FsdGVkX1/ch3CCkLzL3VzjDzAhL0m10pI2j/fafVwrkgJj9r1u5tCPZ/G3IGnk9FaB2gpPANZ7mu79LhKdZzgj8iXxnz67DfRH9KqxM50=&amp;_app_id=central_doc_viewer&amp;center_on_screen=true&amp;width=950&amp;height=800&amp;_dd2=%26f%3Dsld%26c%3Dtrue%26os%3D1260688%26oe%3D1260695" xr:uid="{3927F86A-FB45-2244-BDC4-CEE187F76F45}"/>
    <hyperlink ref="D20" r:id="rId67" display="fdsup://factset/Doc Viewer Single?float_window=true&amp;positioning_strategy=center_on_screen&amp;_doc_docfn=U2FsdGVkX1/qV98yWgZMd0BDWI7t+7Z6nnnwWgrxaIgqzNRLtA+uFP+0TunjvCBNTmmvvr5GGx36rV6Vj+qcBNgXSTwlzY6rzE6i1lNRxyE=&amp;_app_id=central_doc_viewer&amp;center_on_screen=true&amp;width=950&amp;height=800&amp;_dd2=%26f%3Dsld%26c%3Dtrue%26os%3D177068%26oe%3D177070" xr:uid="{20FE4B40-81DD-954E-AE58-8F13C522A621}"/>
    <hyperlink ref="E20" r:id="rId68" display="fdsup://factset/Doc Viewer Single?float_window=true&amp;positioning_strategy=center_on_screen&amp;_doc_docfn=U2FsdGVkX19TARD90c4igti0RSyDzX+hARcgxso1d6cWJ8pnl374SMWJb7NcI8gp3e0yOdOkzS2qNzJBjoy6dm+QBYKiv1tzUfROYfUkuDc=&amp;_app_id=central_doc_viewer&amp;center_on_screen=true&amp;width=950&amp;height=800&amp;_dd2=%26f%3Dsld%26c%3Dtrue%26os%3D187092%26oe%3D187097" xr:uid="{EBA24476-84C6-794E-A3E6-5CE7970154C9}"/>
    <hyperlink ref="F20" r:id="rId69" display="fdsup://factset/Doc Viewer Single?float_window=true&amp;positioning_strategy=center_on_screen&amp;_doc_docfn=U2FsdGVkX1+rUimYfT/jOL+1ZFFem7evN09DLd0Kw0KR09poIAsbHRADP9rhWMWLraEkRlL7rOv8ZMKjpHOMtU/lYO6aPme1iSJjuNcL4/Y=&amp;_app_id=central_doc_viewer&amp;center_on_screen=true&amp;width=950&amp;height=800&amp;_dd2=%26f%3Dsld%26c%3Dtrue%26os%3D184842%26oe%3D184849" xr:uid="{80BBED24-C1A6-F044-A5DE-30031CAB62E1}"/>
    <hyperlink ref="G20" r:id="rId70" display="fdsup://factset/Doc Viewer Single?float_window=true&amp;positioning_strategy=center_on_screen&amp;_doc_docfn=U2FsdGVkX1/zkPe8FzmjXQie9C+JxN7if7niMdwKRku1EjMsjPfHVBvs0VtOrBn8Vnlpe/Q+BDsmxIyFBz2EuLO1Lgr4CXl+p/UmJ0jtal8=&amp;_app_id=central_doc_viewer&amp;center_on_screen=true&amp;width=950&amp;height=800&amp;_dd2=%26f%3Dsld%26c%3Dtrue%26os%3D990543%26oe%3D990548" xr:uid="{B0059090-A43F-9042-97FA-4656CC6CDA98}"/>
    <hyperlink ref="H20" r:id="rId71" display="fdsup://factset/Doc Viewer Single?float_window=true&amp;positioning_strategy=center_on_screen&amp;_doc_docfn=U2FsdGVkX1+jcVzoVY3h/qAdV3vyEt9z2Kf8guxuYoWV8nNTPiPRP+Rg/r94Wta6klpR+qdC9rulOgDMQSFSjaY6eJ9t6CRESxD2+dLt4hwEfz8J3QRzBOgEmVOLlJe2W2iITZ6zwyLN+Skm9Mok0w==&amp;_app_id=central_doc_viewer&amp;center_on_screen=true&amp;width=950&amp;height=800&amp;_dd2=%26os%3D571%257C457%26oe%3D560%257C472%26ov%3D90%26brh%3Dfalse" xr:uid="{69613BCB-7C7B-A641-AA82-77D227FCA463}"/>
    <hyperlink ref="I20" r:id="rId72" display="fdsup://factset/Doc Viewer Single?float_window=true&amp;positioning_strategy=center_on_screen&amp;_doc_docfn=U2FsdGVkX18PlPRYmKiHPol7Al9MfB5Fl5vciFj0kK6wW9XzwZ4xGgjNTlyncBGTBVEFlaeU22Yik8K9VYCgAvkXVJ5nsI7BgRd8bzi8Dco=&amp;_app_id=central_doc_viewer&amp;center_on_screen=true&amp;width=950&amp;height=800&amp;_dd2=%26f%3Dsld%26c%3Dtrue%26os%3D427649%26oe%3D427654" xr:uid="{CCE33463-3C18-314C-ADFD-FA75E9475567}"/>
    <hyperlink ref="J20" r:id="rId73" display="fdsup://factset/Doc Viewer Single?float_window=true&amp;positioning_strategy=center_on_screen&amp;_doc_docfn=U2FsdGVkX1+NTDDNzdBjROBMVQR9g1wwDuWAzRWg2POx1lhtNyftMGIjYdbzbMgRG9N+R7ghlS8meObQ6yTXBAmwuH0+uWsGolcebmzhqw5NtRMxKxLrubMWC5FeQElC0mDjEsCJJo07sfe5LfNPOg==&amp;_app_id=central_doc_viewer&amp;center_on_screen=true&amp;width=950&amp;height=800&amp;_dd2=%26os%3D565%257C405%26oe%3D554%257C426%26ov%3D89%26brh%3Dfalse" xr:uid="{F6AE62C8-A679-B640-9D02-E13910D5FC1F}"/>
    <hyperlink ref="K20" r:id="rId74" display="fdsup://factset/Doc Viewer Single?float_window=true&amp;positioning_strategy=center_on_screen&amp;_doc_docfn=U2FsdGVkX1/mMcL31dd8/dOFIqcaIvyDZIuagR2lDHoF2Ja93wpaWEs+Q3VyGO2z+gWIhGdfkk7sUcn9h2ScxGUP5+ohw4/mKOhh/kUKtEA3BBrlOu/p36cDdacFmPNJ/WDonEqRipliCKK89DwTxA==&amp;_app_id=central_doc_viewer&amp;center_on_screen=true&amp;width=950&amp;height=800&amp;_dd2=%26os%3D574%257C377%26oe%3D561%257C391%26ov%3D90%26brh%3Dfalse" xr:uid="{32EE9613-9D79-3F4B-8F45-63984A4E0909}"/>
    <hyperlink ref="B21" r:id="rId75" display="fdsup://factset/Doc Viewer Single?float_window=true&amp;positioning_strategy=center_on_screen&amp;_doc_docfn=U2FsdGVkX1/wMVNSVqpGdJ/tWZt6y36dqtyj450pJzEVRN+AeSiEGgm6rb/AjsT0BaCkNlco/D+ls1+YzeIY5SVBRHiwMtyGKNO8BUjSWms=&amp;_app_id=central_doc_viewer&amp;center_on_screen=true&amp;width=950&amp;height=800&amp;_dd2=%26f%3Dsld%26c%3Dtrue%26os%3D1272036%26oe%3D1272039" xr:uid="{3269C8BB-4360-E045-9ED8-6AE733806738}"/>
    <hyperlink ref="C21" r:id="rId76" display="fdsup://factset/Doc Viewer Single?float_window=true&amp;positioning_strategy=center_on_screen&amp;_doc_docfn=U2FsdGVkX19y/3a3jf6KrtomEc8RyqT2ceVnpBPDnDacwnX8rnxhjssi4jbHHEuIJ20N6/AROcs+XceygWGxJ+1f60PNhNw5IXFfo5QPc4U=&amp;_app_id=central_doc_viewer&amp;center_on_screen=true&amp;width=950&amp;height=800&amp;_dd2=%26f%3Dsld%26c%3Dtrue%26os%3D1261910%26oe%3D1261915" xr:uid="{F31C806D-F6C2-B143-9E6D-0552311C3767}"/>
    <hyperlink ref="D21" r:id="rId77" display="fdsup://factset/Doc Viewer Single?float_window=true&amp;positioning_strategy=center_on_screen&amp;_doc_docfn=U2FsdGVkX1/WwNP5izXU6CPhCqDywU5rYqK6zyfL1F0EtlpJ45gc5BafA/H24j2QFO+RZKpbBMegTvbwnZKeRV/F1MpEHKzB2aReBh01LPU=&amp;_app_id=central_doc_viewer&amp;center_on_screen=true&amp;width=950&amp;height=800&amp;_dd2=%26f%3Dsld%26c%3Dtrue%26os%3D177891%26oe%3D177896" xr:uid="{CB8072D5-CA34-5940-9F4A-E16B20CC8D9F}"/>
    <hyperlink ref="E21" r:id="rId78" display="fdsup://factset/Doc Viewer Single?float_window=true&amp;positioning_strategy=center_on_screen&amp;_doc_docfn=U2FsdGVkX1+HFpE80enDdWUA9V7U2eri0o+n64OiEcxU7J2CyKszluG8+IOPuKlV+9XK4ru14FZDiqUiXYn4ftIaYGnGgUVejAeH3pWkSDM=&amp;_app_id=central_doc_viewer&amp;center_on_screen=true&amp;width=950&amp;height=800&amp;_dd2=%26f%3Dsld%26c%3Dtrue%26os%3D187913%26oe%3D187916" xr:uid="{A98C219C-5224-0D44-A2F7-AE6FDC7D638F}"/>
    <hyperlink ref="F21" r:id="rId79" display="fdsup://factset/Doc Viewer Single?float_window=true&amp;positioning_strategy=center_on_screen&amp;_doc_docfn=U2FsdGVkX18hT7GjpvLXiWyYiVIIjE/6X2mFlyoU2g7gmw+l+vqWA0SvJ9KC4DOpkAKvmNcmtpOhhBg/EBNhUxeX7nj9FDqowtjSERjT4Rw=&amp;_app_id=central_doc_viewer&amp;center_on_screen=true&amp;width=950&amp;height=800&amp;_dd2=%26f%3Dsld%26c%3Dtrue%26os%3D185663%26oe%3D185668" xr:uid="{C09CB8C4-6BE1-8343-BBC3-52F7069D4A1A}"/>
    <hyperlink ref="G21" r:id="rId80" display="fdsup://factset/Doc Viewer Single?float_window=true&amp;positioning_strategy=center_on_screen&amp;_doc_docfn=U2FsdGVkX18mNU67EG/CGw3F5glaE173S9tBaU7wnWvcT+iAEBFfgl4Z2jmLU0hfw12i+Ik77hK+3jN6EldYKUD4KdDUQMpdQVkg/VxBocQ=&amp;_app_id=central_doc_viewer&amp;center_on_screen=true&amp;width=950&amp;height=800&amp;_dd2=%26f%3Dsld%26c%3Dtrue%26os%3D991293%26oe%3D991298" xr:uid="{48D9BA90-AC6C-8646-9881-63E2F50F634B}"/>
    <hyperlink ref="H21" r:id="rId81" display="fdsup://factset/Doc Viewer Single?float_window=true&amp;positioning_strategy=center_on_screen&amp;_doc_docfn=U2FsdGVkX19tO6js4lqyJSdmpQAwH8y4EkV0MfJrohVWX8u6GAWYRWwm2DGDC1Sg8/I0JWsEp9LeNhLJVhLifWyL1LdYrmRl7ZT/vaeQUHQiAGpQpO+MrUxbEIwRUIajGUo19dLVRWEH+O15V2IAtw==&amp;_app_id=central_doc_viewer&amp;center_on_screen=true&amp;width=950&amp;height=800&amp;_dd2=%26os%3D558%257C449%26oe%3D547%257C472%26ov%3D90%26brh%3Dfalse" xr:uid="{CDF7C619-55BC-7046-A632-B3B0C26695A4}"/>
    <hyperlink ref="I21" r:id="rId82" display="fdsup://factset/Doc Viewer Single?float_window=true&amp;positioning_strategy=center_on_screen&amp;_doc_docfn=U2FsdGVkX1811e3xrkDq+MA5LX36LVVnMIz53hctgS8KQdxjxVaMtMbUKfIzPny/kvM5TfrW6DPr7vyRFbdPVutI7S90Y7icqku6ZU1LGyc=&amp;_app_id=central_doc_viewer&amp;center_on_screen=true&amp;width=950&amp;height=800&amp;_dd2=%26f%3Dsld%26c%3Dtrue%26os%3D428540%26oe%3D428545" xr:uid="{0BEB792D-47F4-A543-9E11-7014B2D99109}"/>
    <hyperlink ref="J21" r:id="rId83" display="fdsup://factset/Doc Viewer Single?float_window=true&amp;positioning_strategy=center_on_screen&amp;_doc_docfn=U2FsdGVkX180yO+G1DmLuD8PQkUasG+jwZkX1m/EhPNHWqXyw5f63NE2QHgEPHhEKfHoJzQUegFCbuQBfaIwf4+VYahA0fKKfcQp6jrxuKAevR34EEpJXHjwQOiy90/6jf9l16aAnbMmNxpscgNJ/g==&amp;_app_id=central_doc_viewer&amp;center_on_screen=true&amp;width=950&amp;height=800&amp;_dd2=%26os%3D553%257C405%26oe%3D542%257C426%26ov%3D89%26brh%3Dfalse" xr:uid="{CF82AA21-2529-1C46-94B5-185B15249C96}"/>
    <hyperlink ref="K21" r:id="rId84" display="fdsup://factset/Doc Viewer Single?float_window=true&amp;positioning_strategy=center_on_screen&amp;_doc_docfn=U2FsdGVkX18l61csSBeE4ICHeNppbpAejcUJWrmBENCwT9EP+KPwvawRe/3M485u9lYBKpFfDCIkKd9NG7Jap5cLUv5N4Z5zXdYDmYyiO6kqX3wsdcIr/3WCBKI5VTX+gzfUluG01kqYu5I2xVBbrg==&amp;_app_id=central_doc_viewer&amp;center_on_screen=true&amp;width=950&amp;height=800&amp;_dd2=%26os%3D563%257C369%26oe%3D550%257C391%26ov%3D90%26brh%3Dfalse" xr:uid="{B6AE2BD4-632C-B64D-813F-9F44D582A577}"/>
    <hyperlink ref="B22" r:id="rId85" display="fdsup://factset/Doc Viewer Single?float_window=true&amp;positioning_strategy=center_on_screen&amp;_doc_docfn=U2FsdGVkX18B3uKRG06FrUYtyQdXDCrBa/NKvXpXsUADXkT7ViYQn1mbprgV4DJ/GK8cxXXXsr125XLZYEFgYdzphkMJRCIl6HmP38jXM2s=&amp;_app_id=central_doc_viewer&amp;center_on_screen=true&amp;width=950&amp;height=800&amp;_dd2=%26f%3Dsld%26c%3Dtrue%26os%3D1273299%26oe%3D1273304" xr:uid="{E3919A2D-F44B-4D49-A957-CB69FA99D791}"/>
    <hyperlink ref="C22" r:id="rId86" display="fdsup://factset/Doc Viewer Single?float_window=true&amp;positioning_strategy=center_on_screen&amp;_doc_docfn=U2FsdGVkX1+ymEzQijOYEaitLID/OV9IZ0pqwysUEf2m1+U5EzBMxQUA6dMEkGkGbXtcdUp4GIIxaNNw9UzJErP7oDBxPUoUkFsV0eP/dDE=&amp;_app_id=central_doc_viewer&amp;center_on_screen=true&amp;width=950&amp;height=800&amp;_dd2=%26f%3Dsld%26c%3Dtrue%26os%3D1263175%26oe%3D1263182" xr:uid="{E59B9D02-8B57-4846-8CD9-3F9433662B8E}"/>
    <hyperlink ref="D22" r:id="rId87" display="fdsup://factset/Doc Viewer Single?float_window=true&amp;positioning_strategy=center_on_screen&amp;_doc_docfn=U2FsdGVkX19cvFnJXRyXWox3S/gTJQxISaikTKr0eltKS1bRyiclbJlb5e08uxRLY2g/5tFpJbiD5qFkw7dy/UA/Z7O1stf+cMOG3TqLQrs=&amp;_app_id=central_doc_viewer&amp;center_on_screen=true&amp;width=950&amp;height=800&amp;_dd2=%26f%3Dsld%26c%3Dtrue%26os%3D178695%26oe%3D178702" xr:uid="{7FDE668B-56B6-004B-9AF1-6DC5826B771A}"/>
    <hyperlink ref="E22" r:id="rId88" display="fdsup://factset/Doc Viewer Single?float_window=true&amp;positioning_strategy=center_on_screen&amp;_doc_docfn=U2FsdGVkX190mNjp9mP3aLS9GrCvrmgLBtxHTf6ysh0S1HCGtoUQh6EDQrhbd9EuMezpBptR/Ruaca302mJ4I/30/+61BhuHQUMwW/0tXpY=&amp;_app_id=central_doc_viewer&amp;center_on_screen=true&amp;width=950&amp;height=800&amp;_dd2=%26f%3Dsld%26c%3Dtrue%26os%3D188718%26oe%3D188725" xr:uid="{3CDE2769-0516-4D4A-B1C8-D2E045A40791}"/>
    <hyperlink ref="F22" r:id="rId89" display="fdsup://factset/Doc Viewer Single?float_window=true&amp;positioning_strategy=center_on_screen&amp;_doc_docfn=U2FsdGVkX1+I33fj9VIUVFp00jsyj1zQmplnEwJB/m7N25qLJzvnE4n9Psp2KqzMgrGK6j4hwBRTlkLi6wgsjVfxvaLMeLsmYLXpVE33WRw=&amp;_app_id=central_doc_viewer&amp;center_on_screen=true&amp;width=950&amp;height=800&amp;_dd2=%26f%3Dsld%26c%3Dtrue%26os%3D186467%26oe%3D186474" xr:uid="{DABED3B2-919C-B148-B599-8AD1BB6A391E}"/>
    <hyperlink ref="G22" r:id="rId90" display="fdsup://factset/Doc Viewer Single?float_window=true&amp;positioning_strategy=center_on_screen&amp;_doc_docfn=U2FsdGVkX1+9IoRiDqhXJADneUyi/XBXIm14q6HDcS4FxPt8QG5F84GaM11hxTvrwPdDfYZ/p3bS+mUq2jxJXu1S5hGZn4q700w+yLXPJlY=&amp;_app_id=central_doc_viewer&amp;center_on_screen=true&amp;width=950&amp;height=800&amp;_dd2=%26f%3Dsld%26c%3Dtrue%26os%3D992078%26oe%3D992084" xr:uid="{9DAFB8DC-B807-4440-8F9C-C0CFD10FBFD3}"/>
    <hyperlink ref="H22" r:id="rId91" display="fdsup://factset/Doc Viewer Single?float_window=true&amp;positioning_strategy=center_on_screen&amp;_doc_docfn=U2FsdGVkX195NdwG1hhqvsPblygubcJu/LYRJOr463F28l3MsaQtj8yrxcNZ2ltW0+WUU80yqiQ6oYP8tIz+SCc76kJ503bU3gNJ7ySpIfW/mp0m1w4k6BIM2DVGTDCOGA4QCukmkiWc1GDM7qb3aQ==&amp;_app_id=central_doc_viewer&amp;center_on_screen=true&amp;width=950&amp;height=800&amp;_dd2=%26os%3D545%257C446%26oe%3D534%257C475%26ov%3D90%26brh%3Dfalse" xr:uid="{FA45AF3A-EACF-4341-B510-1804FDFBEE14}"/>
    <hyperlink ref="I22" r:id="rId92" display="fdsup://factset/Doc Viewer Single?float_window=true&amp;positioning_strategy=center_on_screen&amp;_doc_docfn=U2FsdGVkX1/ANSnnoGnTKQdGxwwQTb1vs2qrkz5FI1WW46SDiqpTZhTnUMZ1m6vL8FWEMYUbiYpThLAr7FgN05vC5YgUVeD/RKuk8NwMPcw=&amp;_app_id=central_doc_viewer&amp;center_on_screen=true&amp;width=950&amp;height=800&amp;_dd2=%26f%3Dsld%26c%3Dtrue%26os%3D429416%26oe%3D429423" xr:uid="{1D39825E-1C65-AC42-B99C-82DA3723BD92}"/>
    <hyperlink ref="J22" r:id="rId93" display="fdsup://factset/Doc Viewer Single?float_window=true&amp;positioning_strategy=center_on_screen&amp;_doc_docfn=U2FsdGVkX195iOFfsWRU6KV28DsB2cU2f5ghNWM2PgEQWWJ62OMrcJ3mBOaBNWiLHG0IpPPu2SrAS5dKDhrJ5t1TvS4E1lWGYi/np58bEF6uCvp9NjjdJ5IuCv4J2X/q/7SGm/xE0Kpu17B3ZbnqfA==&amp;_app_id=central_doc_viewer&amp;center_on_screen=true&amp;width=950&amp;height=800&amp;_dd2=%26os%3D541%257C402%26oe%3D531%257C430%26ov%3D89%26brh%3Dfalse" xr:uid="{7E0415A0-7956-3E4A-ABAB-1AEBACDFB546}"/>
    <hyperlink ref="K22" r:id="rId94" display="fdsup://factset/Doc Viewer Single?float_window=true&amp;positioning_strategy=center_on_screen&amp;_doc_docfn=U2FsdGVkX1+5d2Cn5/GUH5EqWOAWs1r4oWBB7z8JA5O/EWNMpPhQNHKnBrbDK9GL1NR8FSWDP1nSMAlrxwruJBQep/rcdGwXMQ7y9GA2FnepIreSYDTvXSTf3KzsyI3Ns3ntBXOYlNFuedek90Fccw==&amp;_app_id=central_doc_viewer&amp;center_on_screen=true&amp;width=950&amp;height=800&amp;_dd2=%26os%3D552%257C366%26oe%3D539%257C394%26ov%3D90%26brh%3Dfalse" xr:uid="{E84394C3-E294-6A4C-8872-4BBB4C9FE1CF}"/>
    <hyperlink ref="B23" r:id="rId95" display="fdsup://factset/Doc Viewer Single?float_window=true&amp;positioning_strategy=center_on_screen&amp;_doc_docfn=U2FsdGVkX1/EK+87KEfHD6w/HWvRKvehP8nnQmtCLAlEt/xpdpJnacHdXWB8q9pGxKrTk2JfF3m2SHJHtbK7DPP+orOFuxpsVsk35GPNNLc=&amp;_app_id=central_doc_viewer&amp;center_on_screen=true&amp;width=950&amp;height=800&amp;_dd2=%26f%3Dsld%26c%3Dtrue%26os%3D1274550%26oe%3D1274557" xr:uid="{3D04F083-0332-DB4F-B2DD-2C53234A4F35}"/>
    <hyperlink ref="C23" r:id="rId96" display="fdsup://factset/Doc Viewer Single?float_window=true&amp;positioning_strategy=center_on_screen&amp;_doc_docfn=U2FsdGVkX1+uD7zaDPgUvqBPFZowJtV/6wKEICdw4qib3ZjDLlLi37qvbtCwph6bxuUk5eY2O2vJ+vlpgcSoRBSQyMQG0Tf/6trML+N0rjs=&amp;_app_id=central_doc_viewer&amp;center_on_screen=true&amp;width=950&amp;height=800&amp;_dd2=%26f%3Dsld%26c%3Dtrue%26os%3D1264426%26oe%3D1264431" xr:uid="{9EB39384-679C-D748-9CEC-E9D25DA271BC}"/>
    <hyperlink ref="D23" r:id="rId97" display="fdsup://factset/Doc Viewer Single?float_window=true&amp;positioning_strategy=center_on_screen&amp;_doc_docfn=U2FsdGVkX19r4WbLq3VE5m8JTnS58V6rKaYR+bXEGB9wNojP9vpsvttIHOLDlyAVYq93R/Z7sqTKNGC2ysCkijBZNcEkyzJRnFH7RMMwOj4=&amp;_app_id=central_doc_viewer&amp;center_on_screen=true&amp;width=950&amp;height=800&amp;_dd2=%26f%3Dsld%26c%3Dtrue%26os%3D179535%26oe%3D179540" xr:uid="{D1B1E784-2043-DB46-A50D-53B1A69615B8}"/>
    <hyperlink ref="E23" r:id="rId98" display="fdsup://factset/Doc Viewer Single?float_window=true&amp;positioning_strategy=center_on_screen&amp;_doc_docfn=U2FsdGVkX1+1iCJgU3BHI9Q8K1S1OoKZgzg+IpYxA3vy/hNFQBAZ2dArW0lQCKQM3srpuIpeE3ZBP44iszcus7Ipw23B43CKe6z5U7laCbg=&amp;_app_id=central_doc_viewer&amp;center_on_screen=true&amp;width=950&amp;height=800&amp;_dd2=%26f%3Dsld%26c%3Dtrue%26os%3D189560%26oe%3D189565" xr:uid="{53E70B5B-D36D-E245-9D7C-82D48C7BAE22}"/>
    <hyperlink ref="F23" r:id="rId99" display="fdsup://factset/Doc Viewer Single?float_window=true&amp;positioning_strategy=center_on_screen&amp;_doc_docfn=U2FsdGVkX1/8s3EQS2jtEYJo8jrt1G729L26sdR3DyDFtQeVjjclFCNUoHL26PllfNYsP2WRq7sTZDa/U4X04mNPO7EpFbfD+9pjPEVifIg=&amp;_app_id=central_doc_viewer&amp;center_on_screen=true&amp;width=950&amp;height=800&amp;_dd2=%26f%3Dsld%26c%3Dtrue%26os%3D187309%26oe%3D187314" xr:uid="{BAD96A7B-9E0F-A547-8228-7199A3886343}"/>
    <hyperlink ref="K24" r:id="rId100" display="fdsup://factset/Doc Viewer Single?float_window=true&amp;positioning_strategy=center_on_screen&amp;_doc_docfn=U2FsdGVkX18+rompMY/pa98QVBaf3HeR2UGw+2OhdtO6hcNkD5MEKDa8QdRaUj/H8wBV7K/pLYH5OmlorFlkNb+PxPXaeUghaSEm1cFlompw1kOyz5Glo2vtrb0+CeVw6BG5tifMFN0LCKJ1ploexQ==&amp;_app_id=central_doc_viewer&amp;center_on_screen=true&amp;width=950&amp;height=800&amp;_dd2=%26os%3D541%257C366%26oe%3D528%257C394%26ov%3D90%26brh%3Dfalse" xr:uid="{ED0912ED-CEBC-394E-8B60-78EB0CBA223F}"/>
    <hyperlink ref="B25" r:id="rId101" display="fdsup://factset/Doc Viewer Single?float_window=true&amp;positioning_strategy=center_on_screen&amp;_doc_docfn=U2FsdGVkX18V4K/JQ9OORTzCuhYc87YhPsFExLAuxUcd9qGix3O4mqc+r/mxAY9o0N/41AZjUVRPZJKDWjC/oPOAIl+IfruCTyuYSy3Y20Y=&amp;_app_id=central_doc_viewer&amp;center_on_screen=true&amp;width=950&amp;height=800&amp;_dd2=%26f%3Dsld%26c%3Dtrue%26os%3D1277011%26oe%3D1277016" xr:uid="{FABEA343-0D3A-A249-BB2F-E32F9EAF7BDB}"/>
    <hyperlink ref="C25" r:id="rId102" display="fdsup://factset/Doc Viewer Single?float_window=true&amp;positioning_strategy=center_on_screen&amp;_doc_docfn=U2FsdGVkX1/mluVCsL+qvtQssuDJvxw3rt0oBrcbFoQ5Md/T8QGrzEd4A9aEwHQ9Z0RmJF1DXW3y8jQM1XmLYFHRs1mn+qxyeco3ncCDMgM=&amp;_app_id=central_doc_viewer&amp;center_on_screen=true&amp;width=950&amp;height=800&amp;_dd2=%26f%3Dsld%26c%3Dtrue%26os%3D1266881%26oe%3D1266884" xr:uid="{0D4F87ED-35E2-6B41-996D-DB7CFAF05439}"/>
    <hyperlink ref="D25" r:id="rId103" display="fdsup://factset/Doc Viewer Single?float_window=true&amp;positioning_strategy=center_on_screen&amp;_doc_docfn=U2FsdGVkX1+dUoqlk4Xjideg4u9YHJrdeeWwNhbUHE8aIAqA2xCAma/Za03zzDfEBpuyYk+vuQeRu4vWtZCwejys4tUB3Dl8gr1ObNMjAtc=&amp;_app_id=central_doc_viewer&amp;center_on_screen=true&amp;width=950&amp;height=800&amp;_dd2=%26f%3Dsld%26c%3Dtrue%26os%3D181144%26oe%3D181149" xr:uid="{FF13D6F8-DF28-CA43-98B3-ED046D98248D}"/>
    <hyperlink ref="E25" r:id="rId104" display="fdsup://factset/Doc Viewer Single?float_window=true&amp;positioning_strategy=center_on_screen&amp;_doc_docfn=U2FsdGVkX1+SPPboUTC6qR6KU4FIFhW+b9H18GII5JBvKG7+RCz/IHfCwUCtbggddoQue93XVIenvSCmkD9NMhpe6JJxrEbkohfRpd5kEhI=&amp;_app_id=central_doc_viewer&amp;center_on_screen=true&amp;width=950&amp;height=800&amp;_dd2=%26f%3Dsld%26c%3Dtrue%26os%3D191166%26oe%3D191171" xr:uid="{4520EF7B-C91D-D045-916E-495B2373D3C3}"/>
    <hyperlink ref="F25" r:id="rId105" display="fdsup://factset/Doc Viewer Single?float_window=true&amp;positioning_strategy=center_on_screen&amp;_doc_docfn=U2FsdGVkX19rqNjtG94LhbHvDqs6q9Am2w1x6b+uiRIwBTR+7bvvy4qV4ab/xN5kTNDyGu22KXqinHo5tTAOleqPnGUWho4DYEgpw3pBDAY=&amp;_app_id=central_doc_viewer&amp;center_on_screen=true&amp;width=950&amp;height=800&amp;_dd2=%26f%3Dsld%26c%3Dtrue%26os%3D188918%26oe%3D188921" xr:uid="{D53736A2-CADA-2E4D-AB4E-E23A523F7A7E}"/>
    <hyperlink ref="G26" r:id="rId106" display="fdsup://factset/Doc Viewer Single?float_window=true&amp;positioning_strategy=center_on_screen&amp;_doc_docfn=U2FsdGVkX18kgBC4V3Ftm20AWbN6L52UNyMsUs7XPHH/oZ8ofEfuXuP4jxNenFkkFf64TDUl56qo/R9H9cpspoQ6MWp4Pa78octteOxi3tQ=&amp;_app_id=central_doc_viewer&amp;center_on_screen=true&amp;width=950&amp;height=800&amp;_dd2=%26f%3Dsld%26c%3Dtrue%26os%3D992827%26oe%3D992833" xr:uid="{61EE61A6-554E-B14B-9E8D-ACAAB20CB9FE}"/>
    <hyperlink ref="H26" r:id="rId107" display="fdsup://factset/Doc Viewer Single?float_window=true&amp;positioning_strategy=center_on_screen&amp;_doc_docfn=U2FsdGVkX184waoSDKM5llHVIXrw3O7zjChDWnkfeaNrXrT8ZlZ4K6scku9j8dFCXUfTwn2I5LTVgwbVIsk0d1b/h2kLyoewuIHb9AqPAuYmfLX3mbzjzIysT/RqRyT2oif9NL6l09Zasgw7yIhdag==&amp;_app_id=central_doc_viewer&amp;center_on_screen=true&amp;width=950&amp;height=800&amp;_dd2=%26os%3D532%257C446%26oe%3D521%257C475%26ov%3D90%26brh%3Dfalse" xr:uid="{43818D97-4D61-164A-9A7E-52DE4D343329}"/>
    <hyperlink ref="I26" r:id="rId108" display="fdsup://factset/Doc Viewer Single?float_window=true&amp;positioning_strategy=center_on_screen&amp;_doc_docfn=U2FsdGVkX19YKiBCYuenAYjyiNbu6ZSrLWN0Ni3UetEybwOrr0MKCDsTHrAMiS4tMJR/lQd29rrJrF6/qCllz2XkVsmvENRssfuwrrHgJxU=&amp;_app_id=central_doc_viewer&amp;center_on_screen=true&amp;width=950&amp;height=800&amp;_dd2=%26f%3Dsld%26c%3Dtrue%26os%3D430277%26oe%3D430284" xr:uid="{58D3F56C-2109-9940-B451-F7242DF15EA2}"/>
    <hyperlink ref="J26" r:id="rId109" display="fdsup://factset/Doc Viewer Single?float_window=true&amp;positioning_strategy=center_on_screen&amp;_doc_docfn=U2FsdGVkX1/szMgE9K+Yz1wOKApVPd5u+UdayGNeAVjd/J+tBRjgZ81B86qkK3WJZY0uOo/qtgGPE/JTSperTCqzTKxF4p/ipW3st12gecbTUXoThQiKgPieAs3oXpxy5bJWmXPCOnD8/UNhYscHWw==&amp;_app_id=central_doc_viewer&amp;center_on_screen=true&amp;width=950&amp;height=800&amp;_dd2=%26os%3D530%257C402%26oe%3D519%257C430%26ov%3D89%26brh%3Dfalse" xr:uid="{5C924358-EBD4-0D46-9B04-AEAAEF2163FE}"/>
    <hyperlink ref="K26" r:id="rId110" display="fdsup://factset/Doc Viewer Single?float_window=true&amp;positioning_strategy=center_on_screen&amp;_doc_docfn=U2FsdGVkX1/pWiwCjcZjDBOOzMn3bMZ/Lg7FgdPnv/g+PGyYydihWWF6iqhQZDrGoB7E8kLDPyJZmK6JSvJAFPCnF+6NJY0xEjmEMjeKcTaF4mG2sO7HbG9PxiD0UcvxQr5dPjPfC5wGec1Y4Rnn5A==&amp;_app_id=central_doc_viewer&amp;center_on_screen=true&amp;width=950&amp;height=800&amp;_dd2=%26os%3D530%257C373%26oe%3D517%257C394%26ov%3D90%26brh%3Dfalse" xr:uid="{42A8DAB3-D824-994A-B921-E64B3107389E}"/>
    <hyperlink ref="G27" r:id="rId111" display="fdsup://factset/Doc Viewer Single?float_window=true&amp;positioning_strategy=center_on_screen&amp;_doc_docfn=U2FsdGVkX1+iJt3TkI1K/goU2Nv97ZvTIjVyVwX6NHd038DX8MdFIcRabwuy0UZiPXynwGsBUSKfNpTl0erJDhu2ume7wjS2FfSNjYaWI+M=&amp;_app_id=central_doc_viewer&amp;center_on_screen=true&amp;width=950&amp;height=800&amp;_dd2=%26f%3Dsld%26c%3Dtrue%26os%3D993597%26oe%3D993602" xr:uid="{4A033F13-6DA4-EC48-8A13-924ACCC5DC43}"/>
    <hyperlink ref="H27" r:id="rId112" display="fdsup://factset/Doc Viewer Single?float_window=true&amp;positioning_strategy=center_on_screen&amp;_doc_docfn=U2FsdGVkX19vktBg5jVHmvmrWCy4iMHZUano95CcUaO34aASW/ts1QKBLa50sWBxBA7o5eRQQYM4TnE+Txsq5qHpMaGL6JVAxIsCKmljctEjqiHEugyi8ulUr6+b+xR7yfXqidIQl0o1z8LbVEeeQQ==&amp;_app_id=central_doc_viewer&amp;center_on_screen=true&amp;width=950&amp;height=800&amp;_dd2=%26os%3D520%257C457%26oe%3D509%257C472%26ov%3D90%26brh%3Dfalse" xr:uid="{C2867CBB-17CD-9240-B099-C21DF6674846}"/>
    <hyperlink ref="I27" r:id="rId113" display="fdsup://factset/Doc Viewer Single?float_window=true&amp;positioning_strategy=center_on_screen&amp;_doc_docfn=U2FsdGVkX1+ZjRbhqkz5sGhTyW7aoYPEBtXfHzdKjYeic9kjeUsvCJ2FhqhU6S0fJyyFvRYuBT3ElFilW2eEeSLjtzWXakaeNdNnJJ7Kbh0=&amp;_app_id=central_doc_viewer&amp;center_on_screen=true&amp;width=950&amp;height=800&amp;_dd2=%26f%3Dsld%26c%3Dtrue%26os%3D431166%26oe%3D431171" xr:uid="{444CE486-AF79-0547-8B59-9DF684F60C85}"/>
    <hyperlink ref="J27" r:id="rId114" display="fdsup://factset/Doc Viewer Single?float_window=true&amp;positioning_strategy=center_on_screen&amp;_doc_docfn=U2FsdGVkX1+w9x43qWJpRBoLxtTawk+7PfXb8aOYi8KvLTN9ZgJhJ79EdBqQXOAxjO3QT2MU8YJk384u5LDFuBVIo2Xujh3BTNbf9bMM/prfpAG21xRJIKdrXOGiokekazSv0fvDvnvRFzBJGq4fEA==&amp;_app_id=central_doc_viewer&amp;center_on_screen=true&amp;width=950&amp;height=800&amp;_dd2=%26os%3D518%257C405%26oe%3D507%257C426%26ov%3D89%26brh%3Dfalse" xr:uid="{2621534C-9260-6C4F-A99C-835AF2BA3003}"/>
    <hyperlink ref="K27" r:id="rId115" display="fdsup://factset/Doc Viewer Single?float_window=true&amp;positioning_strategy=center_on_screen&amp;_doc_docfn=U2FsdGVkX18yvE5nc0fNiFVMNimkwXjR+MHr4Reu/v4+aWDRie0OvmLfFXEF8kmhpJpdMCK8GQKCk/wXMS9Tx3g6zYPyo7UjVTbW9WfUnF0fYbwm9Q0NQ6Xwann6iETDbGAYsMhnumAntTKZjCUpUA==&amp;_app_id=central_doc_viewer&amp;center_on_screen=true&amp;width=950&amp;height=800&amp;_dd2=%26os%3D519%257C369%26oe%3D506%257C391%26ov%3D90%26brh%3Dfalse" xr:uid="{1773C65B-E52B-E843-9AF3-864DEEF05F4A}"/>
    <hyperlink ref="B28" r:id="rId116" display="fdsup://factset/Doc Viewer Single?float_window=true&amp;positioning_strategy=center_on_screen&amp;_doc_docfn=U2FsdGVkX1+2FdkozvVm3dzOq39aG/7duv/5aJcsNn0NWlidt6a80pmjC7BiJ9y7sdISPj9XQ8kq6/+SP2rb8tn7WZBywAGQ2QQHKV2tPaQ=&amp;_app_id=central_doc_viewer&amp;center_on_screen=true&amp;width=950&amp;height=800&amp;_dd2=%26f%3Dsld%26c%3Dtrue%26os%3D1275789%26oe%3D1275794" xr:uid="{0853BC5B-3748-034B-91D6-D917C98B1C4F}"/>
    <hyperlink ref="C28" r:id="rId117" display="fdsup://factset/Doc Viewer Single?float_window=true&amp;positioning_strategy=center_on_screen&amp;_doc_docfn=U2FsdGVkX19yinUC6gzMcRbnL4uq1McSa0E/oNbpMG41jDzrZ1WaP/O3rFTBUCKLKoXHM9gzzaR54kDaG+ZAA3AM0uxCpI2iJupOhrHTwZw=&amp;_app_id=central_doc_viewer&amp;center_on_screen=true&amp;width=950&amp;height=800&amp;_dd2=%26f%3Dsld%26c%3Dtrue%26os%3D1265659%26oe%3D1265664" xr:uid="{5582AA8B-5046-8945-B35A-4E080E2F3AB4}"/>
    <hyperlink ref="D28" r:id="rId118" display="fdsup://factset/Doc Viewer Single?float_window=true&amp;positioning_strategy=center_on_screen&amp;_doc_docfn=U2FsdGVkX19R6YciIgl9zisRxgxNa+65bTS5zyt74f7ZnoKQE2bneGJNR/pzbh+tFJTiougc3tYRazyUQuhbeNGTLc8hA2ZqIB0c+P7lc+I=&amp;_app_id=central_doc_viewer&amp;center_on_screen=true&amp;width=950&amp;height=800&amp;_dd2=%26f%3Dsld%26c%3Dtrue%26os%3D180361%26oe%3D180366" xr:uid="{473AE74F-E592-6843-ACB2-0A37A9446A1A}"/>
    <hyperlink ref="E28" r:id="rId119" display="fdsup://factset/Doc Viewer Single?float_window=true&amp;positioning_strategy=center_on_screen&amp;_doc_docfn=U2FsdGVkX191AcuOzo1itVG1tS5VWM0k7lZiLfYTrfNKqHjS/XwRtoJjJQ4qv60I/FkaPQ+mbYnnjyUmAlYTXA0QQMWgPHZzC9nOznfEP/0=&amp;_app_id=central_doc_viewer&amp;center_on_screen=true&amp;width=950&amp;height=800&amp;_dd2=%26f%3Dsld%26c%3Dtrue%26os%3D190383%26oe%3D190388" xr:uid="{AA685A9A-C2D8-9541-93D3-68520FE3591C}"/>
    <hyperlink ref="F28" r:id="rId120" display="fdsup://factset/Doc Viewer Single?float_window=true&amp;positioning_strategy=center_on_screen&amp;_doc_docfn=U2FsdGVkX1+OaLCSdXUkGvx5OJEx63Jg44YMIEDQnc1s/8MPERZOa9l2+9IYg8EtSrYX+XOF2QEB5nrclqILPDc2NJhRvQo7tLa322f64Ms=&amp;_app_id=central_doc_viewer&amp;center_on_screen=true&amp;width=950&amp;height=800&amp;_dd2=%26f%3Dsld%26c%3Dtrue%26os%3D188133%26oe%3D188141" xr:uid="{049351C8-0D42-C946-A1B1-C3CF213C6107}"/>
    <hyperlink ref="G28" r:id="rId121" display="fdsup://factset/Doc Viewer Single?float_window=true&amp;positioning_strategy=center_on_screen&amp;_doc_docfn=U2FsdGVkX1+2TL77s2RUzyiTbT/mD6taGHPMzulVzuYWRieG7WM1hanqDYhLrQG2C+y+AkOUJ7bJmD2+LCBlVRn6akqDIbX6TQdFZqzlhyU=&amp;_app_id=central_doc_viewer&amp;center_on_screen=true&amp;width=950&amp;height=800&amp;_dd2=%26f%3Dsld%26c%3Dtrue%26os%3D994346%26oe%3D994352" xr:uid="{FC66BC9B-C115-7B44-BD75-067ED72F9281}"/>
    <hyperlink ref="H28" r:id="rId122" display="fdsup://factset/Doc Viewer Single?float_window=true&amp;positioning_strategy=center_on_screen&amp;_doc_docfn=U2FsdGVkX183+xsvBxhY6Puz7kN6dDGHzPz72dyL+pC0jQkIujsmPq9r1mytMiT1+Bxz2mIbY+qvD2iIcy0cJgx0lGIlpZPHkiIh1G1737lSfozFmRKbLgUp+GWpGWqUhU2rEnRgQbb+UiMliG2vYg==&amp;_app_id=central_doc_viewer&amp;center_on_screen=true&amp;width=950&amp;height=800&amp;_dd2=%26os%3D507%257C444%26oe%3D496%257C472%26ov%3D90%26brh%3Dfalse" xr:uid="{FECEAB7E-724F-244C-AB2D-459CB70026A4}"/>
    <hyperlink ref="I28" r:id="rId123" display="fdsup://factset/Doc Viewer Single?float_window=true&amp;positioning_strategy=center_on_screen&amp;_doc_docfn=U2FsdGVkX18PnvKvoJL38EOL4gtFnoftvD9WpvnbRBe7KgjNSINrtIXZ2g9K/m0mX0xVdQRaABzMtTXinB97PhDIcfI+izLuR3jwsw7+V7I=&amp;_app_id=central_doc_viewer&amp;center_on_screen=true&amp;width=950&amp;height=800&amp;_dd2=%26f%3Dsld%26c%3Dtrue%26os%3D432037%26oe%3D432042" xr:uid="{23D3D26C-25C8-0942-B21C-F0412D062AA6}"/>
    <hyperlink ref="J28" r:id="rId124" display="fdsup://factset/Doc Viewer Single?float_window=true&amp;positioning_strategy=center_on_screen&amp;_doc_docfn=U2FsdGVkX1/vC1WiInhqhYBEN/vvnSnNVFelwGxF03Fg5weX4S/iuZ6KJwJLIEE2iL0UuM7TJy1dSwkNOzvSixS0zyyw3jttY6hVG/Xs0GjpRvXmDj6G1j5rs74mEqvgE5mzxJu6astm2Hr8Uj6YgA==&amp;_app_id=central_doc_viewer&amp;center_on_screen=true&amp;width=950&amp;height=800&amp;_dd2=%26os%3D506%257C400%26oe%3D496%257C426%26ov%3D89%26brh%3Dfalse" xr:uid="{9C55C223-62FA-CE48-9815-06FA4BBF8C61}"/>
    <hyperlink ref="K28" r:id="rId125" display="fdsup://factset/Doc Viewer Single?float_window=true&amp;positioning_strategy=center_on_screen&amp;_doc_docfn=U2FsdGVkX1+DR1ss5wVdf9tp5hs1EQwhgSxPjTaL+B8h4AETN8GY/kfaaGz+VMVIfHRFNM8zUaZ+cxpfOSoZXZM9UUP8Gyf20VYX8L0i2k2rS7gaAY5Y5xVHnm9EIIuYY0LwQb1lOx5cKt3PA/9wPA==&amp;_app_id=central_doc_viewer&amp;center_on_screen=true&amp;width=950&amp;height=800&amp;_dd2=%26os%3D508%257C361%26oe%3D495%257C394%26ov%3D90%26brh%3Dfalse" xr:uid="{1047A28E-E344-E349-9A87-CB4480F7ED8A}"/>
    <hyperlink ref="B29" r:id="rId126" display="fdsup://factset/Doc Viewer Single?float_window=true&amp;positioning_strategy=center_on_screen&amp;_doc_docfn=U2FsdGVkX1/KlqHVMT29xFmfdRNFzk4OSUUZe34oJa85gfVeALL2B3w/AEHfy1Vzj34a8n+AIp3pKasfP+7IttQodPZr9N5iViHyi/N3k+o=&amp;_app_id=central_doc_viewer&amp;center_on_screen=true&amp;width=950&amp;height=800&amp;_dd2=%26f%3Dsld%26c%3Dtrue%26os%3D1296031%26oe%3D1296039" xr:uid="{9767ACC2-64E2-1F45-B780-0A75C3F48A90}"/>
    <hyperlink ref="C29" r:id="rId127" display="fdsup://factset/Doc Viewer Single?float_window=true&amp;positioning_strategy=center_on_screen&amp;_doc_docfn=U2FsdGVkX1+LmfXGDk+H3FaeZSM38AfZUYPGaA49cnS1jMX6iK47Sv3dXIhI85c7+kyMymXEXbkoBoJkFkj9Ep5Fevk8sBllELU1XRthIUA=&amp;_app_id=central_doc_viewer&amp;center_on_screen=true&amp;width=950&amp;height=800&amp;_dd2=%26f%3Dsld%26c%3Dtrue%26os%3D1285938%26oe%3D1285946" xr:uid="{9C851E6A-456C-EA44-915F-1EEF4D9932D7}"/>
    <hyperlink ref="D29" r:id="rId128" display="fdsup://factset/Doc Viewer Single?float_window=true&amp;positioning_strategy=center_on_screen&amp;_doc_docfn=U2FsdGVkX19WOuSrCb2RBRQhn3uk7EDAyzNMuCDh89vbIno4RtcoXwWAICRdEjDYx4mCy3fD/ZMz0nbwR40v5txn31j8xQI8HYyYtK+MSKE=&amp;_app_id=central_doc_viewer&amp;center_on_screen=true&amp;width=950&amp;height=800&amp;_dd2=%26f%3Dsld%26c%3Dtrue%26os%3D192804%26oe%3D192812" xr:uid="{F96BEEF4-BDA3-AC43-8492-89C4AA9FAF18}"/>
    <hyperlink ref="E29" r:id="rId129" display="fdsup://factset/Doc Viewer Single?float_window=true&amp;positioning_strategy=center_on_screen&amp;_doc_docfn=U2FsdGVkX1+8nscIXsKOlmFnPdWPJSUDm4/iQz5UjC8LITCDiC9q+9V+q4BiRQTz5GTZA0l5HTut0XRC0Z/IgJQY+R9muxl3mEdqxHQYiac=&amp;_app_id=central_doc_viewer&amp;center_on_screen=true&amp;width=950&amp;height=800&amp;_dd2=%26f%3Dsld%26c%3Dtrue%26os%3D202746%26oe%3D202754" xr:uid="{8C22B52A-802C-6D48-8746-9F1C134E3F4E}"/>
    <hyperlink ref="F29" r:id="rId130" display="fdsup://factset/Doc Viewer Single?float_window=true&amp;positioning_strategy=center_on_screen&amp;_doc_docfn=U2FsdGVkX19kvbJWC0L6RoBpkxpOyDTpfjZvXaWQAtw9VY48CZmxPlbgvIQH2a8nk8MtO5DglyMQIXEGKG9URmXtQBzy1hLED1COBDwzUzk=&amp;_app_id=central_doc_viewer&amp;center_on_screen=true&amp;width=950&amp;height=800&amp;_dd2=%26f%3Dsld%26c%3Dtrue%26os%3D200436%26oe%3D200444" xr:uid="{BAD3D3CE-9BC0-AD44-A684-4345320D0536}"/>
    <hyperlink ref="G29" r:id="rId131" display="fdsup://factset/Doc Viewer Single?float_window=true&amp;positioning_strategy=center_on_screen&amp;_doc_docfn=U2FsdGVkX1/nSFxW6vh3+1S9zIcitzvpyWZ6Akpzl5VNIoonWp7FNA7WZt1SvUdkYsvu+IxpiKoq6g7drF/sSCPMuljfy7MeHLEuzNHSurs=&amp;_app_id=central_doc_viewer&amp;center_on_screen=true&amp;width=950&amp;height=800&amp;_dd2=%26f%3Dsld%26c%3Dtrue%26os%3D1007365%26oe%3D1007372" xr:uid="{8E9F8599-0C6B-6245-ABB6-D3D77027CE20}"/>
    <hyperlink ref="H29" r:id="rId132" display="fdsup://factset/Doc Viewer Single?float_window=true&amp;positioning_strategy=center_on_screen&amp;_doc_docfn=U2FsdGVkX1+UQ6tqikdpVZ9JnqLgVY8NPW13nre0uzLMpZWdUvevbssxr0ZAwW6+ZFC6a4SqX/2grnBfpcLzbUg38EOjdSvWOoNKVLjbCxH1rC1bML7B0MA9yblzssm3IEqyNn6IYLIr9gjxWnpvrw==&amp;_app_id=central_doc_viewer&amp;center_on_screen=true&amp;width=950&amp;height=800&amp;_dd2=%26os%3D337%257C446%26oe%3D326%257C475%26ov%3D90%26brh%3Dfalse" xr:uid="{48F4B9B5-F316-7A40-B20E-CE69C9391346}"/>
    <hyperlink ref="I29" r:id="rId133" display="fdsup://factset/Doc Viewer Single?float_window=true&amp;positioning_strategy=center_on_screen&amp;_doc_docfn=U2FsdGVkX19+FbZNUurosGS0fXQ9Ib2CHaF5MXEl4TzLIGfQW3FdWCZR5yv7VWgMp+qsJSQ9ZMJyF4PuoQyBvHAg+pfB54h0ZtIeU6kTTPw=&amp;_app_id=central_doc_viewer&amp;center_on_screen=true&amp;width=950&amp;height=800&amp;_dd2=%26f%3Dsld%26c%3Dtrue%26os%3D443737%26oe%3D443745" xr:uid="{EAE4D77D-71A6-5D45-BFA5-643BBF0EE2DA}"/>
    <hyperlink ref="J29" r:id="rId134" display="fdsup://factset/Doc Viewer Single?float_window=true&amp;positioning_strategy=center_on_screen&amp;_doc_docfn=U2FsdGVkX18qWQR1pstf/Z8exZmxyKQj4f6N+3w4BRMs1V37cUG4rRY6lgfc1FnEuIpMtuxApm+GqFOoeW5ot1Pf3Eb3RCY9BYjE1rCuFguWzZ9E4Su8x2za4UYZs287YXeYf2pj6B2cWjW81XehjQ==&amp;_app_id=central_doc_viewer&amp;center_on_screen=true&amp;width=950&amp;height=800&amp;_dd2=%26os%3D354%257C400%26oe%3D343%257C426%26ov%3D89%26brh%3Dfalse" xr:uid="{6D6D9598-E4E0-4540-97C9-FE2AA0103136}"/>
    <hyperlink ref="K29" r:id="rId135" display="fdsup://factset/Doc Viewer Single?float_window=true&amp;positioning_strategy=center_on_screen&amp;_doc_docfn=U2FsdGVkX1/OC9u26XcDtVluBJYlOVs4ps4GSrkXBY4nLT4dXF1MQ4RHAehlK+7uQP524gTPtMW9npGV+M7BVgFNqJHqIU0omXcslIhD303ThZgnC/1kriUHRnies7wL1GBlJDcN1UAlEA+tmx0JMQ==&amp;_app_id=central_doc_viewer&amp;center_on_screen=true&amp;width=950&amp;height=800&amp;_dd2=%26os%3D387%257C361%26oe%3D374%257C394%26ov%3D90%26brh%3Dfalse" xr:uid="{F657FEA1-9FE6-3D4C-8C1F-77A2FFB05744}"/>
    <hyperlink ref="B30" r:id="rId136" display="fdsup://factset/Doc Viewer Single?float_window=true&amp;positioning_strategy=center_on_screen&amp;_doc_docfn=U2FsdGVkX18MzApuwy5J2CD/YfFLPcqzn1cYFicjx9M/KqbHGYqLX24WJDm5M+/uRZAuv+i+hWrwXUMHGvM76lG9saxxVnFWdXudwvy/IIE=&amp;_app_id=central_doc_viewer&amp;center_on_screen=true&amp;width=950&amp;height=800&amp;_dd2=%26f%3Dsld%26c%3Dtrue%26os%3D1282766%26oe%3D1282773" xr:uid="{90681AAA-9806-3241-9B8E-7C1CB389D9CC}"/>
    <hyperlink ref="C30" r:id="rId137" display="fdsup://factset/Doc Viewer Single?float_window=true&amp;positioning_strategy=center_on_screen&amp;_doc_docfn=U2FsdGVkX1+rayCU/FS8aPn2plfU4hm6F3cUllZED0ZN8cCJpDekTrfbqeFreAKZ+KJaI5LVTaTRtb0D/RAY1lYz8DuV58l7clh2TTXyBl0=&amp;_app_id=central_doc_viewer&amp;center_on_screen=true&amp;width=950&amp;height=800&amp;_dd2=%26f%3Dsld%26c%3Dtrue%26os%3D1272640%26oe%3D1272647" xr:uid="{A91780DB-7E20-BB4A-947B-B43507C2918B}"/>
    <hyperlink ref="D30" r:id="rId138" display="fdsup://factset/Doc Viewer Single?float_window=true&amp;positioning_strategy=center_on_screen&amp;_doc_docfn=U2FsdGVkX1/cHKuidrUBYJgHPzAcHK2wUIyRCWzVezqDjZSDDdJ/sFJH3Qbgj8ll7EOBMiod2H3u/gp/wALjT1BHEIregg168CBbvtrNK+E=&amp;_app_id=central_doc_viewer&amp;center_on_screen=true&amp;width=950&amp;height=800&amp;_dd2=%26f%3Dsld%26c%3Dtrue%26os%3D184138%26oe%3D184146" xr:uid="{11E803CE-204E-8547-80A0-B9A809289597}"/>
    <hyperlink ref="E30" r:id="rId139" display="fdsup://factset/Doc Viewer Single?float_window=true&amp;positioning_strategy=center_on_screen&amp;_doc_docfn=U2FsdGVkX1+YXWIaIdP2kAgV5g5CZN/e6fUxWH9R99ZcUy9J3vNMXoC8BMM4tvNfp4lBr+kYcsfJHpro3Y4iEf0WqCCYHiFs0Vi8+H3pKnA=&amp;_app_id=central_doc_viewer&amp;center_on_screen=true&amp;width=950&amp;height=800&amp;_dd2=%26f%3Dsld%26c%3Dtrue%26os%3D194190%26oe%3D194198" xr:uid="{AA3FF5EB-3656-DC4F-ABC5-24E10DFAEEF5}"/>
    <hyperlink ref="F30" r:id="rId140" display="fdsup://factset/Doc Viewer Single?float_window=true&amp;positioning_strategy=center_on_screen&amp;_doc_docfn=U2FsdGVkX1/kIhfF+xkrlOnSj/xpaAQASL5v1+QtKxU1/g39tbYA08b8WJaeoivMSOgrNwcDPhVVo5pCFLsWbEF2G/ZuaExYoXon9pHlKfU=&amp;_app_id=central_doc_viewer&amp;center_on_screen=true&amp;width=950&amp;height=800&amp;_dd2=%26f%3Dsld%26c%3Dtrue%26os%3D191885%26oe%3D191893" xr:uid="{135AF875-36FD-0A41-8416-389C384BBE8B}"/>
    <hyperlink ref="G30" r:id="rId141" display="fdsup://factset/Doc Viewer Single?float_window=true&amp;positioning_strategy=center_on_screen&amp;_doc_docfn=U2FsdGVkX18WOp9b6julaYKK+kLR4C+xQz9MndAfM82xA5YURO4WpG8E+jiOg2G+IY3LL+PIgaRXv8GlDzH1uxAujzlWJKKkl5lx6MYH7Ms=&amp;_app_id=central_doc_viewer&amp;center_on_screen=true&amp;width=950&amp;height=800&amp;_dd2=%26f%3Dsld%26c%3Dtrue%26os%3D999269%26oe%3D999276" xr:uid="{71890D87-FC0B-4A4A-A570-5BC113CD15DC}"/>
    <hyperlink ref="H30" r:id="rId142" display="fdsup://factset/Doc Viewer Single?float_window=true&amp;positioning_strategy=center_on_screen&amp;_doc_docfn=U2FsdGVkX19cQBC+WciuitGJJ8VRKOK1SRMGd5lTP1ZxerxPkqEE3PSKZ7qQCHVIzKd7/l0NDhbYE/2/BS8xOM6XpY2++725fhawfoz/vOWKRnIZy9eF7E23b3DZ1C0Yx5oDpzDW7VLrWPHOunJ4yw==&amp;_app_id=central_doc_viewer&amp;center_on_screen=true&amp;width=950&amp;height=800&amp;_dd2=%26os%3D466%257C441%26oe%3D455%257C475%26ov%3D90%26brh%3Dfalse" xr:uid="{1E1041B8-2FA6-BC41-8A16-BC20E545E962}"/>
    <hyperlink ref="I30" r:id="rId143" display="fdsup://factset/Doc Viewer Single?float_window=true&amp;positioning_strategy=center_on_screen&amp;_doc_docfn=U2FsdGVkX1+11bIof9ftW0+SWR8R438Qli5lB/bSgFl0lqiRgty+4ES9HlLSJ+6nadgh6F3ceRwioL4puY3tSpfNRk6EsY05Dl3t291zNLY=&amp;_app_id=central_doc_viewer&amp;center_on_screen=true&amp;width=950&amp;height=800&amp;_dd2=%26f%3Dsld%26c%3Dtrue%26os%3D434271%26oe%3D434279" xr:uid="{52DF12B1-F457-AA47-86C1-173547D83C4B}"/>
    <hyperlink ref="J30" r:id="rId144" display="fdsup://factset/Doc Viewer Single?float_window=true&amp;positioning_strategy=center_on_screen&amp;_doc_docfn=U2FsdGVkX19eWKw1sBFX3rUx3fCMCbyryJi2z14F+8aYwhdEKUh/nvZBuONtFrgIoS1Q1g4n/WKYF5+xiMpkyDPDZpZ9ujWDtoVz7UhOvSlgDGhFbAxN1lU30c9KATku6MOa14QPtlTE8YzOibsAxA==&amp;_app_id=central_doc_viewer&amp;center_on_screen=true&amp;width=950&amp;height=800&amp;_dd2=%26os%3D471%257C402%26oe%3D460%257C430%26ov%3D89%26brh%3Dfalse" xr:uid="{E2BB5831-84EF-E649-BEDC-7870F4E42BC0}"/>
    <hyperlink ref="K30" r:id="rId145" display="fdsup://factset/Doc Viewer Single?float_window=true&amp;positioning_strategy=center_on_screen&amp;_doc_docfn=U2FsdGVkX1+fQPr9xZr2Aa854OS13OH8WH5WevJspJc/J84nIcoFfFLdeq7uf1b48P/ACMsyHzbWXjqLCCRfNVu4gn+/vxv6cP1Zmjd+Bpsnu8XK99jI0SWB9piZwSarByCWjJJbDgWNBir/ZQHfMg==&amp;_app_id=central_doc_viewer&amp;center_on_screen=true&amp;width=950&amp;height=800&amp;_dd2=%26os%3D474%257C361%26oe%3D462%257C394%26ov%3D90%26brh%3Dfalse" xr:uid="{95C602BA-B314-CA47-BDD6-1AD1ECD821BE}"/>
    <hyperlink ref="B31" r:id="rId146" display="fdsup://factset/Doc Viewer Single?float_window=true&amp;positioning_strategy=center_on_screen&amp;_doc_docfn=U2FsdGVkX1/f9Flczu8QAJz/GT8Kt7Qw28JEjNWVXaprbRXs5h68hJu6Xi4qjqv2bsU2sfWABJ0TQD8By3bwJkeQL+MCvDQYIkBgqYnA1cE=&amp;_app_id=central_doc_viewer&amp;center_on_screen=true&amp;width=950&amp;height=800&amp;_dd2=%26f%3Dsld%26c%3Dtrue%26os%3D1284020%26oe%3D1284028" xr:uid="{15204EA1-9826-CA45-AE47-E8D60C8FDCD3}"/>
    <hyperlink ref="C31" r:id="rId147" display="fdsup://factset/Doc Viewer Single?float_window=true&amp;positioning_strategy=center_on_screen&amp;_doc_docfn=U2FsdGVkX1/XOW4QRmiftAQHtHX+rdL6hzSpT+9tFCwoZHbk1uhArzBtGOwx99OGt0h9iTztU+VrKfxEp8wMu+/7rmMUhgde73zO0/+qkZk=&amp;_app_id=central_doc_viewer&amp;center_on_screen=true&amp;width=950&amp;height=800&amp;_dd2=%26f%3Dsld%26c%3Dtrue%26os%3D1273924%26oe%3D1273931" xr:uid="{64057CEC-0A10-4B4F-8CD5-C7C4EE0605F1}"/>
    <hyperlink ref="D31" r:id="rId148" display="fdsup://factset/Doc Viewer Single?float_window=true&amp;positioning_strategy=center_on_screen&amp;_doc_docfn=U2FsdGVkX18zNYQg00r11+o4LJvXzIZLoIjGfqmXWkpt7vBxZDcD1zr+zUK4IkVSRzIf0Nfd/KTrKj1/Mda8C/nt0K5j0jJZH+VQTgi03rg=&amp;_app_id=central_doc_viewer&amp;center_on_screen=true&amp;width=950&amp;height=800&amp;_dd2=%26f%3Dsld%26c%3Dtrue%26os%3D185014%26oe%3D185021" xr:uid="{D2321593-DDE8-E441-B28D-6C248A069D54}"/>
    <hyperlink ref="E31" r:id="rId149" display="fdsup://factset/Doc Viewer Single?float_window=true&amp;positioning_strategy=center_on_screen&amp;_doc_docfn=U2FsdGVkX1/tgDu0w4AdtNE7x+GDwh40K9wjezm86rppf2bRy9Fu07enoF3YBDMJbUgixHxsk8+2Mw+8+I089H3I7gWDo+Hc5PGBjZX33hU=&amp;_app_id=central_doc_viewer&amp;center_on_screen=true&amp;width=950&amp;height=800&amp;_dd2=%26f%3Dsld%26c%3Dtrue%26os%3D194962%26oe%3D194963" xr:uid="{759EE280-FBE8-C040-AE48-33AD09CEAFC4}"/>
    <hyperlink ref="F31" r:id="rId150" display="fdsup://factset/Doc Viewer Single?float_window=true&amp;positioning_strategy=center_on_screen&amp;_doc_docfn=U2FsdGVkX18ldWBljaAfhV5wa2wl+P4KHbTe53nxfN83ZDRWh7wFOzxNaIMDtmrjFN4OM6WRcFKw5RGJzxUU+HD+DZiYutWU2IbIO+f70vk=&amp;_app_id=central_doc_viewer&amp;center_on_screen=true&amp;width=950&amp;height=800&amp;_dd2=%26f%3Dsld%26c%3Dtrue%26os%3D192657%26oe%3D192658" xr:uid="{6A81BC53-8103-A14B-8106-3763DC105300}"/>
    <hyperlink ref="B32" r:id="rId151" display="fdsup://factset/Doc Viewer Single?float_window=true&amp;positioning_strategy=center_on_screen&amp;_doc_docfn=U2FsdGVkX18RHhLBDgRIoVzNRqKCBqwS79ZuqwrBAhL2LK9a2PHnB2vjY5M8j0eKMA7dvZLEq6oYU8mobfQNUx364pqw31Ya8CuYqKFFMOY=&amp;_app_id=central_doc_viewer&amp;center_on_screen=true&amp;width=950&amp;height=800&amp;_dd2=%26f%3Dsld%26c%3Dtrue%26os%3D1287823%26oe%3D1287828" xr:uid="{DAA7428C-378B-674F-8476-258F058CB29A}"/>
    <hyperlink ref="C32" r:id="rId152" display="fdsup://factset/Doc Viewer Single?float_window=true&amp;positioning_strategy=center_on_screen&amp;_doc_docfn=U2FsdGVkX1+qtPaJ/P8PUI+Zu+Vr1ib6txNxa3NYctju6ig8nSovrVCbqw6NH9VqaZHUP725vM5wcBEohkUCRNkMplzMejJHehRZx0dfTB4=&amp;_app_id=central_doc_viewer&amp;center_on_screen=true&amp;width=950&amp;height=800&amp;_dd2=%26f%3Dsld%26c%3Dtrue%26os%3D1277733%26oe%3D1277738" xr:uid="{B7A90E8F-BC13-584F-A746-DC291E1F6420}"/>
    <hyperlink ref="D32" r:id="rId153" display="fdsup://factset/Doc Viewer Single?float_window=true&amp;positioning_strategy=center_on_screen&amp;_doc_docfn=U2FsdGVkX197kDAXSioBWa2TNQa1KFDs6HcS596MGUT/cIFw5hhR71UB/R8L9lznTfPL3KVcbu5yWqPkH2NQ4X4x2ahA4PJktv5377Y6Se8=&amp;_app_id=central_doc_viewer&amp;center_on_screen=true&amp;width=950&amp;height=800&amp;_dd2=%26f%3Dsld%26c%3Dtrue%26os%3D187693%26oe%3D187698" xr:uid="{8D69F1EB-8148-6540-A5A3-96C8CB946F3C}"/>
    <hyperlink ref="E32" r:id="rId154" display="fdsup://factset/Doc Viewer Single?float_window=true&amp;positioning_strategy=center_on_screen&amp;_doc_docfn=U2FsdGVkX18EGTPbBDwWBfTLTZmK0Glh/nJIYUXbPfznNMvJEGBw6CmXJvt/8QkLx7Cu/3yrpI9i0bTJ4BF7tswWRWjiMPaI3rqnwyOesuo=&amp;_app_id=central_doc_viewer&amp;center_on_screen=true&amp;width=950&amp;height=800&amp;_dd2=%26f%3Dsld%26c%3Dtrue%26os%3D197635%26oe%3D197641" xr:uid="{0EF6260B-BCE4-AC43-809D-2D979B9A7EDB}"/>
    <hyperlink ref="F32" r:id="rId155" display="fdsup://factset/Doc Viewer Single?float_window=true&amp;positioning_strategy=center_on_screen&amp;_doc_docfn=U2FsdGVkX1/VGnVBEAR38K7NgV2Wavc7LPZbNW9Eh+DzjkMySehLN/N/XuZx2kszwr/iiYrOuFhbYsaWp0lf+u6ExhduhT3Jxz2nJkmD8Ow=&amp;_app_id=central_doc_viewer&amp;center_on_screen=true&amp;width=950&amp;height=800&amp;_dd2=%26f%3Dsld%26c%3Dtrue%26os%3D195332%26oe%3D195338" xr:uid="{91EA0796-FE7E-EA49-845E-BE075BFDE42C}"/>
    <hyperlink ref="G32" r:id="rId156" display="fdsup://factset/Doc Viewer Single?float_window=true&amp;positioning_strategy=center_on_screen&amp;_doc_docfn=U2FsdGVkX1/co2Mq5flJB/GKXE/P1wU/kdlRO6Dw4In8Jk5lMSZ1H1iWwWAKElwmCst2LISWFRuCA3YghrFNsYH3/8crX4oeuzrpsFTl4F4=&amp;_app_id=central_doc_viewer&amp;center_on_screen=true&amp;width=950&amp;height=800&amp;_dd2=%26f%3Dsld%26c%3Dtrue%26os%3D1001705%26oe%3D1001711" xr:uid="{1DFD7286-49F9-2A4D-ADC0-ECC10782AA62}"/>
    <hyperlink ref="H32" r:id="rId157" display="fdsup://factset/Doc Viewer Single?float_window=true&amp;positioning_strategy=center_on_screen&amp;_doc_docfn=U2FsdGVkX19HaDZjZCrnqXQVqTD0eXCP8i6AZLPgG2NFD3nIPLcTR33CKEmJRIvLjnIZEBcmsU+TMnJOIx6hrur4aitFt6zMeyVG4yi1XsTGb+kZ99O/tC5hyjC65Swqmp/TtFJdUcqZL9R0uaem+g==&amp;_app_id=central_doc_viewer&amp;center_on_screen=true&amp;width=950&amp;height=800&amp;_dd2=%26os%3D454%257C444%26oe%3D443%257C472%26ov%3D90%26brh%3Dfalse" xr:uid="{65AAB491-D253-E743-AC86-91334D822251}"/>
    <hyperlink ref="I32" r:id="rId158" display="fdsup://factset/Doc Viewer Single?float_window=true&amp;positioning_strategy=center_on_screen&amp;_doc_docfn=U2FsdGVkX19QFolmG5mNvTaAy0C+f7xI+yokx3uRTUymF1Z+KHlQthP0xiHhd4L26YfKr/OSRzTE6b/twjCWNiKWAUnpAqXeCfKwNDB3SIM=&amp;_app_id=central_doc_viewer&amp;center_on_screen=true&amp;width=950&amp;height=800&amp;_dd2=%26f%3Dsld%26c%3Dtrue%26os%3D435154%26oe%3D435160" xr:uid="{7FF79F71-0E69-7E48-A8EC-2322B702DBA5}"/>
    <hyperlink ref="J32" r:id="rId159" display="fdsup://factset/Doc Viewer Single?float_window=true&amp;positioning_strategy=center_on_screen&amp;_doc_docfn=U2FsdGVkX19H4PPhViBJOIyd7y0jGr0xlejjUmonKm1nyuplsCrB5ehoK/Zc6xUa5HGCFx1r83NXc0dxpFYMh1cnG5iJClo66nHXu1ZcsgLUtRM8Y2EOPSECV3oHlUL7AFkrUotLhwVcdHh0hlpA8w==&amp;_app_id=central_doc_viewer&amp;center_on_screen=true&amp;width=950&amp;height=800&amp;_dd2=%26os%3D459%257C400%26oe%3D449%257C426%26ov%3D89%26brh%3Dfalse" xr:uid="{20B9EA9E-D0A6-814A-8686-EF8D8DA40B74}"/>
    <hyperlink ref="K32" r:id="rId160" display="fdsup://factset/Doc Viewer Single?float_window=true&amp;positioning_strategy=center_on_screen&amp;_doc_docfn=U2FsdGVkX19f2bqPnuANZlLnAHcLPPQKBN6l9XzMLGFuflbxkowzc8SoOqstQD1a20s95Jdza5OHpoXc92y2owq0pj2nN0GwdGZjky5s6JS3AlpRqDwNufo7X93y+9+WODHN0yvmChmYlyZ0+HJp2w==&amp;_app_id=central_doc_viewer&amp;center_on_screen=true&amp;width=950&amp;height=800&amp;_dd2=%26os%3D464%257C365%26oe%3D451%257C391%26ov%3D90%26brh%3Dfalse" xr:uid="{6CFFFA8D-328D-2D43-A763-C0AC525F97EE}"/>
    <hyperlink ref="B35" r:id="rId161" display="fdsup://factset/Doc Viewer Single?float_window=true&amp;positioning_strategy=center_on_screen&amp;_doc_docfn=U2FsdGVkX198bvEuqZKaGOJtwbPxbFYE7phKwGa+Aw043FpZbL9Wmw3DLrdNILXUcrl68RywnDVDnNt4mxnV/poH7s/B7IrplSrx85/sLrw=&amp;_app_id=central_doc_viewer&amp;center_on_screen=true&amp;width=950&amp;height=800&amp;_dd2=%26f%3Dsld%26c%3Dtrue%26os%3D1281531%26oe%3D1281538" xr:uid="{51D67B89-B70B-8B4F-ADA0-CBE840E91A87}"/>
    <hyperlink ref="C35" r:id="rId162" display="fdsup://factset/Doc Viewer Single?float_window=true&amp;positioning_strategy=center_on_screen&amp;_doc_docfn=U2FsdGVkX1/54R+nuP+0LNh4odyJex2pGV4Gp5zyxLFMW2G8CJePkqxNx6XRPUPNCekhJWKLoi0SNdT2nQF6jgJ4tuG3HaMKpZ2wJ0MB3Ds=&amp;_app_id=central_doc_viewer&amp;center_on_screen=true&amp;width=950&amp;height=800&amp;_dd2=%26f%3Dsld%26c%3Dtrue%26os%3D1271405%26oe%3D1271412" xr:uid="{ADBC7A46-B4F8-CC4C-993C-0DA4513A0FCD}"/>
    <hyperlink ref="D35" r:id="rId163" display="fdsup://factset/Doc Viewer Single?float_window=true&amp;positioning_strategy=center_on_screen&amp;_doc_docfn=U2FsdGVkX18gmVOfRyB1Z0V4H24z9cJkgTNgKonK34SKHT6FmJJxyfy2s0cwqdxsAi9ca8HRICsR6SdF+kE/Fqx5guU6333NBslJHW5K0lM=&amp;_app_id=central_doc_viewer&amp;center_on_screen=true&amp;width=950&amp;height=800&amp;_dd2=%26f%3Dsld%26c%3Dtrue%26os%3D183280%26oe%3D183287" xr:uid="{FE3B2418-01F9-5741-9EFE-C2427036594B}"/>
    <hyperlink ref="E35" r:id="rId164" display="fdsup://factset/Doc Viewer Single?float_window=true&amp;positioning_strategy=center_on_screen&amp;_doc_docfn=U2FsdGVkX1/SoTdyHs7c91vdKrv3PCbtAP23c8SHSjDvWODv//U+XrG8Yl6NKQZbXKAZOll1j5VWZtkNoenVZV6MVRsmWDaDzzB0EoWGgNs=&amp;_app_id=central_doc_viewer&amp;center_on_screen=true&amp;width=950&amp;height=800&amp;_dd2=%26f%3Dsld%26c%3Dtrue%26os%3D193327%26oe%3D193335" xr:uid="{3096FEFA-655B-2E49-8908-2BC8095B631E}"/>
    <hyperlink ref="F35" r:id="rId165" display="fdsup://factset/Doc Viewer Single?float_window=true&amp;positioning_strategy=center_on_screen&amp;_doc_docfn=U2FsdGVkX1/vNpt2Ji3uzOxyBlBYx6kqk6Q3Rcat4kCA8vlSvuV2QUtZhp3w11gWBt86lVdYa2h0Sti/9AO2fzQHAQgVnPEuP0InnwfXgnM=&amp;_app_id=central_doc_viewer&amp;center_on_screen=true&amp;width=950&amp;height=800&amp;_dd2=%26f%3Dsld%26c%3Dtrue%26os%3D191021%26oe%3D191030" xr:uid="{B5CEE12E-ED01-6A41-B970-D8386E4E046E}"/>
    <hyperlink ref="G35" r:id="rId166" display="fdsup://factset/Doc Viewer Single?float_window=true&amp;positioning_strategy=center_on_screen&amp;_doc_docfn=U2FsdGVkX19o0LGpCy6LcwhBDy5ZnPp///4IEVC4hlk6+8bGxYXjEe7oM8H2vqaQWosUib7MSeLTqM3cbiwM6hmoq9MOgXOxfPgteHqocqI=&amp;_app_id=central_doc_viewer&amp;center_on_screen=true&amp;width=950&amp;height=800&amp;_dd2=%26f%3Dsld%26c%3Dtrue%26os%3D998497%26oe%3D998505" xr:uid="{95053D5E-C735-6242-84F1-A722682BA7C5}"/>
    <hyperlink ref="H35" r:id="rId167" display="fdsup://factset/Doc Viewer Single?float_window=true&amp;positioning_strategy=center_on_screen&amp;_doc_docfn=U2FsdGVkX19NxZxbXQtghI1/Tl4hfnTGNy3TQlNQu+RzebhVu641BZZ+O0ad8/T6/94oLTW0CeiwtG7n+q5vhM6uV5oGbNCHG/cw49ik+1larDTSzJCjo0eXrc6nE962edzYAYRCPO/oi1RdgukZ+g==&amp;_app_id=central_doc_viewer&amp;center_on_screen=true&amp;width=950&amp;height=800&amp;_dd2=%26os%3D441%257C436%26oe%3D430%257C475%26ov%3D90%26brh%3Dfalse" xr:uid="{5473FE4D-368A-944D-93AB-01E1DAB8B6F0}"/>
    <hyperlink ref="I35" r:id="rId168" display="fdsup://factset/Doc Viewer Single?float_window=true&amp;positioning_strategy=center_on_screen&amp;_doc_docfn=U2FsdGVkX1+oeFoqUyGWc2/ygd6vsgYskbeogN7AOeUwsHpbuHI1qR0H0U9e4LeK3WsnKXUqG8/ppMJ+fZNYZmxRWq056xalN2/Fp2ov4Eo=&amp;_app_id=central_doc_viewer&amp;center_on_screen=true&amp;width=950&amp;height=800&amp;_dd2=%26f%3Dsld%26c%3Dtrue%26os%3D436102%26oe%3D436111" xr:uid="{E77A5282-5909-154B-897B-90A24A9B0333}"/>
    <hyperlink ref="J35" r:id="rId169" display="fdsup://factset/Doc Viewer Single?float_window=true&amp;positioning_strategy=center_on_screen&amp;_doc_docfn=U2FsdGVkX1/mGpaqUVNsPMdrc3XAr4Va120YkG+tuYpezSNdAy2k6SquZh6Zuccbz/KN2aheBwGAwRLlVwR58xjqIwvB3M03NOfAmjNIv4AVfKRX5laobBAT+wYZl4GwKVCUYsLBS9/9mnC/imTnbA==&amp;_app_id=central_doc_viewer&amp;center_on_screen=true&amp;width=950&amp;height=800&amp;_dd2=%26os%3D447%257C392%26oe%3D437%257C430%26ov%3D89%26brh%3Dfalse" xr:uid="{EA4D828C-6DE6-724B-8A65-A89F1950CD65}"/>
    <hyperlink ref="K35" r:id="rId170" display="fdsup://factset/Doc Viewer Single?float_window=true&amp;positioning_strategy=center_on_screen&amp;_doc_docfn=U2FsdGVkX183FdzH786SZNC314/eI4EGhWldDjlBEHN9LcjLoskEW0bMTn/2FCHvDXyVYhy42cCfayOaV6jkRkSktFVf6D9tOUFFITDSoNai4ZiBmR+Rivmu3VkDmT9L7Ls+jZmVijaC+gdCCNE0xg==&amp;_app_id=central_doc_viewer&amp;center_on_screen=true&amp;width=950&amp;height=800&amp;_dd2=%26os%3D453%257C357%26oe%3D440%257C394%26ov%3D90%26brh%3Dfalse" xr:uid="{0D34E67D-81AA-2B45-BBF8-BB97D5F3D143}"/>
    <hyperlink ref="B36" r:id="rId171" display="fdsup://factset/Doc Viewer Single?float_window=true&amp;positioning_strategy=center_on_screen&amp;_doc_docfn=U2FsdGVkX19v/JVEk8A18McfpU4B2g/Ui//1ZuQiQ3ergSK08LGxcu5DOzhRbG9djtS1/tF1tNhu1NSmyYeZ+qNIWtG6WfWD/zPAEB+LLCU=&amp;_app_id=central_doc_viewer&amp;center_on_screen=true&amp;width=950&amp;height=800&amp;_dd2=%26f%3Dsld%26c%3Dtrue%26os%3D1285273%26oe%3D1285278" xr:uid="{A7FCF5B9-C612-C143-A66E-187F7C28A4A5}"/>
    <hyperlink ref="C36" r:id="rId172" display="fdsup://factset/Doc Viewer Single?float_window=true&amp;positioning_strategy=center_on_screen&amp;_doc_docfn=U2FsdGVkX1+LSwBnZ+9h2AKBLcR/N+8qCVKSWoB0QE6rq6blhWwjkV/SRjEq7dqeYd8R+mnxA34U7Qm0eQiQDtNuE3DP92OgXf9nnSbCy0Y=&amp;_app_id=central_doc_viewer&amp;center_on_screen=true&amp;width=950&amp;height=800&amp;_dd2=%26f%3Dsld%26c%3Dtrue%26os%3D1275183%26oe%3D1275188" xr:uid="{C829B075-87A6-1345-90FB-F8F28E64C2F8}"/>
    <hyperlink ref="D36" r:id="rId173" display="fdsup://factset/Doc Viewer Single?float_window=true&amp;positioning_strategy=center_on_screen&amp;_doc_docfn=U2FsdGVkX1/4kI/QE6u0nrDZsqj6sl+hc7/9Pb6l8oIr16+rdgpDnBHrN+e0BTr2abvYvxUTHnCUA5iQV1qz1X7rRbxbO5qOfWeecvzkd9s=&amp;_app_id=central_doc_viewer&amp;center_on_screen=true&amp;width=950&amp;height=800&amp;_dd2=%26f%3Dsld%26c%3Dtrue%26os%3D185848%26oe%3D185853" xr:uid="{59A5269F-0984-2442-BDAE-3BC66CA46840}"/>
    <hyperlink ref="E36" r:id="rId174" display="fdsup://factset/Doc Viewer Single?float_window=true&amp;positioning_strategy=center_on_screen&amp;_doc_docfn=U2FsdGVkX19av2rbm294Qw+lyJwT4wRorNk6nJ0xqMm5mlWkWlLkUxy3OGGkxfWE10cQEZr8gAGusv9nnuOjvl8anBLt0y6hfn8qyYfo05o=&amp;_app_id=central_doc_viewer&amp;center_on_screen=true&amp;width=950&amp;height=800&amp;_dd2=%26f%3Dsld%26c%3Dtrue%26os%3D195760%26oe%3D195766" xr:uid="{3E45EEF5-A3AB-A140-A73B-D01C96006CDE}"/>
    <hyperlink ref="F36" r:id="rId175" display="fdsup://factset/Doc Viewer Single?float_window=true&amp;positioning_strategy=center_on_screen&amp;_doc_docfn=U2FsdGVkX18kuoasq4Ajn9mbuGtmSNey+ZXVnTokAeYYU2P8/Cf5nPX2WphbH15BHgjnDg7WT2Aa3YTxoZ1BNXkf5Dx5KOhFD43mrTZlbns=&amp;_app_id=central_doc_viewer&amp;center_on_screen=true&amp;width=950&amp;height=800&amp;_dd2=%26f%3Dsld%26c%3Dtrue%26os%3D193455%26oe%3D193461" xr:uid="{D2452005-401E-2D41-9F7C-31E8FB027F8E}"/>
    <hyperlink ref="G36" r:id="rId176" display="fdsup://factset/Doc Viewer Single?float_window=true&amp;positioning_strategy=center_on_screen&amp;_doc_docfn=U2FsdGVkX1/C6SFxeUbwpjCfx3BreCjUBnqOgEl+EbPETLjvKQ2GpIHsLYungc/E4WEYvYQgjZx0xp5/NDxCAAg4x+RWUlqao0Y14xqPsXM=&amp;_app_id=central_doc_viewer&amp;center_on_screen=true&amp;width=950&amp;height=800&amp;_dd2=%26f%3Dsld%26c%3Dtrue%26os%3D1000085%26oe%3D1000091" xr:uid="{F97ADC29-9FF9-F54F-B906-3FF3B0E5B554}"/>
    <hyperlink ref="H36" r:id="rId177" display="fdsup://factset/Doc Viewer Single?float_window=true&amp;positioning_strategy=center_on_screen&amp;_doc_docfn=U2FsdGVkX1+hqedcuftRvygLm/enlgUzCpBe29P1hUqZg2BaIRjKA+MXdBerenwjwUhkPVWys0c4oHk8RgtEPdGwlRDnLuaZD5NZ9ZDKeSqAiTXvW0paYna7nj+52uvonUJ3OxgW/45XHamLzXxGaQ==&amp;_app_id=central_doc_viewer&amp;center_on_screen=true&amp;width=950&amp;height=800&amp;_dd2=%26os%3D428%257C444%26oe%3D417%257C472%26ov%3D90%26brh%3Dfalse" xr:uid="{3800CAFD-6130-D64C-885F-D4DC2F9C7C87}"/>
    <hyperlink ref="I36" r:id="rId178" display="fdsup://factset/Doc Viewer Single?float_window=true&amp;positioning_strategy=center_on_screen&amp;_doc_docfn=U2FsdGVkX1+JSgesIDSlOQeyfSuO9qhYH/c9+Z0ny+0nbEevQwhlY32wiLMJ2FNSrizSfa20NcNypoWPNmb1WoBepygRk9JfSn90yQ0KSaw=&amp;_app_id=central_doc_viewer&amp;center_on_screen=true&amp;width=950&amp;height=800&amp;_dd2=%26f%3Dsld%26c%3Dtrue%26os%3D437117%26oe%3D437123" xr:uid="{8E1335D9-7175-774A-B7C5-D85FF455C341}"/>
    <hyperlink ref="J36" r:id="rId179" display="fdsup://factset/Doc Viewer Single?float_window=true&amp;positioning_strategy=center_on_screen&amp;_doc_docfn=U2FsdGVkX1/PeuXV7GYjGZ47gLncLUb3+MZii2Fzc+zKvEoHhPYD8cdUiZfvzfTn403Syz/OWyu8XCiTy0dDK3QjJ5E6dz8JaBzASvsRu66DFU0mxMoojSw6K7UL+bpjQYfKjvsMMi3fb04zDWPreQ==&amp;_app_id=central_doc_viewer&amp;center_on_screen=true&amp;width=950&amp;height=800&amp;_dd2=%26os%3D436%257C400%26oe%3D425%257C426%26ov%3D89%26brh%3Dfalse" xr:uid="{978EE9A3-1DAD-A44F-A22A-883A5F580568}"/>
    <hyperlink ref="K36" r:id="rId180" display="fdsup://factset/Doc Viewer Single?float_window=true&amp;positioning_strategy=center_on_screen&amp;_doc_docfn=U2FsdGVkX1/33nTlQFsnuVWaGg2xdjuEQ0+RuxjUmNEGpTtc3CS6SaPuKgBDfDrXXUTF2+h/pONJ27/peovxf2F7louhj89e+MuXk/qBDHFAo1C+/kkDqUfkJ5JKTRv3aWzH61HeT+RnCZ/AsM9TKA==&amp;_app_id=central_doc_viewer&amp;center_on_screen=true&amp;width=950&amp;height=800&amp;_dd2=%26os%3D442%257C365%26oe%3D429%257C391%26ov%3D90%26brh%3Dfalse" xr:uid="{91C90D57-50E8-5145-99EF-A66084C114F9}"/>
    <hyperlink ref="B37" r:id="rId181" display="fdsup://factset/Doc Viewer Single?float_window=true&amp;positioning_strategy=center_on_screen&amp;_doc_docfn=U2FsdGVkX18406tuUAdf4yErBK5+yXpTssV12rOLudC5jOH0I69PDzatisFe40Gpt89u8PYtN8kWji1l2j3Qormqn6aK+biqMpZgdRD6gKg=&amp;_app_id=central_doc_viewer&amp;center_on_screen=true&amp;width=950&amp;height=800&amp;_dd2=%26f%3Dsld%26c%3Dtrue%26os%3D1286563%26oe%3D1286569" xr:uid="{214B33F0-CE10-2D4D-98BB-307CE6A8FDCA}"/>
    <hyperlink ref="C37" r:id="rId182" display="fdsup://factset/Doc Viewer Single?float_window=true&amp;positioning_strategy=center_on_screen&amp;_doc_docfn=U2FsdGVkX19g652UBzXPqA7lk1ozGgQ8iIspadOJ9faF7sh+E8mfTzD1fXfJWcyk6RVPXX18Osjn6v39IEqwWR8O+H8Kk2yNaQ8oXY0Dsic=&amp;_app_id=central_doc_viewer&amp;center_on_screen=true&amp;width=950&amp;height=800&amp;_dd2=%26f%3Dsld%26c%3Dtrue%26os%3D1276473%26oe%3D1276478" xr:uid="{54546E1F-7D10-D141-97B6-533FFD6A3BC2}"/>
    <hyperlink ref="D37" r:id="rId183" display="fdsup://factset/Doc Viewer Single?float_window=true&amp;positioning_strategy=center_on_screen&amp;_doc_docfn=U2FsdGVkX1/TBZab7BSHQL6+fNzdfCojxsH/xRxemIYO0B7HWG/fAXBPysNMMHdrAkExjrLylUUZu/k9zYEJLNWEf3bmkdMO0GvRKgHZDX4=&amp;_app_id=central_doc_viewer&amp;center_on_screen=true&amp;width=950&amp;height=800&amp;_dd2=%26f%3Dsld%26c%3Dtrue%26os%3D186753%26oe%3D186758" xr:uid="{044ACB10-FD14-C042-90ED-F76A5430A8BB}"/>
    <hyperlink ref="E37" r:id="rId184" display="fdsup://factset/Doc Viewer Single?float_window=true&amp;positioning_strategy=center_on_screen&amp;_doc_docfn=U2FsdGVkX1/FYQaaP3rngQkXkZbeiglDaA0wNIh29xa7QHt6vVbx4KN2IMXFQRcweb6NADMyMeBFb8kJqhMFWx6KfTnI8F8cLrCxo8w8K4M=&amp;_app_id=central_doc_viewer&amp;center_on_screen=true&amp;width=950&amp;height=800&amp;_dd2=%26f%3Dsld%26c%3Dtrue%26os%3D196691%26oe%3D196697" xr:uid="{4B486487-1D05-AB43-B2AA-66F558D88F25}"/>
    <hyperlink ref="F37" r:id="rId185" display="fdsup://factset/Doc Viewer Single?float_window=true&amp;positioning_strategy=center_on_screen&amp;_doc_docfn=U2FsdGVkX19xQwoFnqmY8z5vLx/Gio9cIZ3GlhWXlMVzq+wC1mEL17rrbRRpe4HuN95or5ERnGS5k/jkdgOSmxm9bN0zzFY/kgVtLW8AV+Q=&amp;_app_id=central_doc_viewer&amp;center_on_screen=true&amp;width=950&amp;height=800&amp;_dd2=%26f%3Dsld%26c%3Dtrue%26os%3D194388%26oe%3D194394" xr:uid="{C30DEEB7-63BD-1E42-9C97-9807CCF05FE9}"/>
    <hyperlink ref="G37" r:id="rId186" display="fdsup://factset/Doc Viewer Single?float_window=true&amp;positioning_strategy=center_on_screen&amp;_doc_docfn=U2FsdGVkX19dmfWta5kAuvLCX/Jeh0r6KNPVTNHaUriHjUaw9r1KGptLO0iPQ8eEvaL+yJLoLVzYCMELFYGyR+Coby4owBlAqsVmyBFKEhE=&amp;_app_id=central_doc_viewer&amp;center_on_screen=true&amp;width=950&amp;height=800&amp;_dd2=%26f%3Dsld%26c%3Dtrue%26os%3D1000904%26oe%3D1000911" xr:uid="{D3B24301-A176-824E-839B-1D31CF1CB038}"/>
    <hyperlink ref="H37" r:id="rId187" display="fdsup://factset/Doc Viewer Single?float_window=true&amp;positioning_strategy=center_on_screen&amp;_doc_docfn=U2FsdGVkX19+qNDYLN1yl5g0HTQ51L1pAsRXPtp50F3t30Wr01MvZcvjC+Le8/jWTugI0DiqmqRosG3l1VoJXmS29rm9VigfgB+efCpAcuci/sAgUudjDjZOslO2/w7nMK4KnlcF6XvJudJVo7SWQw==&amp;_app_id=central_doc_viewer&amp;center_on_screen=true&amp;width=950&amp;height=800&amp;_dd2=%26os%3D415%257C439%26oe%3D404%257C472%26ov%3D90%26brh%3Dfalse" xr:uid="{AA62587B-4F92-AC44-92F3-4623AA1EBE07}"/>
    <hyperlink ref="I37" r:id="rId188" display="fdsup://factset/Doc Viewer Single?float_window=true&amp;positioning_strategy=center_on_screen&amp;_doc_docfn=U2FsdGVkX19A1EljM/KdetQpmwcB/fK+iax+kxso6bP6SZ6FXmRadizUSE0PpVGl6C962yb+hJHyuASFVo6OUrKf6q/SEt3O8SqOwroRA/Q=&amp;_app_id=central_doc_viewer&amp;center_on_screen=true&amp;width=950&amp;height=800&amp;_dd2=%26f%3Dsld%26c%3Dtrue%26os%3D438165%26oe%3D438172" xr:uid="{39010E26-9AE6-AF45-96D7-894E4317C4B7}"/>
    <hyperlink ref="J37" r:id="rId189" display="fdsup://factset/Doc Viewer Single?float_window=true&amp;positioning_strategy=center_on_screen&amp;_doc_docfn=U2FsdGVkX1+iZCnJ8PoYEawJtMHC7hja4BLY3NnbHF//Frgnvuq7sFITlkjmjG3B76hW9A8nTTlf029hDr9mwaQgM6+ll8Lu2R4KbxrgNyFi7pX+5rQTzRT8wUMY3ZP7thHk/E3HXMo1nJ+xfIwaFQ==&amp;_app_id=central_doc_viewer&amp;center_on_screen=true&amp;width=950&amp;height=800&amp;_dd2=%26os%3D424%257C395%26oe%3D413%257C426%26ov%3D89%26brh%3Dfalse" xr:uid="{DA0441D2-D220-104C-9B7F-BEE43EEE910D}"/>
    <hyperlink ref="K37" r:id="rId190" display="fdsup://factset/Doc Viewer Single?float_window=true&amp;positioning_strategy=center_on_screen&amp;_doc_docfn=U2FsdGVkX1/6nOanG7p9dcR5wDxKCJ3kodxFaEhOtkQaWs3tVYqQfvNkt9wmm7Cvm6vP6InNBGwF36RbM+y9Q2TUoTVNXLljXjM95WzR7pZ5k1E80IKgh39SuAE0aZXfo+VudlMBh0+n3f1N0gqmhQ==&amp;_app_id=central_doc_viewer&amp;center_on_screen=true&amp;width=950&amp;height=800&amp;_dd2=%26os%3D431%257C365%26oe%3D418%257C391%26ov%3D90%26brh%3Dfalse" xr:uid="{631FFEEF-4890-0742-A161-15233E7F5105}"/>
    <hyperlink ref="B38" r:id="rId191" display="fdsup://factset/Doc Viewer Single?float_window=true&amp;positioning_strategy=center_on_screen&amp;_doc_docfn=U2FsdGVkX190fusAy6CvowB+VDMfi7ZmTCHDWZrirEs7T4oraV/T8u/kiO71LgpLlfrEBrG96kGkWZD9RwpH0Z90YiHlbUNTEha3JmE3qgw=&amp;_app_id=central_doc_viewer&amp;center_on_screen=true&amp;width=950&amp;height=800&amp;_dd2=%26f%3Dsld%26c%3Dtrue%26os%3D1291627%26oe%3D1291634" xr:uid="{679AB338-E249-DA45-8983-F2792F5F0319}"/>
    <hyperlink ref="C38" r:id="rId192" display="fdsup://factset/Doc Viewer Single?float_window=true&amp;positioning_strategy=center_on_screen&amp;_doc_docfn=U2FsdGVkX19fPMj4JzUH+zDquZ8ENQiid3Tz1HLqjeCY9bFLN7DuCYH/hPMDl0cO0rtMh+PxLDi/SgoOKN1DO7b7qRt2rDa3M6biAuH+gcg=&amp;_app_id=central_doc_viewer&amp;center_on_screen=true&amp;width=950&amp;height=800&amp;_dd2=%26f%3Dsld%26c%3Dtrue%26os%3D1281532%26oe%3D1281539" xr:uid="{5879A2B6-5DDD-1446-8A47-EE3D3155711C}"/>
    <hyperlink ref="D38" r:id="rId193" display="fdsup://factset/Doc Viewer Single?float_window=true&amp;positioning_strategy=center_on_screen&amp;_doc_docfn=U2FsdGVkX1/Pv0C+MsAnZMtVUCUbzVxGly5ASJkJzhJYL1SqDcGEnerurW1TCLvTz+kbuOceLQw06kXhrLURnkfcMng2LPSXbqvfyYVCaDM=&amp;_app_id=central_doc_viewer&amp;center_on_screen=true&amp;width=950&amp;height=800&amp;_dd2=%26f%3Dsld%26c%3Dtrue%26os%3D190250%26oe%3D190257" xr:uid="{4B07EB7B-ADBC-8D47-97D0-0A43F360F16A}"/>
    <hyperlink ref="E38" r:id="rId194" display="fdsup://factset/Doc Viewer Single?float_window=true&amp;positioning_strategy=center_on_screen&amp;_doc_docfn=U2FsdGVkX18zm3wr07gEIuf0WBDrZ3GsNeddnYgmeEKvBnebVOVrNsqWS0sQjpSK5HXDSIPLJgSFW6c6oDwI4r3ieTta78sPGhARWHKkEdM=&amp;_app_id=central_doc_viewer&amp;center_on_screen=true&amp;width=950&amp;height=800&amp;_dd2=%26f%3Dsld%26c%3Dtrue%26os%3D200194%26oe%3D200202" xr:uid="{98F3126A-C151-E14B-9275-518B7A18C539}"/>
    <hyperlink ref="F38" r:id="rId195" display="fdsup://factset/Doc Viewer Single?float_window=true&amp;positioning_strategy=center_on_screen&amp;_doc_docfn=U2FsdGVkX1+dbU/1+iojs0OmIjLKNduRgltJv0xWcQ9HAPoHnhhBVQeEdMiseAG7ZIjiD+a1Q0XGdxgfKjKDgAHTDvS1lyMHHGaBrzp0XRM=&amp;_app_id=central_doc_viewer&amp;center_on_screen=true&amp;width=950&amp;height=800&amp;_dd2=%26f%3Dsld%26c%3Dtrue%26os%3D197898%26oe%3D197905" xr:uid="{521A5BC6-F85B-2E44-85F2-1A34C2FC6387}"/>
    <hyperlink ref="G38" r:id="rId196" display="fdsup://factset/Doc Viewer Single?float_window=true&amp;positioning_strategy=center_on_screen&amp;_doc_docfn=U2FsdGVkX183a7zgecLaYz1cIH8kAk3S/nSqOn72u9zhRiKyxysQXDnByH6iojmmx/oDbLxIRjI4iAfEFjIkCHhn+oH+L564uHTLorcWFi4=&amp;_app_id=central_doc_viewer&amp;center_on_screen=true&amp;width=950&amp;height=800&amp;_dd2=%26f%3Dsld%26c%3Dtrue%26os%3D1004065%26oe%3D1004071" xr:uid="{640219C9-FB1B-2E47-9372-9E21A6C6D310}"/>
    <hyperlink ref="H38" r:id="rId197" display="fdsup://factset/Doc Viewer Single?float_window=true&amp;positioning_strategy=center_on_screen&amp;_doc_docfn=U2FsdGVkX1+xhsK6UwEnR5MLa093g66QJhVSc4mzc91UEbkE+vscNBn170eWRd4+ZHQP1VPC85Eh5Vn4pwPY/JzrOb7F0D7VoILUo87/DwGK6qOqfpsfrpRVUUvc9csdyyRr5Y2UIH9aAR1Gi0Do3w==&amp;_app_id=central_doc_viewer&amp;center_on_screen=true&amp;width=950&amp;height=800&amp;_dd2=%26os%3D377%257C446%26oe%3D366%257C475%26ov%3D90%26brh%3Dfalse" xr:uid="{536BA9D0-447D-7445-9D75-069E03B68D05}"/>
    <hyperlink ref="I38" r:id="rId198" display="fdsup://factset/Doc Viewer Single?float_window=true&amp;positioning_strategy=center_on_screen&amp;_doc_docfn=U2FsdGVkX1/O8YxYecfL4/g03iUhY0yvNN/d//s/svdqqKr8vj+/pFeXbgSBlk091Q8wT2oZ/t/elA19ELOMdB+I28B+C34RWEL7SjK8mls=&amp;_app_id=central_doc_viewer&amp;center_on_screen=true&amp;width=950&amp;height=800&amp;_dd2=%26f%3Dsld%26c%3Dtrue%26os%3D440962%26oe%3D440969" xr:uid="{69E40774-D9B8-544D-9946-C046CF68F417}"/>
    <hyperlink ref="J38" r:id="rId199" display="fdsup://factset/Doc Viewer Single?float_window=true&amp;positioning_strategy=center_on_screen&amp;_doc_docfn=U2FsdGVkX1+xbW4NL2irb8soyu+JmhMIeZzF5Qjn6tUa9H2rpq+6DoBS91lJoLjMBgALd87VNi84bWfaEI2P1gJYZ/GaF0NTM0AjV1GjIVlGS9AiP4dN8jvLoJt951OmDqsX0/ASCfJ9Q8GVoQwfDA==&amp;_app_id=central_doc_viewer&amp;center_on_screen=true&amp;width=950&amp;height=800&amp;_dd2=%26os%3D389%257C409%26oe%3D378%257C430%26ov%3D89%26brh%3Dfalse" xr:uid="{25AAADF2-728E-2B43-969F-54609A8CAC5A}"/>
    <hyperlink ref="K38" r:id="rId200" display="fdsup://factset/Doc Viewer Single?float_window=true&amp;positioning_strategy=center_on_screen&amp;_doc_docfn=U2FsdGVkX1+DOCXA14IQ9JPS1aGv70aJgYeIvVGmii1UYELHA/bmqRCOd2LodV9chj9NPtViAV5zcVbas8t3PVsc85hd5cmRP49e2djPQktCnf77tnYZd0QoQPK5AtufunfHE9rL1V1/RGxQtHD8Hg==&amp;_app_id=central_doc_viewer&amp;center_on_screen=true&amp;width=950&amp;height=800&amp;_dd2=%26os%3D420%257C361%26oe%3D407%257C394%26ov%3D90%26brh%3Dfalse" xr:uid="{E364D286-00B5-7440-93C0-40B10DF79F02}"/>
    <hyperlink ref="B39" r:id="rId201" display="fdsup://factset/Doc Viewer Single?float_window=true&amp;positioning_strategy=center_on_screen&amp;_doc_docfn=U2FsdGVkX19QEI/i61a4vABth+qicSCVQqniAfN2UZ98OdfwVH2lYjYXWaGZE6bhMYJ7e5AKePG1eeee/1khuNbCwTPqCAmJ7YGVzHB7M2M=&amp;_app_id=central_doc_viewer&amp;center_on_screen=true&amp;width=950&amp;height=800&amp;_dd2=%26f%3Dsld%26c%3Dtrue%26os%3D1292874%26oe%3D1292882" xr:uid="{DB54F015-7068-3F48-95D9-E4C9374F8E39}"/>
    <hyperlink ref="C39" r:id="rId202" display="fdsup://factset/Doc Viewer Single?float_window=true&amp;positioning_strategy=center_on_screen&amp;_doc_docfn=U2FsdGVkX1/nqZNxfrfJ6KkK14AyHuwuApvpZ4bQ+3+F0uGOG2s2fRYBJl/P65y6NaS68nhjN4GH8kPhGLsBKNpUdHY6MsyUgOcrnt4x6HY=&amp;_app_id=central_doc_viewer&amp;center_on_screen=true&amp;width=950&amp;height=800&amp;_dd2=%26f%3Dsld%26c%3Dtrue%26os%3D1282779%26oe%3D1282787" xr:uid="{FB9E62B7-56FD-FB4F-B969-DA0F2E1207CB}"/>
    <hyperlink ref="D39" r:id="rId203" display="fdsup://factset/Doc Viewer Single?float_window=true&amp;positioning_strategy=center_on_screen&amp;_doc_docfn=U2FsdGVkX19pvzUnjNqg6fGVibuUBnFZzxTQyeS7LXDv9iHrq9265m/1E5wOt3KycnFhNvjniG0IecfWMorLQ8HdXEkvAAhf2WCqJPCzSys=&amp;_app_id=central_doc_viewer&amp;center_on_screen=true&amp;width=950&amp;height=800&amp;_dd2=%26f%3Dsld%26c%3Dtrue%26os%3D191107%26oe%3D191115" xr:uid="{6DC8FC98-EE41-8D43-9F2F-DC6810DFF1BE}"/>
    <hyperlink ref="E39" r:id="rId204" display="fdsup://factset/Doc Viewer Single?float_window=true&amp;positioning_strategy=center_on_screen&amp;_doc_docfn=U2FsdGVkX1/3Of/uMIiKQEXJC9HlkKYFmWPatMO7jYaJgrR5nxSRCvdPeyg2lY4mvGC6tzlj7j41rioeYwni3dQWBQIwggzg6NKAMKkMkk0=&amp;_app_id=central_doc_viewer&amp;center_on_screen=true&amp;width=950&amp;height=800&amp;_dd2=%26f%3Dsld%26c%3Dtrue%26os%3D201052%26oe%3D201060" xr:uid="{ECC1B64E-DF8F-1D4D-BB7D-353D934C59E4}"/>
    <hyperlink ref="F39" r:id="rId205" display="fdsup://factset/Doc Viewer Single?float_window=true&amp;positioning_strategy=center_on_screen&amp;_doc_docfn=U2FsdGVkX1+qRFptjmvljaCbxwME8tK6rliSdrF822pdNav38PrZ+3oqHktyCbmb66YxKAxPaouUfOAVkvB5qBKDNeHDjm5kKFs2xURSIHQ=&amp;_app_id=central_doc_viewer&amp;center_on_screen=true&amp;width=950&amp;height=800&amp;_dd2=%26f%3Dsld%26c%3Dtrue%26os%3D198757%26oe%3D198765" xr:uid="{2A6CDF9D-B572-574C-9BC7-5C30B5857ED4}"/>
    <hyperlink ref="G39" r:id="rId206" display="fdsup://factset/Doc Viewer Single?float_window=true&amp;positioning_strategy=center_on_screen&amp;_doc_docfn=U2FsdGVkX1/33+7yTUxsiF3rZ+yQ0KvHenVVFN6vr+6pdxUISTR4fa8YVaboegginMSr+/EI9OtjOuwZBJUyU+dar80e00F+8I9G7FCqcbo=&amp;_app_id=central_doc_viewer&amp;center_on_screen=true&amp;width=950&amp;height=800&amp;_dd2=%26f%3Dsld%26c%3Dtrue%26os%3D1004892%26oe%3D1004899" xr:uid="{5B12C213-4700-4D40-89C9-BF9EDB503CAC}"/>
    <hyperlink ref="H39" r:id="rId207" display="fdsup://factset/Doc Viewer Single?float_window=true&amp;positioning_strategy=center_on_screen&amp;_doc_docfn=U2FsdGVkX1/zT6j57tvgTGbbTcHvlmeqtPVpYIht7BYvyNYg1ep3CZwSWJ6bF6V1TShwZSaEv0h/3KiwI1B/M22zq04ELRgko6osV3zCzG8bXhpq1dZyfxf3XS3jTadSl/tvG8joYRTtAAPeWU6rBA==&amp;_app_id=central_doc_viewer&amp;center_on_screen=true&amp;width=950&amp;height=800&amp;_dd2=%26os%3D364%257C441%26oe%3D353%257C475%26ov%3D90%26brh%3Dfalse" xr:uid="{778B1CCC-B207-F542-B47A-ED3DE2614234}"/>
    <hyperlink ref="I39" r:id="rId208" display="fdsup://factset/Doc Viewer Single?float_window=true&amp;positioning_strategy=center_on_screen&amp;_doc_docfn=U2FsdGVkX1/Px816Uq1S3SpngKKShXvJqXWwgUbrh4asI3RbhfUAVZ/REQCGvg1BOqqQ1Qd7Dy2nuL17/bNgQiIPozdaeQhDIP7lWwxrsnM=&amp;_app_id=central_doc_viewer&amp;center_on_screen=true&amp;width=950&amp;height=800&amp;_dd2=%26f%3Dsld%26c%3Dtrue%26os%3D441917%26oe%3D441925" xr:uid="{D329F9C2-5611-C444-A47D-4B30589D027F}"/>
    <hyperlink ref="J39" r:id="rId209" display="fdsup://factset/Doc Viewer Single?float_window=true&amp;positioning_strategy=center_on_screen&amp;_doc_docfn=U2FsdGVkX19gdUpBEXaZQo5linDTDoUF+uL15PLGkhkkqSzMA2+OHErvBnNq3diAcnfEafEsDyE/G+nvL2xj4u9u+49H0oguKm9YI73xi0u7tY70KFMfilnIb1BFd0ET0Ko/4p4Wf/tpIUNAlL1c7Q==&amp;_app_id=central_doc_viewer&amp;center_on_screen=true&amp;width=950&amp;height=800&amp;_dd2=%26os%3D377%257C397%26oe%3D367%257C430%26ov%3D89%26brh%3Dfalse" xr:uid="{6EABCD16-8B65-B948-AC5C-08F81C0BF2B9}"/>
    <hyperlink ref="K39" r:id="rId210" display="fdsup://factset/Doc Viewer Single?float_window=true&amp;positioning_strategy=center_on_screen&amp;_doc_docfn=U2FsdGVkX18QwullYlni8BD1Bjh0pxzLZF23hZl2++HhNxAyVrSQfvndG7C9TRO2DETFwDcDUMec6bRZvhrLK0xPnC2iKsgvthA7taW3IS/Y4tZPDkoqSJsDYZ1EqVp6M3AuBZRtZCHhp2bz4wrHow==&amp;_app_id=central_doc_viewer&amp;center_on_screen=true&amp;width=950&amp;height=800&amp;_dd2=%26os%3D409%257C361%26oe%3D396%257C394%26ov%3D90%26brh%3Dfalse" xr:uid="{CC80B36B-BA68-994B-89D3-0732D3970D00}"/>
    <hyperlink ref="K40" r:id="rId211" display="fdsup://factset/Doc Viewer Single?float_window=true&amp;positioning_strategy=center_on_screen&amp;_doc_docfn=U2FsdGVkX181bpgLjHi4z6VbJVNBxcQS+kVcsjDZNAwouPbgEbUxGsN31UeNUCXBOu5acP2W+m1Gqov8eqnTvWgMp9/j/2x6Yc66xUx6dA/eb8v7lFOwXXLD+nugLE1qMQqj+bRSYVuJhEUIaY2OAw==&amp;_app_id=central_doc_viewer&amp;center_on_screen=true&amp;width=950&amp;height=800&amp;_dd2=%26os%3D398%257C377%26oe%3D385%257C391%26ov%3D90%26brh%3Dfalse" xr:uid="{BE496DDF-DEBB-0F44-A343-3A9B348DBE11}"/>
    <hyperlink ref="B41" r:id="rId212" display="fdsup://factset/Doc Viewer Single?float_window=true&amp;positioning_strategy=center_on_screen&amp;_doc_docfn=U2FsdGVkX182W7MaXtrwFapV9LyBLKVUZOND51m+W2mA7cBziNYl2/xt+hITshA5Nh7GAlF369YcymCtbbxoyYUzBONrnc1FmeEjp4ip/Vw=&amp;_app_id=central_doc_viewer&amp;center_on_screen=true&amp;width=950&amp;height=800&amp;_dd2=%26f%3Dsld%26c%3Dtrue%26os%3D1289101%26oe%3D1289106" xr:uid="{939C1BEC-C6E4-A340-80BA-FF667D4C8BAD}"/>
    <hyperlink ref="C41" r:id="rId213" display="fdsup://factset/Doc Viewer Single?float_window=true&amp;positioning_strategy=center_on_screen&amp;_doc_docfn=U2FsdGVkX19FSii6/SCukGxvpVZHzcm5kHXbCnBUc7E50gi1/U2lqIvyvNkRIkT0ue//ZPh6tdcRvn63kMfzOXVH9CWbTtFnQdz9iYqrDG8=&amp;_app_id=central_doc_viewer&amp;center_on_screen=true&amp;width=950&amp;height=800&amp;_dd2=%26f%3Dsld%26c%3Dtrue%26os%3D1279010%26oe%3D1279015" xr:uid="{88117E1A-65E1-B942-8233-684F11D81A19}"/>
    <hyperlink ref="D41" r:id="rId214" display="fdsup://factset/Doc Viewer Single?float_window=true&amp;positioning_strategy=center_on_screen&amp;_doc_docfn=U2FsdGVkX19M+oQY/ESZmKo2y2A0EWMTxzYMERgls3Yt6Ncoh4riLuMfhOVrLj3y2qwYg6Ra4Nc8aHZoVdMKC+q4DU5BWnaM53RXHkLwYOw=&amp;_app_id=central_doc_viewer&amp;center_on_screen=true&amp;width=950&amp;height=800&amp;_dd2=%26f%3Dsld%26c%3Dtrue%26os%3D188588%26oe%3D188593" xr:uid="{86A302AE-3315-834E-930C-6B48664C020B}"/>
    <hyperlink ref="E41" r:id="rId215" display="fdsup://factset/Doc Viewer Single?float_window=true&amp;positioning_strategy=center_on_screen&amp;_doc_docfn=U2FsdGVkX1+DGeaptxfzgIIA03TgqX79vDbvbt5JM0feYTs/5rm0r0CmCUyqVU7Krae2qt4cBlWYSnxGrBAtFyHs4sSHl1nYVlDVqGIWDSw=&amp;_app_id=central_doc_viewer&amp;center_on_screen=true&amp;width=950&amp;height=800&amp;_dd2=%26f%3Dsld%26c%3Dtrue%26os%3D198531%26oe%3D198536" xr:uid="{0B94725E-2509-9A4D-8555-D3CF2BD80FEF}"/>
    <hyperlink ref="F41" r:id="rId216" display="fdsup://factset/Doc Viewer Single?float_window=true&amp;positioning_strategy=center_on_screen&amp;_doc_docfn=U2FsdGVkX18GeOCjqlkFtAfTOj0fLKT+Bey0FqHmRhBUxwicgPxFC8OPNtcMZckJmAK3Gug05jL3+uzhDiAu63dsLqXzEUIbcMRHS1bQ5ZM=&amp;_app_id=central_doc_viewer&amp;center_on_screen=true&amp;width=950&amp;height=800&amp;_dd2=%26f%3Dsld%26c%3Dtrue%26os%3D196231%26oe%3D196238" xr:uid="{11037666-5ACD-6847-B8DD-EE544B3ADD02}"/>
    <hyperlink ref="G41" r:id="rId217" display="fdsup://factset/Doc Viewer Single?float_window=true&amp;positioning_strategy=center_on_screen&amp;_doc_docfn=U2FsdGVkX1+ltMjWNWksB4TUO6xjPJ30ChIPLt5mlD6HMLRDOK42Auw6zPfHoBi/U8ZIf7Ez9f7MyZ0KuhKHZFxSo2DL5Ouam+g6WvQpR5M=&amp;_app_id=central_doc_viewer&amp;center_on_screen=true&amp;width=950&amp;height=800&amp;_dd2=%26f%3Dsld%26c%3Dtrue%26os%3D1002487%26oe%3D1002493" xr:uid="{4352C8D1-7654-9E48-A30C-1A22844D78D1}"/>
    <hyperlink ref="H41" r:id="rId218" display="fdsup://factset/Doc Viewer Single?float_window=true&amp;positioning_strategy=center_on_screen&amp;_doc_docfn=U2FsdGVkX1/dTioo6YtE7RBEAwjpB7ArPbuHSUessui4Gcnj4sWbIAzTLmTLzNbb2a2wCenrFEkVov0y2DWoqQ3XfzE6cBcwmc3ijzn4jbA5fYaZ6/r25FC2GCiWi39eyUfbHZKw5ppkLDztuHns5w==&amp;_app_id=central_doc_viewer&amp;center_on_screen=true&amp;width=950&amp;height=800&amp;_dd2=%26os%3D402%257C458%26oe%3D391%257C475%26ov%3D90%26brh%3Dfalse" xr:uid="{FC0B6007-B844-EE41-BABE-CF1CA2CBE88E}"/>
    <hyperlink ref="I41" r:id="rId219" display="fdsup://factset/Doc Viewer Single?float_window=true&amp;positioning_strategy=center_on_screen&amp;_doc_docfn=U2FsdGVkX18F8WpMCiN7ucnfmP6P2GvS3sBqdQdGVwYQkMzbDZ/PP7ZrsQ3rsZhgmzsenHQxPzKUWm2C88imZ1cKB3eoY9bB7h/NaIoMTTs=&amp;_app_id=central_doc_viewer&amp;center_on_screen=true&amp;width=950&amp;height=800&amp;_dd2=%26f%3Dsld%26c%3Dtrue%26os%3D439161%26oe%3D439166" xr:uid="{DBAF53C6-152A-E748-8B55-3F1C871C3471}"/>
    <hyperlink ref="J41" r:id="rId220" display="fdsup://factset/Doc Viewer Single?float_window=true&amp;positioning_strategy=center_on_screen&amp;_doc_docfn=U2FsdGVkX1/Q+x3uqRbYXiFUGyYig48Z1Fk41h3NYjoHihAdPZeCmZhyMPhDfXgFAqcdKcF500Cyz4V/Hpm0mSbGqPJqsRY+eSym8SvC9cbm0heqPWtRKO0Vj78X8riHAda2akxU+YkuIMmHNsVl2w==&amp;_app_id=central_doc_viewer&amp;center_on_screen=true&amp;width=950&amp;height=800&amp;_dd2=%26os%3D412%257C414%26oe%3D402%257C430%26ov%3D89%26brh%3Dfalse" xr:uid="{AE826CE1-8D9F-414B-9F1C-C99DFFF9E32B}"/>
    <hyperlink ref="B42" r:id="rId221" display="fdsup://factset/Doc Viewer Single?float_window=true&amp;positioning_strategy=center_on_screen&amp;_doc_docfn=U2FsdGVkX1+dGv6ImtPOFw5UiiZRcESMFsv++2stdLsBF0jW9KQB8ha3EU0FPzzh+n/OkNmT+VI/F55oqAd0Z65E80faqHWq039yI1ntwA4=&amp;_app_id=central_doc_viewer&amp;center_on_screen=true&amp;width=950&amp;height=800&amp;_dd2=%26f%3Dsld%26c%3Dtrue%26os%3D1290346%26oe%3D1290349" xr:uid="{D9063DE0-7B2B-7248-9AAB-36988A5428C1}"/>
    <hyperlink ref="C42" r:id="rId222" display="fdsup://factset/Doc Viewer Single?float_window=true&amp;positioning_strategy=center_on_screen&amp;_doc_docfn=U2FsdGVkX18oNwOkpBw6JkbCFgA+Z6ghAB9GbSoGfIKEM3908ooX8ENw9tKtR0Dx9cVYWRdhqSfEv2sX/I46FhGQWxR3zYGlru94II/58ow=&amp;_app_id=central_doc_viewer&amp;center_on_screen=true&amp;width=950&amp;height=800&amp;_dd2=%26f%3Dsld%26c%3Dtrue%26os%3D1280253%26oe%3D1280256" xr:uid="{5F7347DA-3DF6-E947-AAC8-7C383BDB57A5}"/>
    <hyperlink ref="D42" r:id="rId223" display="fdsup://factset/Doc Viewer Single?float_window=true&amp;positioning_strategy=center_on_screen&amp;_doc_docfn=U2FsdGVkX19CYW+9KUELXUqpnF+GF4zdYVxRmJjNvRSRuQqXeUynVH+ZH91ylKTk49Bj8ngPpnqv1IiMDVBjq00Mf6tpTxRQdN8GhBzbX1E=&amp;_app_id=central_doc_viewer&amp;center_on_screen=true&amp;width=950&amp;height=800&amp;_dd2=%26f%3Dsld%26c%3Dtrue%26os%3D189410%26oe%3D189413" xr:uid="{E9390195-2693-E64D-AA05-58692A60DA9E}"/>
    <hyperlink ref="E42" r:id="rId224" display="fdsup://factset/Doc Viewer Single?float_window=true&amp;positioning_strategy=center_on_screen&amp;_doc_docfn=U2FsdGVkX1/prZhDGoXX6xRwBfWAo7XVjX59O4rk5Qh/Cq/gXcNORBTAIuoBYc6vpxavOEyeHLl2uoCu9NTZOiQjulbwFyRiZziC8D/c7Rw=&amp;_app_id=central_doc_viewer&amp;center_on_screen=true&amp;width=950&amp;height=800&amp;_dd2=%26f%3Dsld%26c%3Dtrue%26os%3D199353%26oe%3D199356" xr:uid="{3DEDB9B6-7C4D-A745-9C6B-88A93E9CF09D}"/>
    <hyperlink ref="F42" r:id="rId225" display="fdsup://factset/Doc Viewer Single?float_window=true&amp;positioning_strategy=center_on_screen&amp;_doc_docfn=U2FsdGVkX18g24C0J+sW3b/t3DqfLf1GH6yskqhg7RlKzfWP+iBhxHEsfF4cbyewBoatbVeD5bC35CPEwwH22joMlmpgY2ZZmLvqHEtOQJc=&amp;_app_id=central_doc_viewer&amp;center_on_screen=true&amp;width=950&amp;height=800&amp;_dd2=%26f%3Dsld%26c%3Dtrue%26os%3D197056%26oe%3D197061" xr:uid="{47D22F62-62D6-A947-9BA3-FD7113F85E86}"/>
    <hyperlink ref="G42" r:id="rId226" display="fdsup://factset/Doc Viewer Single?float_window=true&amp;positioning_strategy=center_on_screen&amp;_doc_docfn=U2FsdGVkX1++45PLmnNCq6deNqkWszOLx7lkuY7wxvjy9usQGFzb/96jtJCXkYpie9MerQgx4DjLqSNP8M56Oidom6q2usY4nOVZG0aSbsU=&amp;_app_id=central_doc_viewer&amp;center_on_screen=true&amp;width=950&amp;height=800&amp;_dd2=%26f%3Dsld%26c%3Dtrue%26os%3D1003284%26oe%3D1003287" xr:uid="{CD5914B8-EA7E-874B-AA8D-5C08D67B8F60}"/>
    <hyperlink ref="H42" r:id="rId227" display="fdsup://factset/Doc Viewer Single?float_window=true&amp;positioning_strategy=center_on_screen&amp;_doc_docfn=U2FsdGVkX1/EyUTm72N9olxD8wpMFjir1HYJg5xJl/JVLyNlW28kR2e5D9yFDaA4eQVXZGDQb3hx0PJcMm1JiaGgQHdcGH2EgJg9dMWjCtGKeiAuShEnZRiad7pBTUoCC4eUYEFOeRoPbKsOuETTHQ==&amp;_app_id=central_doc_viewer&amp;center_on_screen=true&amp;width=950&amp;height=800&amp;_dd2=%26os%3D390%257C457%26oe%3D379%257C472%26ov%3D90%26brh%3Dfalse" xr:uid="{0090B6A7-189F-EB40-96EE-73402C12C39E}"/>
    <hyperlink ref="I42" r:id="rId228" display="fdsup://factset/Doc Viewer Single?float_window=true&amp;positioning_strategy=center_on_screen&amp;_doc_docfn=U2FsdGVkX18RvMDlIW4gfAzlJeKqgmfZ5XydbqkBD77G0MT87jVXNpXXmUxtWPEW+R/ToejjPqukNKJ79902yKgnd8ltD/N1oJ20/SsOwE4=&amp;_app_id=central_doc_viewer&amp;center_on_screen=true&amp;width=950&amp;height=800&amp;_dd2=%26f%3Dsld%26c%3Dtrue%26os%3D440053%26oe%3D440056" xr:uid="{C04C138B-0556-5C43-AE6E-A9B90D021B7B}"/>
    <hyperlink ref="J42" r:id="rId229" display="fdsup://factset/Doc Viewer Single?float_window=true&amp;positioning_strategy=center_on_screen&amp;_doc_docfn=U2FsdGVkX18jWPh/dWlzvcAvmtv9k4KcAFy9htuFBC7QgG+1us/ppha8h08SHYLuA3R148Kg0lA56aO9obZ4p5f4A7GS4x3IQK4Xlj6otmwk02kISu/O1al25L8HOVCAjetxqGTWQd1LlCiX4xLUUw==&amp;_app_id=central_doc_viewer&amp;center_on_screen=true&amp;width=950&amp;height=800&amp;_dd2=%26os%3D401%257C412%26oe%3D390%257C426%26ov%3D89%26brh%3Dfalse" xr:uid="{C1940091-1586-A042-91BB-B59F63AB2BE5}"/>
    <hyperlink ref="B43" r:id="rId230" display="fdsup://factset/Doc Viewer Single?float_window=true&amp;positioning_strategy=center_on_screen&amp;_doc_docfn=U2FsdGVkX1/JRC0ZYlWZqq2kfnkdepnpITpW376gF1iAtUQydw1by49/ECeTVjU6RWzM+kNax8Lw/pWry/Vp3O4IMgdFKui4GJ8DALEtsx8=&amp;_app_id=central_doc_viewer&amp;center_on_screen=true&amp;width=950&amp;height=800&amp;_dd2=%26f%3Dsld%26c%3Dtrue%26os%3D1294103%26oe%3D1294110" xr:uid="{06248355-C668-364F-9BC5-B29D903DA923}"/>
    <hyperlink ref="C43" r:id="rId231" display="fdsup://factset/Doc Viewer Single?float_window=true&amp;positioning_strategy=center_on_screen&amp;_doc_docfn=U2FsdGVkX19tPfJhxUE+upP3zq0ou3BhmjKw9mfnB0h4WgIEOZW71nliQo/yZy6hWXABPamM/xzRRmeR3Kh4v1PBvAm4Q35vp+hTGWZlskk=&amp;_app_id=central_doc_viewer&amp;center_on_screen=true&amp;width=950&amp;height=800&amp;_dd2=%26f%3Dsld%26c%3Dtrue%26os%3D1284009%26oe%3D1284012" xr:uid="{CF90EE23-3F80-C243-834A-C7456356CF6D}"/>
    <hyperlink ref="D43" r:id="rId232" display="fdsup://factset/Doc Viewer Single?float_window=true&amp;positioning_strategy=center_on_screen&amp;_doc_docfn=U2FsdGVkX18RP/ocyS6zi8yLqb062Rf1L0/UmnvKfSN+3HWw9wY1LOr8do3h/RCH3IDu+4X40qsAy4srYZxHcXXM85udnl6UhR1wnJUdTQo=&amp;_app_id=central_doc_viewer&amp;center_on_screen=true&amp;width=950&amp;height=800&amp;_dd2=%26f%3Dsld%26c%3Dtrue%26os%3D191931%26oe%3D191934" xr:uid="{08DCD4AB-5F0B-524D-88F5-516C9B710E39}"/>
    <hyperlink ref="E43" r:id="rId233" display="fdsup://factset/Doc Viewer Single?float_window=true&amp;positioning_strategy=center_on_screen&amp;_doc_docfn=U2FsdGVkX1+XKf8NAvDB3s2hlbsT4QmqfEDdQHky3pUN5fCUPZId20Fg5ClWy+rxRJbL3KjOsFeRqemq/4e8aDjz8W5Efvdu76zbx+TzD4w=&amp;_app_id=central_doc_viewer&amp;center_on_screen=true&amp;width=950&amp;height=800&amp;_dd2=%26f%3Dsld%26c%3Dtrue%26os%3D201876%26oe%3D201881" xr:uid="{5CEB5F0B-2348-DE4B-8309-9A29CAF14ECF}"/>
    <hyperlink ref="F43" r:id="rId234" display="fdsup://factset/Doc Viewer Single?float_window=true&amp;positioning_strategy=center_on_screen&amp;_doc_docfn=U2FsdGVkX18axBjV0NTluVk2swt6+mRlq5lacMbX4Z/9AW4TsD4igm5D852bC+qrrFFT32PKK1yrlfefW1pyA3//yQnlehDXMcWmfVSnRlo=&amp;_app_id=central_doc_viewer&amp;center_on_screen=true&amp;width=950&amp;height=800&amp;_dd2=%26f%3Dsld%26c%3Dtrue%26os%3D199582%26oe%3D199589" xr:uid="{A3491A35-CB70-3543-9694-98924BCF4FFC}"/>
    <hyperlink ref="G43" r:id="rId235" display="fdsup://factset/Doc Viewer Single?float_window=true&amp;positioning_strategy=center_on_screen&amp;_doc_docfn=U2FsdGVkX19yS3Pc+SRKeM/oReglkwBJNV1hWr82P5kQy6I3zd/H9OXOj68OoN+yPh+yHp8Zp9tfNIxUxBFdFnqqv3Bv6USy3lIESwQEmBw=&amp;_app_id=central_doc_viewer&amp;center_on_screen=true&amp;width=950&amp;height=800&amp;_dd2=%26f%3Dsld%26c%3Dtrue%26os%3D1005637%26oe%3D1005640" xr:uid="{C74BC887-7C5A-3143-A6F4-BD5E6D051D4D}"/>
    <hyperlink ref="H43" r:id="rId236" display="fdsup://factset/Doc Viewer Single?float_window=true&amp;positioning_strategy=center_on_screen&amp;_doc_docfn=U2FsdGVkX1/B1dONxp13spAsDT26MK3yIUpytLOiOQMyy38/IOqv9aWtVXvtwYZXtbX7HpO9yXSAKw7Q0ejPz1Exy/zW3SD4Ckr5bKyHxjL0jHc7flP/mKyuvq4nFhmMUcyjiodbq5qBO0j5WxqEKg==&amp;_app_id=central_doc_viewer&amp;center_on_screen=true&amp;width=950&amp;height=800&amp;_dd2=%26os%3D351%257C446%26oe%3D340%257C475%26ov%3D90%26brh%3Dfalse" xr:uid="{FD9EEB8D-5295-C048-B23F-327EEF742446}"/>
    <hyperlink ref="I43" r:id="rId237" display="fdsup://factset/Doc Viewer Single?float_window=true&amp;positioning_strategy=center_on_screen&amp;_doc_docfn=U2FsdGVkX1+ZF81IO8Zvl2qcNvz/ot2Fh3NQ2ph3TKraNtZ1o3F+4WpJJ2SU8qx0CPieR4UHDyh5dbt801fseM9GQMUdkJ+yGJWGtbkgwN0=&amp;_app_id=central_doc_viewer&amp;center_on_screen=true&amp;width=950&amp;height=800&amp;_dd2=%26f%3Dsld%26c%3Dtrue%26os%3D442811%26oe%3D442818" xr:uid="{3502935C-1DBF-8E40-8ECD-23FC9AA71DE9}"/>
    <hyperlink ref="J43" r:id="rId238" display="fdsup://factset/Doc Viewer Single?float_window=true&amp;positioning_strategy=center_on_screen&amp;_doc_docfn=U2FsdGVkX18fh6nOwt6OYrK6z60ctGnUJqeBLx1kZqLzXs+4n5/U15z9CmOQM1zaOotL11+ae9PIl+SD2kFQhZPLlGxOYrioAil/Xx9OtFSsPOGgPL5lW2RKZ6hTmlqcvGrGxhJXLnD4oCjj0wqQvA==&amp;_app_id=central_doc_viewer&amp;center_on_screen=true&amp;width=950&amp;height=800&amp;_dd2=%26os%3D366%257C412%26oe%3D355%257C426%26ov%3D89%26brh%3Dfalse" xr:uid="{34D7144E-25FE-214E-A9E7-488028F165E9}"/>
    <hyperlink ref="B44" r:id="rId239" display="fdsup://factset/Doc Viewer Single?float_window=true&amp;positioning_strategy=center_on_screen&amp;_doc_docfn=U2FsdGVkX19DARpimeuuAWCWi8ft0/X9+LlXUjrsglUYNJ7Msdnq7yqi8RyIiLqCaILWx9yFxfxvapcvI5IUzn0et3knitIRAn4v0YX23ds=&amp;_app_id=central_doc_viewer&amp;center_on_screen=true&amp;width=950&amp;height=800&amp;_dd2=%26f%3Dsld%26c%3Dtrue%26os%3D1310690%26oe%3D1310693" xr:uid="{189E7F59-DA84-DA40-B082-8069F83CF54F}"/>
    <hyperlink ref="C44" r:id="rId240" display="fdsup://factset/Doc Viewer Single?float_window=true&amp;positioning_strategy=center_on_screen&amp;_doc_docfn=U2FsdGVkX19JlCxy4oS7/i1C7tHL0J+MhyoPkBoQq/HWT5l1+MF+BB3HbzRA/K3jSGgCz/33dvLSDpeSHfqme6TmWrNx8ikx+TYgOzoxyQw=&amp;_app_id=central_doc_viewer&amp;center_on_screen=true&amp;width=950&amp;height=800&amp;_dd2=%26f%3Dsld%26c%3Dtrue%26os%3D1300595%26oe%3D1300600" xr:uid="{D35893D1-E5C4-D84E-B034-A6097333A846}"/>
    <hyperlink ref="D44" r:id="rId241" display="fdsup://factset/Doc Viewer Single?float_window=true&amp;positioning_strategy=center_on_screen&amp;_doc_docfn=U2FsdGVkX1/139bRZZOMVfPvmaB2vP5bMDxoqwnClWOiK5/f7sNGLfBeWuqsVywoaGJtmshyrcmXQbalea22BcN2aetS0A3QQZhTgGfbSlE=&amp;_app_id=central_doc_viewer&amp;center_on_screen=true&amp;width=950&amp;height=800&amp;_dd2=%26f%3Dsld%26c%3Dtrue%26os%3D196572%26oe%3D196577" xr:uid="{D9824DE9-FED5-4D4F-9087-F6CA1F0105A4}"/>
    <hyperlink ref="E44" r:id="rId242" display="fdsup://factset/Doc Viewer Single?float_window=true&amp;positioning_strategy=center_on_screen&amp;_doc_docfn=U2FsdGVkX1+GnERVsjmvxbvaerSc5WYo8y0+DR4ZrRaSwAu6s32GUA0/vtJFyRzWjV7nHzEj6wmKluztCk/z/UneQn3RoiuNccWzQzXe3ek=&amp;_app_id=central_doc_viewer&amp;center_on_screen=true&amp;width=950&amp;height=800&amp;_dd2=%26f%3Dsld%26c%3Dtrue%26os%3D205826%26oe%3D205832" xr:uid="{AA35B580-B3A4-5441-AE22-E36A6BA62683}"/>
    <hyperlink ref="F44" r:id="rId243" display="fdsup://factset/Doc Viewer Single?float_window=true&amp;positioning_strategy=center_on_screen&amp;_doc_docfn=U2FsdGVkX1/CsPEPudt42Zzl4wKtWZLsze1VMjSaq+qfc7TuI/kE4pFidpZ7TJg6xYdJBGnJDbP4R2ZoVcpvLXEQolcakVLC7QyWY19g3Ko=&amp;_app_id=central_doc_viewer&amp;center_on_screen=true&amp;width=950&amp;height=800&amp;_dd2=%26f%3Dsld%26c%3Dtrue%26os%3D203314%26oe%3D203321" xr:uid="{9294EF6C-CC2E-1443-9790-64B29B5D3D87}"/>
    <hyperlink ref="G44" r:id="rId244" display="fdsup://factset/Doc Viewer Single?float_window=true&amp;positioning_strategy=center_on_screen&amp;_doc_docfn=U2FsdGVkX1/X1AE5oXVECj6Q4sC0ego8m9RBA11KvBlMHSnPjvrX7xlNBspRHlyFIZi3TLE7htMhf7W7Mq90bIZ/6VZe8q+euVpFM4P1tl0=&amp;_app_id=central_doc_viewer&amp;center_on_screen=true&amp;width=950&amp;height=800&amp;_dd2=%26f%3Dsld%26c%3Dtrue%26os%3D1016263%26oe%3D1016269" xr:uid="{B43C59BA-2FC6-7D43-AB2F-75A20629B869}"/>
    <hyperlink ref="H44" r:id="rId245" display="fdsup://factset/Doc Viewer Single?float_window=true&amp;positioning_strategy=center_on_screen&amp;_doc_docfn=U2FsdGVkX19bT/WdrIJ140zRkQHJVp6vwPU7bca5CA2gfz+Xt+XY3REERGipmUlUxW3XicSv/s9364VuFFz9jX5F/zIQCFOQ4syiiXBAb0Aoq7Cwob41N9L5ckBqriyha4ZK1HlcqYpVX0EQIMwcxg==&amp;_app_id=central_doc_viewer&amp;center_on_screen=true&amp;width=950&amp;height=800&amp;_dd2=%26os%3D220%257C457%26oe%3D209%257C472%26ov%3D90%26brh%3Dfalse" xr:uid="{A9E47271-CB87-4048-A8A4-A160648C7DF3}"/>
    <hyperlink ref="I44" r:id="rId246" display="fdsup://factset/Doc Viewer Single?float_window=true&amp;positioning_strategy=center_on_screen&amp;_doc_docfn=U2FsdGVkX1/bl1aReQOWOUaoYtbID1Bk6ICjYoKmyoZEObblrIBNP7mGYnWXNvWvLv31KnX9KGTHN9yIXlYZEo/GObesbjokaf9s9IgStlA=&amp;_app_id=central_doc_viewer&amp;center_on_screen=true&amp;width=950&amp;height=800&amp;_dd2=%26f%3Dsld%26c%3Dtrue%26os%3D447771%26oe%3D447779" xr:uid="{3F530FF2-4C03-A342-A33F-A8E6465E6066}"/>
    <hyperlink ref="J44" r:id="rId247" display="fdsup://factset/Doc Viewer Single?float_window=true&amp;positioning_strategy=center_on_screen&amp;_doc_docfn=U2FsdGVkX19+W0GBnN40StgZ8qWOWgStEruY5JJlt0/aHUJrhH4ZtOwKx2jNWxdaWl622nDkQWWNRmsf07xHWYybkHFIp8cwdEDQZx6xHsEn6QcS6NrckDMlhggZp6I2ywNku4hHZQ4fpPbf7yxFjA==&amp;_app_id=central_doc_viewer&amp;center_on_screen=true&amp;width=950&amp;height=800&amp;_dd2=%26os%3D248%257C397%26oe%3D238%257C430%26ov%3D89%26brh%3Dfalse" xr:uid="{67ACBD6A-8B91-D446-81C3-0DFE0409B174}"/>
    <hyperlink ref="K44" r:id="rId248" display="fdsup://factset/Doc Viewer Single?float_window=true&amp;positioning_strategy=center_on_screen&amp;_doc_docfn=U2FsdGVkX18FyRSZcxd3R0AFthEVFK6L8YKvyI0YHE3tFTtBMNECtXekDgKB4FQitB202hm7h4DY34Fa11WAVpJJGA2NvsY70ki4g601A57C61Dm71BXkL6KQDd8I29wBg059cdr6bRCAKmWcZMDvQ==&amp;_app_id=central_doc_viewer&amp;center_on_screen=true&amp;width=950&amp;height=800&amp;_dd2=%26os%3D287%257C366%26oe%3D274%257C394%26ov%3D90%26brh%3Dfalse" xr:uid="{8A7F7F0F-23F1-3546-9E0A-7F70217FB397}"/>
    <hyperlink ref="G45" r:id="rId249" display="fdsup://factset/Doc Viewer Single?float_window=true&amp;positioning_strategy=center_on_screen&amp;_doc_docfn=U2FsdGVkX1+3YT7KN+StD9MpTnvofYQ/AnRqccPbmRuVC2R47AwNMsulgkdsYGWgB44ayvgdqegiDItdMo6uXSb/2/WnKLT/G9cS/GkFV7c=&amp;_app_id=central_doc_viewer&amp;center_on_screen=true&amp;width=950&amp;height=800&amp;_dd2=%26f%3Dsld%26c%3Dtrue%26os%3D1009774%26oe%3D1009779" xr:uid="{FC25C9CC-50EB-4C43-A579-1020B10F7D60}"/>
    <hyperlink ref="H45" r:id="rId250" display="fdsup://factset/Doc Viewer Single?float_window=true&amp;positioning_strategy=center_on_screen&amp;_doc_docfn=U2FsdGVkX19/iXsF3MvHz9fxctlMmGCIaVp1evoGzt4ygM/I0YAcjX9mPidsPOfFQ4liP//J9oWX7RC0f2WaX6R4wmGH9K4tgQvEph+sJ/9Xqln+A25xnNtcy1zT8QItoZcDMJqf4xa5F0nAn1AUNA==&amp;_app_id=central_doc_viewer&amp;center_on_screen=true&amp;width=950&amp;height=800&amp;_dd2=%26os%3D311%257C449%26oe%3D300%257C472%26ov%3D90%26brh%3Dfalse" xr:uid="{23120E95-B9D7-7B48-86BF-C934A0FB8E41}"/>
    <hyperlink ref="I45" r:id="rId251" display="fdsup://factset/Doc Viewer Single?float_window=true&amp;positioning_strategy=center_on_screen&amp;_doc_docfn=U2FsdGVkX19/BYFPIEiveEIL2RCPVAMBvRBp2/VYxtxBB5PqYeszx/4MkN17+sSQVYSQlcP2uuevf9mmW5bLH0StjbTe4Uk2dOM+l8W0vF8=&amp;_app_id=central_doc_viewer&amp;center_on_screen=true&amp;width=950&amp;height=800&amp;_dd2=%26f%3Dsld%26c%3Dtrue%26os%3D453949%26oe%3D453954" xr:uid="{668B7A4C-C858-4542-8FF4-D2F703F68204}"/>
    <hyperlink ref="J45" r:id="rId252" display="fdsup://factset/Doc Viewer Single?float_window=true&amp;positioning_strategy=center_on_screen&amp;_doc_docfn=U2FsdGVkX18tJBfQ+qTHzvfUyKM/DMevdZYKKpGwt+dxt+xCorw4s6G8Fbg8SI92G/fMpH2bXbGJzhevy8W5DoY9XA09crvwMkzLw4AmZn2xReSWfiZW2zdBweXjt8H7u5o9XlxDq+5orw3/5IbrSA==&amp;_app_id=central_doc_viewer&amp;center_on_screen=true&amp;width=950&amp;height=800&amp;_dd2=%26os%3D330%257C405%26oe%3D320%257C426%26ov%3D89%26brh%3Dfalse" xr:uid="{245AB9AD-2316-7849-912D-2D51CEB1B884}"/>
    <hyperlink ref="K45" r:id="rId253" display="fdsup://factset/Doc Viewer Single?float_window=true&amp;positioning_strategy=center_on_screen&amp;_doc_docfn=U2FsdGVkX18D8BD9RSlwXiKCc2uv88Nk1TPwxkV6nqpKTA4kzDBQO3bwvRj8Kxl9imBscjSR0pL6gWcU9Mmf6jBj7EbZW5L9IIJIotTe9mTj34OWP2t3pRUqqjTpARrTfMyL1IsML0QrUNPULn9FSQ==&amp;_app_id=central_doc_viewer&amp;center_on_screen=true&amp;width=950&amp;height=800&amp;_dd2=%26os%3D364%257C369%26oe%3D351%257C391%26ov%3D90%26brh%3Dfalse" xr:uid="{FDB8D71B-3022-AD4C-AC0F-4B3E6CE9C24D}"/>
    <hyperlink ref="B46" r:id="rId254" display="fdsup://factset/Doc Viewer Single?float_window=true&amp;positioning_strategy=center_on_screen&amp;_doc_docfn=U2FsdGVkX19T7UVqZvB9cMwvoW0fPfMVZ7iOHIKfSF5fMrV3x7BpSM+ZwDG1DtKG7UJZ0Rmy2ZRVDQ3Tse2B+67x2mHXw+d0MFvA7tei1xQ=&amp;_app_id=central_doc_viewer&amp;center_on_screen=true&amp;width=950&amp;height=800&amp;_dd2=%26f%3Dsld%26c%3Dtrue%26os%3D1298606%26oe%3D1298611" xr:uid="{81E635E2-3F18-FA47-99EA-DECF3FC33FD7}"/>
    <hyperlink ref="C46" r:id="rId255" display="fdsup://factset/Doc Viewer Single?float_window=true&amp;positioning_strategy=center_on_screen&amp;_doc_docfn=U2FsdGVkX18mBOahS+/1vgiBNKMygNNVf2U+GHqtHY27iUowRVjo98kWH0bywRPOtwkuRd+YxSdiGkYKqo/MdMBOjnuTS8XQAUCMtg6KWW8=&amp;_app_id=central_doc_viewer&amp;center_on_screen=true&amp;width=950&amp;height=800&amp;_dd2=%26f%3Dsld%26c%3Dtrue%26os%3D1288513%26oe%3D1288516" xr:uid="{313F81E4-0E2E-8E46-A38E-459FBC6F5100}"/>
    <hyperlink ref="D46" r:id="rId256" display="fdsup://factset/Doc Viewer Single?float_window=true&amp;positioning_strategy=center_on_screen&amp;_doc_docfn=U2FsdGVkX1+30k1sgJfSe411pbQR514B5phSpIDMt1ujjkqks1kvQIc+iwuDY4CAFjKwZZRP1vR32tvgk0KXf+cNWgp4k7/9KSyNi20U4RM=&amp;_app_id=central_doc_viewer&amp;center_on_screen=true&amp;width=950&amp;height=800&amp;_dd2=%26f%3Dsld%26c%3Dtrue%26os%3D203142%26oe%3D203147" xr:uid="{FA49BF25-35A5-4444-8721-D677B5F1C0BA}"/>
    <hyperlink ref="E46" r:id="rId257" display="fdsup://factset/Doc Viewer Single?float_window=true&amp;positioning_strategy=center_on_screen&amp;_doc_docfn=U2FsdGVkX1/hEY0X7vihavtxhYrPHGx/HPRi/S90nmtMNiLWMF85NU1SciwEumLwOwOUYi6uUn0x5MDq7u11YFuTOLtOYXnzqmETK0T/XzU=&amp;_app_id=central_doc_viewer&amp;center_on_screen=true&amp;width=950&amp;height=800&amp;_dd2=%26f%3Dsld%26c%3Dtrue%26os%3D212416%26oe%3D212421" xr:uid="{161D10A4-E21F-004B-B8A0-C164C7F7CBA0}"/>
    <hyperlink ref="F46" r:id="rId258" display="fdsup://factset/Doc Viewer Single?float_window=true&amp;positioning_strategy=center_on_screen&amp;_doc_docfn=U2FsdGVkX19AyTvADBsaxvjw513i11nNIZCkWLFmcoa9Q5YSW5kuosX4RD0rWshwM/Dqt2iDlxfrO47qXkgo5jaFXPkahYFVtiIr9QEZ0p8=&amp;_app_id=central_doc_viewer&amp;center_on_screen=true&amp;width=950&amp;height=800&amp;_dd2=%26f%3Dsld%26c%3Dtrue%26os%3D209863%26oe%3D209868" xr:uid="{2D25EDEF-7BC0-C548-9834-1B8DE95D72C3}"/>
    <hyperlink ref="G46" r:id="rId259" display="fdsup://factset/Doc Viewer Single?float_window=true&amp;positioning_strategy=center_on_screen&amp;_doc_docfn=U2FsdGVkX19yc8R9jZCM9XpWu91HD3rAPoEfh5KsEPmwes0wnj+0Wu1FVtgg38ioaX9c4iCoTDRbRgsF6PYheBvbo7UpNKGtA+hMuKo/txM=&amp;_app_id=central_doc_viewer&amp;center_on_screen=true&amp;width=950&amp;height=800&amp;_dd2=%26f%3Dsld%26c%3Dtrue%26os%3D1009774%26oe%3D1009779" xr:uid="{9126F02A-3479-F54C-A820-CA43D3B86B1E}"/>
    <hyperlink ref="H46" r:id="rId260" display="fdsup://factset/Doc Viewer Single?float_window=true&amp;positioning_strategy=center_on_screen&amp;_doc_docfn=U2FsdGVkX19K9EiFQj8DTtibj6Blltaj7y3dL21I/hpUcv9joIXtxmpwYTxsBPZmiEn9QW+KPZ96FdoA76vjOd7HpkN6RBBpmjhyQHSjpRUp7epUXoXDUS2CQdOwSejQlL0oVvsVUgMVNSMj/Pjhhw==&amp;_app_id=central_doc_viewer&amp;center_on_screen=true&amp;width=950&amp;height=800&amp;_dd2=%26os%3D311%257C449%26oe%3D300%257C472%26ov%3D90%26brh%3Dfalse" xr:uid="{A6F5A5F6-5BEF-854E-9CA9-0969C788B193}"/>
    <hyperlink ref="I46" r:id="rId261" display="fdsup://factset/Doc Viewer Single?float_window=true&amp;positioning_strategy=center_on_screen&amp;_doc_docfn=U2FsdGVkX1+QA7PdZ75IFSWjxDExSGLY3jbMAsfGGuqgWvZIb90VsdedZq3IH5A4NUXu94yGVSM9t2jJGIoAeH4yyqo0LayWTyI3jkHiWPM=&amp;_app_id=central_doc_viewer&amp;center_on_screen=true&amp;width=950&amp;height=800&amp;_dd2=%26f%3Dsld%26c%3Dtrue%26os%3D453949%26oe%3D453954" xr:uid="{6883ED90-1676-F145-AB54-213C996C617B}"/>
    <hyperlink ref="J46" r:id="rId262" display="fdsup://factset/Doc Viewer Single?float_window=true&amp;positioning_strategy=center_on_screen&amp;_doc_docfn=U2FsdGVkX18ByRQBoH2c06JqDnxI/0BnO1MVAViiR6ezn9ro+y0nG275waYLrCWquWX2kDh1mJYZxVi3y4V+7xYUMQLam0hLfRIFXnNfhTRX1z3zkXwwig4ewBhi+vwoEZMgkGJjlKdl+wp9S57UUg==&amp;_app_id=central_doc_viewer&amp;center_on_screen=true&amp;width=950&amp;height=800&amp;_dd2=%26os%3D330%257C405%26oe%3D320%257C426%26ov%3D89%26brh%3Dfalse" xr:uid="{B2CBBA89-B01A-C342-82FE-264FDD6579C5}"/>
    <hyperlink ref="K46" r:id="rId263" display="fdsup://factset/Doc Viewer Single?float_window=true&amp;positioning_strategy=center_on_screen&amp;_doc_docfn=U2FsdGVkX1/p/3QmGZpZ6NcfZ9iS8/5xTuvz45eIytJce6ZnCV4xucZTYVTYmy1O40cA/DO3P3tCrq1cXP491FrAVeuvg3BKfqbcIRt1BAyFCi1xqC5g3JQW2SED8rWOdFybcqyokQhqixyhAineAQ==&amp;_app_id=central_doc_viewer&amp;center_on_screen=true&amp;width=950&amp;height=800&amp;_dd2=%26os%3D364%257C369%26oe%3D351%257C391%26ov%3D90%26brh%3Dfalse" xr:uid="{6227284B-D7E2-6443-8C27-ABCA111EF21F}"/>
    <hyperlink ref="B47" r:id="rId264" display="fdsup://factset/Doc Viewer Single?float_window=true&amp;positioning_strategy=center_on_screen&amp;_doc_docfn=U2FsdGVkX19HnP6zgq7K/qpNIIavcXRdaXCv3bGSqGYl7ulnAsRykYO//gZNV4SQDocFusJPhTKRCD2JgWU3cKMFHIJbXBNaS5jkpp5aNSc=&amp;_app_id=central_doc_viewer&amp;center_on_screen=true&amp;width=950&amp;height=800&amp;_dd2=%26f%3Dsld%26c%3Dtrue%26os%3D1301173%26oe%3D1301178" xr:uid="{37B3C524-6777-5945-B073-ACF62FE37E4C}"/>
    <hyperlink ref="C47" r:id="rId265" display="fdsup://factset/Doc Viewer Single?float_window=true&amp;positioning_strategy=center_on_screen&amp;_doc_docfn=U2FsdGVkX1/HEFxuCLKCGMlAbEgbcTw+cbBlSqJMS449NAKPX9yen2Q5sOKjo/uP7aDhAhix64D/8Z8QlJAbvsUsbasx0ZuSpfxTuQBe2o8=&amp;_app_id=central_doc_viewer&amp;center_on_screen=true&amp;width=950&amp;height=800&amp;_dd2=%26f%3Dsld%26c%3Dtrue%26os%3D1291078%26oe%3D1291083" xr:uid="{292AD1AA-91B1-F447-97EC-141C347AF071}"/>
    <hyperlink ref="D47" r:id="rId266" display="fdsup://factset/Doc Viewer Single?float_window=true&amp;positioning_strategy=center_on_screen&amp;_doc_docfn=U2FsdGVkX1+PBc5LAH4kDDpjcpwUI8SPVhQn2qulLbGgcfJZm/j7nCEa8lJHFXpayLVbM031MhJUUGTSxVmmxDduVf5Q2ZzTMPXrwnHLN6E=&amp;_app_id=central_doc_viewer&amp;center_on_screen=true&amp;width=950&amp;height=800&amp;_dd2=%26f%3Dsld%26c%3Dtrue%26os%3D214259%26oe%3D214264" xr:uid="{6EE2993B-A8C8-AF47-897B-03416C7940E0}"/>
    <hyperlink ref="E47" r:id="rId267" display="fdsup://factset/Doc Viewer Single?float_window=true&amp;positioning_strategy=center_on_screen&amp;_doc_docfn=U2FsdGVkX18giTYypb7fDZjDAuzuIYHk890ffFWAoJkQPYfXDIUSqwAVed95fjbur+bvB1hRLn/+AK7Tf5wUUv0+B6JtPjllxPDeNFfLVsc=&amp;_app_id=central_doc_viewer&amp;center_on_screen=true&amp;width=950&amp;height=800&amp;_dd2=%26f%3Dsld%26c%3Dtrue%26os%3D223590%26oe%3D223595" xr:uid="{5F96E579-0DEE-954E-BE57-9F052D679589}"/>
    <hyperlink ref="F47" r:id="rId268" display="fdsup://factset/Doc Viewer Single?float_window=true&amp;positioning_strategy=center_on_screen&amp;_doc_docfn=U2FsdGVkX1/gmgpkX7A+VIIRoT5fO3+IUKEYglvn4PLmm4oKU8bvG76OujPZC9MSwOVHfncgRbqDPXtQ8HmUVMfSUcOCT/PnmfIy6kfo6Nk=&amp;_app_id=central_doc_viewer&amp;center_on_screen=true&amp;width=950&amp;height=800&amp;_dd2=%26f%3Dsld%26c%3Dtrue%26os%3D221042%26oe%3D221047" xr:uid="{EAB381D1-7045-6645-87FD-0E5CF9F4A0B1}"/>
    <hyperlink ref="G48" r:id="rId269" display="fdsup://factset/Doc Viewer Single?float_window=true&amp;positioning_strategy=center_on_screen&amp;_doc_docfn=U2FsdGVkX19auu8L/nHduxsbpWaR9CArXR36BPYdlrq1zoQfVWy9XTjPC4roRuA6VaQJL/82ZZ0oF9/Z+x0GHPLLhYLIxD/t7tpCnRQ95eA=&amp;_app_id=central_doc_viewer&amp;center_on_screen=true&amp;width=950&amp;height=800&amp;_dd2=%26f%3Dsld%26c%3Dtrue%26os%3D1011394%26oe%3D1011400" xr:uid="{60A3582C-13A8-4440-8FF7-9BF62B6C6124}"/>
    <hyperlink ref="H48" r:id="rId270" display="fdsup://factset/Doc Viewer Single?float_window=true&amp;positioning_strategy=center_on_screen&amp;_doc_docfn=U2FsdGVkX1+F0uTI/Yik/W8WmpQzyqZh+8sZ4wsUSlEosaJPHEyMkSVDel234dLSQU//oL3V586rCHGsjJZ15iRaKEc5B/KqN7458WNY3rOkwCvAgU30XKn0WSd3MabqWnxGnxmS15QH7Pltq61xuQ==&amp;_app_id=central_doc_viewer&amp;center_on_screen=true&amp;width=950&amp;height=800&amp;_dd2=%26os%3D298%257C446%26oe%3D287%257C475%26ov%3D90%26brh%3Dfalse" xr:uid="{099BE29D-E923-7643-BE06-AE2BEFAC66D7}"/>
    <hyperlink ref="I48" r:id="rId271" display="fdsup://factset/Doc Viewer Single?float_window=true&amp;positioning_strategy=center_on_screen&amp;_doc_docfn=U2FsdGVkX1+m/Tckuq/MpP4llVuwJNuLcN+UiG9mCExzNI1LxhOj/LOJfi5/t2C39QeG/MS9FOr4dyUOjsUqVNTZNsBink9OeNsjt5L9tGo=&amp;_app_id=central_doc_viewer&amp;center_on_screen=true&amp;width=950&amp;height=800&amp;_dd2=%26f%3Dsld%26c%3Dtrue%26os%3D454816%26oe%3D454823" xr:uid="{1A9CB5B1-AAB6-264F-A7B8-7371B0AFA143}"/>
    <hyperlink ref="J48" r:id="rId272" display="fdsup://factset/Doc Viewer Single?float_window=true&amp;positioning_strategy=center_on_screen&amp;_doc_docfn=U2FsdGVkX19uoYryfYAB8YzqJDYh1g+EYldIH8h7bBq0UEV9mSWjGvjGDRFTympqgKkFO6j07xIwOGm6SnmwWaACrQ7F5VKUoZbCC8UUBkec73wJkZKQ2I4U3A8OUgwDxjbWJaYjUYzhYVXeVRlsmQ==&amp;_app_id=central_doc_viewer&amp;center_on_screen=true&amp;width=950&amp;height=800&amp;_dd2=%26os%3D319%257C402%26oe%3D308%257C430%26ov%3D89%26brh%3Dfalse" xr:uid="{94BBB1A4-A109-AE47-947D-A84516842BB5}"/>
    <hyperlink ref="K48" r:id="rId273" display="fdsup://factset/Doc Viewer Single?float_window=true&amp;positioning_strategy=center_on_screen&amp;_doc_docfn=U2FsdGVkX1+iZ6BvlJ30upv9Lmht1wyGwobLwyGMnz/i3MH2WLdypbTNkh01O21Uzy9cadg3dkQyZyI904jJM5mXphw/qz+1vFvi2DbeJqWKQ/nQ8hmRV1mv6azdh1f1E6zcMKwycrKy2V6d/ZtaKQ==&amp;_app_id=central_doc_viewer&amp;center_on_screen=true&amp;width=950&amp;height=800&amp;_dd2=%26os%3D353%257C366%26oe%3D341%257C394%26ov%3D90%26brh%3Dfalse" xr:uid="{60394AF8-2337-3A42-BE53-5ED38F5237E1}"/>
    <hyperlink ref="B49" r:id="rId274" display="fdsup://factset/Doc Viewer Single?float_window=true&amp;positioning_strategy=center_on_screen&amp;_doc_docfn=U2FsdGVkX1/+rektXu9YLF+cewfIJ5NY3CzcSTv1ZJS8Ifc2+UwB4eO5QUYAywVdcS105MWWAGDxHYmRPlkFcd6mp5mDR9qXAdlbdf+1Cwk=&amp;_app_id=central_doc_viewer&amp;center_on_screen=true&amp;width=950&amp;height=800&amp;_dd2=%26f%3Dsld%26c%3Dtrue%26os%3D1302466%26oe%3D1302473" xr:uid="{211C2709-215C-C642-BB2D-4BEB8685D36C}"/>
    <hyperlink ref="C49" r:id="rId275" display="fdsup://factset/Doc Viewer Single?float_window=true&amp;positioning_strategy=center_on_screen&amp;_doc_docfn=U2FsdGVkX18qhcPMZx+2qEWA57R0FmfICWaOLLE1S9sW3N/x1TfoGXKFWgL8n/6qPzyR512L6K7c43GdUBpf4IgOAoffmmEvaJ8zdx71eCc=&amp;_app_id=central_doc_viewer&amp;center_on_screen=true&amp;width=950&amp;height=800&amp;_dd2=%26f%3Dsld%26c%3Dtrue%26os%3D1292371%26oe%3D1292378" xr:uid="{0C05E8F0-995D-CF48-B9DF-B1EE10046AF2}"/>
    <hyperlink ref="D49" r:id="rId276" display="fdsup://factset/Doc Viewer Single?float_window=true&amp;positioning_strategy=center_on_screen&amp;_doc_docfn=U2FsdGVkX19CFLnQPvy5hxVqD8gn0dMoII8NYX+RGERyvOB5wif+bFYxkNX+l37RYVa6cm5E+/iuj3c4bj0dIgGsWcDj1rbtjVc9yeSeOuA=&amp;_app_id=central_doc_viewer&amp;center_on_screen=true&amp;width=950&amp;height=800&amp;_dd2=%26f%3Dsld%26c%3Dtrue%26os%3D204104%26oe%3D204111" xr:uid="{4D986A2B-2624-254F-A23E-0C77B709EE8A}"/>
    <hyperlink ref="E49" r:id="rId277" display="fdsup://factset/Doc Viewer Single?float_window=true&amp;positioning_strategy=center_on_screen&amp;_doc_docfn=U2FsdGVkX19sru6EAKLKZ9UPPluUiGpjZ0oh7BYN9xQIxOZ6KQ4xn1Vi5Tn4Q/++3aPbMJjKGPWBeSW9VN4bSHxhm9jhoDdxEitNebiJlIw=&amp;_app_id=central_doc_viewer&amp;center_on_screen=true&amp;width=950&amp;height=800&amp;_dd2=%26f%3Dsld%26c%3Dtrue%26os%3D213384%26oe%3D213391" xr:uid="{11F08E1A-C840-C94B-8DC7-9FFB12A151C6}"/>
    <hyperlink ref="F49" r:id="rId278" display="fdsup://factset/Doc Viewer Single?float_window=true&amp;positioning_strategy=center_on_screen&amp;_doc_docfn=U2FsdGVkX1/1sVvEkyBXVYGBYk8aRhtUgicNIkkNxoXj0rz32e9sKQduUQ+D2mKGK6DiokexVR0V41YUEjjxLwHb8nRgz1mPPvUFZpjcVfQ=&amp;_app_id=central_doc_viewer&amp;center_on_screen=true&amp;width=950&amp;height=800&amp;_dd2=%26f%3Dsld%26c%3Dtrue%26os%3D210834%26oe%3D210841" xr:uid="{A38ABCE4-7B84-D849-9BB5-AF7018548287}"/>
    <hyperlink ref="G49" r:id="rId279" display="fdsup://factset/Doc Viewer Single?float_window=true&amp;positioning_strategy=center_on_screen&amp;_doc_docfn=U2FsdGVkX19IIHCFZQZFekkNUfQQOZ5TEW+yNuwzuyzQ9bITrtl4vuOxP5AjgZgzdMmzVKL+RNT5YXHJKsA/46XIJ9qSOQEyaTE6arvZ15s=&amp;_app_id=central_doc_viewer&amp;center_on_screen=true&amp;width=950&amp;height=800&amp;_dd2=%26f%3Dsld%26c%3Dtrue%26os%3D1011394%26oe%3D1011400" xr:uid="{7FB30A2A-CD5E-8A4D-AA49-10FBFAA88961}"/>
    <hyperlink ref="H49" r:id="rId280" display="fdsup://factset/Doc Viewer Single?float_window=true&amp;positioning_strategy=center_on_screen&amp;_doc_docfn=U2FsdGVkX1/lVhDcQEb47/LpkgecLgGGDtibYSiE6LMpjuh8xueacgx0JCcAfyZC7t6GdhhbVXhPaA+mbeeLIkVJ4Pg1+niQI6zHte/J5uMlg87rbta9okLELvBWZvorxpb6e0jJYJ2EFnRirLQdRA==&amp;_app_id=central_doc_viewer&amp;center_on_screen=true&amp;width=950&amp;height=800&amp;_dd2=%26os%3D298%257C446%26oe%3D287%257C475%26ov%3D90%26brh%3Dfalse" xr:uid="{2D31FC79-BBFB-0940-939F-CFB7C22EEC01}"/>
    <hyperlink ref="I49" r:id="rId281" display="fdsup://factset/Doc Viewer Single?float_window=true&amp;positioning_strategy=center_on_screen&amp;_doc_docfn=U2FsdGVkX1/TbQ7IeIrRC0I/3V31YVwDfz8w92pGIHoB3HYSlOgErIrdaKR6zoqzFtz2fsqlD8JsUE9A7poOqZlm5LXvqLSYvzrcH2Z7XEI=&amp;_app_id=central_doc_viewer&amp;center_on_screen=true&amp;width=950&amp;height=800&amp;_dd2=%26f%3Dsld%26c%3Dtrue%26os%3D454816%26oe%3D454823" xr:uid="{BFF702CA-42EB-8C42-BB2B-7DD4AE0B8C03}"/>
    <hyperlink ref="J49" r:id="rId282" display="fdsup://factset/Doc Viewer Single?float_window=true&amp;positioning_strategy=center_on_screen&amp;_doc_docfn=U2FsdGVkX1/bps64KAHWAaXqvxgE25RIzQFQp3hVowpk9nZ5wSYmlFF6kS4c5fP2FfE/cHzxxskp5pyhyfEiUg4K+Ta+hA+YVCQz/sbvCuLSncRsrz60ecOhOCLlFFpGSsFoaX6BuOAUnRTtz1Wwqw==&amp;_app_id=central_doc_viewer&amp;center_on_screen=true&amp;width=950&amp;height=800&amp;_dd2=%26os%3D319%257C402%26oe%3D308%257C430%26ov%3D89%26brh%3Dfalse" xr:uid="{B48B213A-E480-B040-A7CF-63C04D6F4982}"/>
    <hyperlink ref="K49" r:id="rId283" display="fdsup://factset/Doc Viewer Single?float_window=true&amp;positioning_strategy=center_on_screen&amp;_doc_docfn=U2FsdGVkX18IMxQykFzcNENHgRbkSsmJjApl+6aecyTHA+tgkxDlv7OPW4yIgO1z713W+v4EtmuCSNRRVjv1rPnpgqgmxhbrjMY0BEzpwjHqSZSt/FG78yAR6sO1U0OVg/GHfET0pqPJpnx86vHNXg==&amp;_app_id=central_doc_viewer&amp;center_on_screen=true&amp;width=950&amp;height=800&amp;_dd2=%26os%3D353%257C366%26oe%3D341%257C394%26ov%3D90%26brh%3Dfalse" xr:uid="{D4453027-E9D1-0D41-AB58-05713DB97AF7}"/>
    <hyperlink ref="B50" r:id="rId284" display="fdsup://factset/Doc Viewer Single?float_window=true&amp;positioning_strategy=center_on_screen&amp;_doc_docfn=U2FsdGVkX1+nSxHm5P5uBDWyZJzQT+cCqEptPjyaMIUm+7Q9t8h5pxMy3P38rzQekKIhT0ebuPEDPCBLK4Mzeg6ETnNRb5g4jnJfImF7T5Y=&amp;_app_id=central_doc_viewer&amp;center_on_screen=true&amp;width=950&amp;height=800&amp;_dd2=%26f%3Dsld%26c%3Dtrue%26os%3D1305009%26oe%3D1305016" xr:uid="{FA0D0880-9BB7-6B47-BF9D-FA66BBBA0B91}"/>
    <hyperlink ref="C50" r:id="rId285" display="fdsup://factset/Doc Viewer Single?float_window=true&amp;positioning_strategy=center_on_screen&amp;_doc_docfn=U2FsdGVkX19BYP17ig4wW+s3H2WWhN5iKhC1xMD6r58/3Y8HrBS0JnOTqt6/fyKn+UMQpeOuDLJSDW16ENs2WoPZv7fhDgZMR/PsigOdlGw=&amp;_app_id=central_doc_viewer&amp;center_on_screen=true&amp;width=950&amp;height=800&amp;_dd2=%26f%3Dsld%26c%3Dtrue%26os%3D1294914%26oe%3D1294921" xr:uid="{07E1040F-2E23-BD40-B8AF-55F13978E388}"/>
    <hyperlink ref="D50" r:id="rId286" display="fdsup://factset/Doc Viewer Single?float_window=true&amp;positioning_strategy=center_on_screen&amp;_doc_docfn=U2FsdGVkX19hd1+TkfDs441okS7TGyg+jsCpAjn01iBc7PuHlKl2IQg2wA4Y6kx/JezCqhDCll69YG4ZMp0P/aYfJi2AR5EhpPDE223enfQ=&amp;_app_id=central_doc_viewer&amp;center_on_screen=true&amp;width=950&amp;height=800&amp;_dd2=%26f%3Dsld%26c%3Dtrue%26os%3D215254%26oe%3D215261" xr:uid="{3B3FED8E-69A3-2B4E-A36D-CCC2FA5C1B98}"/>
    <hyperlink ref="E50" r:id="rId287" display="fdsup://factset/Doc Viewer Single?float_window=true&amp;positioning_strategy=center_on_screen&amp;_doc_docfn=U2FsdGVkX1/2l9UK+Yv6o3MREePfNf/lKwUYNat4nXDg55hh3ZnDe5LYzZujjIFxetq3Q7oBLiZIadNrA+kcDinIUqanq55RW8wSy0ZJl1w=&amp;_app_id=central_doc_viewer&amp;center_on_screen=true&amp;width=950&amp;height=800&amp;_dd2=%26f%3Dsld%26c%3Dtrue%26os%3D224591%26oe%3D224598" xr:uid="{C2F60585-269B-C840-BDC6-6627A6F0E503}"/>
    <hyperlink ref="F50" r:id="rId288" display="fdsup://factset/Doc Viewer Single?float_window=true&amp;positioning_strategy=center_on_screen&amp;_doc_docfn=U2FsdGVkX19kbA6rw0EpsStZKF2OSpZcIO2xAKOOUIusAElJYNNOodC+Herlt1LCpbuBQUkCRLr7dJfO48Q1Xf7axooMYQN7kLvhixS+/wY=&amp;_app_id=central_doc_viewer&amp;center_on_screen=true&amp;width=950&amp;height=800&amp;_dd2=%26f%3Dsld%26c%3Dtrue%26os%3D222043%26oe%3D222050" xr:uid="{BF1C7574-127B-8045-B21F-C778AC94C044}"/>
    <hyperlink ref="B51" r:id="rId289" display="fdsup://factset/Doc Viewer Single?float_window=true&amp;positioning_strategy=center_on_screen&amp;_doc_docfn=U2FsdGVkX1/M4K1c4Xl1prxvp6VAbOzCp9U9N96CohGbkqvbJee0lMnyv3mH0ajhHGqmvVBSwhdTiOY1aj9GhvsKDFWZ9SE3EsNHuNMkMiA=&amp;_app_id=central_doc_viewer&amp;center_on_screen=true&amp;width=950&amp;height=800&amp;_dd2=%26f%3Dsld%26c%3Dtrue%26os%3D1299910%26oe%3D1299915" xr:uid="{22EE98CB-A4DD-904C-90D0-498E1F7C2674}"/>
    <hyperlink ref="C51" r:id="rId290" display="fdsup://factset/Doc Viewer Single?float_window=true&amp;positioning_strategy=center_on_screen&amp;_doc_docfn=U2FsdGVkX18ZZN5wEYmdkCqFnjU7oe4QToTaxsi47MAT4O0mnV5NvjKJN1PmhjLHBGldq/8QgPxyweNCzXnI2JcpYsxcva+4jKogWvAceo4=&amp;_app_id=central_doc_viewer&amp;center_on_screen=true&amp;width=950&amp;height=800&amp;_dd2=%26f%3Dsld%26c%3Dtrue%26os%3D1289815%26oe%3D1289820" xr:uid="{6A1E1A3F-49A1-E54F-8559-85100ED564BB}"/>
    <hyperlink ref="D51" r:id="rId291" display="fdsup://factset/Doc Viewer Single?float_window=true&amp;positioning_strategy=center_on_screen&amp;_doc_docfn=U2FsdGVkX186RmSAmwLNQ7EoU1LvGP7N2pq94ddyHKOUEZuoDyJa7Gk88/xv338CVh3dFqIOxdtgICU+eFkt86neX8g7wzGXVMVEvY4RUIk=&amp;_app_id=central_doc_viewer&amp;center_on_screen=true&amp;width=950&amp;height=800&amp;_dd2=%26f%3Dsld%26c%3Dtrue%26os%3D207972%26oe%3D207977" xr:uid="{5368EC15-BF18-BB46-84B4-91CCC64C1DEB}"/>
    <hyperlink ref="E51" r:id="rId292" display="fdsup://factset/Doc Viewer Single?float_window=true&amp;positioning_strategy=center_on_screen&amp;_doc_docfn=U2FsdGVkX1/QC3eDt2uXsYkfWFhm7caW3JbcWtrlcq0df1FeKKEEHLxvV4OuH1+g8MN/dMkzME53xQO016QFpBebjTt6EfOECi6nPvI1gUg=&amp;_app_id=central_doc_viewer&amp;center_on_screen=true&amp;width=950&amp;height=800&amp;_dd2=%26f%3Dsld%26c%3Dtrue%26os%3D217270%26oe%3D217275" xr:uid="{4B393D6A-F8DA-BD4C-B53E-2661CEB5025A}"/>
    <hyperlink ref="F51" r:id="rId293" display="fdsup://factset/Doc Viewer Single?float_window=true&amp;positioning_strategy=center_on_screen&amp;_doc_docfn=U2FsdGVkX184tRdF/AJErqdHE05RtUzPsRVIqtkIgD4e6oXL75AHYbKJ/IF+ROaB++4lcKSaVX36VtISup5an27CBjeGusfMcUnQRngu0pc=&amp;_app_id=central_doc_viewer&amp;center_on_screen=true&amp;width=950&amp;height=800&amp;_dd2=%26f%3Dsld%26c%3Dtrue%26os%3D214720%26oe%3D214725" xr:uid="{ABE5D6DD-E642-E64C-9B87-3F3A6B8EA169}"/>
    <hyperlink ref="G51" r:id="rId294" display="fdsup://factset/Doc Viewer Single?float_window=true&amp;positioning_strategy=center_on_screen&amp;_doc_docfn=U2FsdGVkX18WXIhWV6ov5zJfm87QB/CHqb+la+Av0WbkjlvD/ePHIiwSUJHrXMYpOMSOOYi4jWivJouxzxOKL9jrw4HFFpqbbw8LYOEnITI=&amp;_app_id=central_doc_viewer&amp;center_on_screen=true&amp;width=950&amp;height=800&amp;_dd2=%26f%3Dsld%26c%3Dtrue%26os%3D1010581%26oe%3D1010586" xr:uid="{13493EF6-1F53-A148-9CB2-005E768C0157}"/>
    <hyperlink ref="H51" r:id="rId295" display="fdsup://factset/Doc Viewer Single?float_window=true&amp;positioning_strategy=center_on_screen&amp;_doc_docfn=U2FsdGVkX18HvVoGlQfBLSk262r4WQm4lby+Lg+PSxMtBV+BA1TwIWeDo9L36W5p8fKAhx+nMZ/4AbDFJS40/3TSGywOyhvp3lOZnVnzAjdZ6XmDvw26RQde5DSKB1/kiqBYnDHr9NvMoV51IuWDbQ==&amp;_app_id=central_doc_viewer&amp;center_on_screen=true&amp;width=950&amp;height=800&amp;_dd2=%26os%3D285%257C449%26oe%3D274%257C472%26ov%3D90%26brh%3Dfalse" xr:uid="{D89ECD53-1B6C-054C-B52C-CDAE5CA436AC}"/>
    <hyperlink ref="I51" r:id="rId296" display="fdsup://factset/Doc Viewer Single?float_window=true&amp;positioning_strategy=center_on_screen&amp;_doc_docfn=U2FsdGVkX1+v7pDH5bT8MzK0/OssFG2RiVwiR/h4jz/Z8RUNbde/+zT6P3LBDHcb/r8kpGKL9MdDcChWGlyYaLzWWIIETIWlmji7M7W6+5I=&amp;_app_id=central_doc_viewer&amp;center_on_screen=true&amp;width=950&amp;height=800&amp;_dd2=%26f%3Dsld%26c%3Dtrue%26os%3D457423%26oe%3D457428" xr:uid="{9F53DC5A-E65B-4143-BBE0-46B1C3BF5C8B}"/>
    <hyperlink ref="J51" r:id="rId297" display="fdsup://factset/Doc Viewer Single?float_window=true&amp;positioning_strategy=center_on_screen&amp;_doc_docfn=U2FsdGVkX1+tpAcv0muyJn0A2f6byRswyusnOt+5z9rKHSVHuHd9IJXdC8FPgEKX6Hewllp6WN0ifhXIQ85Y+LqJ8mdEeujmOmLd5ttgSGriSn4Ppp2Q3OIwsVY0oonQ4+AqL+KryN7y535da/GJ5A==&amp;_app_id=central_doc_viewer&amp;center_on_screen=true&amp;width=950&amp;height=800&amp;_dd2=%26os%3D307%257C405%26oe%3D296%257C426%26ov%3D89%26brh%3Dfalse" xr:uid="{680D896E-DA2D-6C4E-8841-3C8E5B4366D2}"/>
    <hyperlink ref="K51" r:id="rId298" display="fdsup://factset/Doc Viewer Single?float_window=true&amp;positioning_strategy=center_on_screen&amp;_doc_docfn=U2FsdGVkX1/IjdtPUCSZLdkd5kgC2kNQGUX+s+2q9yUU+uIjlItvkaP8+l/At8YlVq0rkUrM2EVPejLrAmEEQxaxJPIisHdMld3SMUqGUkHY6D+eWIJfPwZbEDjpw+e0hZlRUO49B0uv8SnJuwKsPQ==&amp;_app_id=central_doc_viewer&amp;center_on_screen=true&amp;width=950&amp;height=800&amp;_dd2=%26os%3D342%257C369%26oe%3D330%257C391%26ov%3D90%26brh%3Dfalse" xr:uid="{05D86198-08DE-7A48-91A4-BBFFF73DFAD3}"/>
    <hyperlink ref="B52" r:id="rId299" display="fdsup://factset/Doc Viewer Single?float_window=true&amp;positioning_strategy=center_on_screen&amp;_doc_docfn=U2FsdGVkX1+LKWbiF4m4I55YlbNxIz/46BZVc8tDn4m+zTWPE6baHET3tf2gPZkvkcj6D8nCr0uO5g2elxWXiY002mO7Le0WLrYQHd2QWPE=&amp;_app_id=central_doc_viewer&amp;center_on_screen=true&amp;width=950&amp;height=800&amp;_dd2=%26f%3Dsld%26c%3Dtrue%26os%3D1303740%26oe%3D1303747" xr:uid="{33022273-DFA4-764F-B286-71073A7C82D7}"/>
    <hyperlink ref="C52" r:id="rId300" display="fdsup://factset/Doc Viewer Single?float_window=true&amp;positioning_strategy=center_on_screen&amp;_doc_docfn=U2FsdGVkX1/+G08POHyYU3QWQrneYT8iJZgcRJdL1OtI0ak+Gqtv03zzCa3pwIAekhYKVYlg3KKe/KmhDveA0n71r531zULKTVjbZ6JrbBU=&amp;_app_id=central_doc_viewer&amp;center_on_screen=true&amp;width=950&amp;height=800&amp;_dd2=%26f%3Dsld%26c%3Dtrue%26os%3D1293645%26oe%3D1293652" xr:uid="{2622A56F-2587-C34C-A0F6-B3AC8E78CEDE}"/>
    <hyperlink ref="D52" r:id="rId301" display="fdsup://factset/Doc Viewer Single?float_window=true&amp;positioning_strategy=center_on_screen&amp;_doc_docfn=U2FsdGVkX18XTupyg5ztj7XKYQOGdDOs37Rwkg7+FNYYxrvBAPoggvGOG0PlpAWKkulhtKCDHAa1Wq38idCQVxotnuKHGCSdK+L5DNeo4kQ=&amp;_app_id=central_doc_viewer&amp;center_on_screen=true&amp;width=950&amp;height=800&amp;_dd2=%26f%3Dsld%26c%3Dtrue%26os%3D208964%26oe%3D208971" xr:uid="{DE8CF7A9-8501-BD47-BC4C-B03ED12ECD11}"/>
    <hyperlink ref="E52" r:id="rId302" display="fdsup://factset/Doc Viewer Single?float_window=true&amp;positioning_strategy=center_on_screen&amp;_doc_docfn=U2FsdGVkX1+BLPA4eFjEQQTY6fHJTbXy0zppQXeURdFmnTbIw3BlwlRdqv7ut9vdeMwHVZqIVehNluFEEp/cKrKOiy1F7wX5BfERT53yr3I=&amp;_app_id=central_doc_viewer&amp;center_on_screen=true&amp;width=950&amp;height=800&amp;_dd2=%26f%3Dsld%26c%3Dtrue%26os%3D218268%26oe%3D218275" xr:uid="{215067B4-A6A9-4C42-A6AA-7FE482467F1E}"/>
    <hyperlink ref="F52" r:id="rId303" display="fdsup://factset/Doc Viewer Single?float_window=true&amp;positioning_strategy=center_on_screen&amp;_doc_docfn=U2FsdGVkX19P2PgnevN8lv32KmCKf5RTI0TLW9XGQoW2eXeIAoyXJVaQQKtLZYm3T1ESA368lRGLmOclR48Iu9lLW5RK0SY46z1XL/Gc1Dk=&amp;_app_id=central_doc_viewer&amp;center_on_screen=true&amp;width=950&amp;height=800&amp;_dd2=%26f%3Dsld%26c%3Dtrue%26os%3D215718%26oe%3D215725" xr:uid="{ED249C20-37F2-8A4E-A1FB-5108001241CE}"/>
    <hyperlink ref="G52" r:id="rId304" display="fdsup://factset/Doc Viewer Single?float_window=true&amp;positioning_strategy=center_on_screen&amp;_doc_docfn=U2FsdGVkX1+paG2T1CsZar+LYK1334vMAepinuyniYr00PWTQdgV449KitZqXw/6jxV/9Q4XDiPF8P+RHbbq6iK80VZPWO1blDr5/tOYkRk=&amp;_app_id=central_doc_viewer&amp;center_on_screen=true&amp;width=950&amp;height=800&amp;_dd2=%26f%3Dsld%26c%3Dtrue%26os%3D1012200%26oe%3D1012206" xr:uid="{31FF7B1B-714E-D048-B1A5-1FFD7B5715CE}"/>
    <hyperlink ref="H52" r:id="rId305" display="fdsup://factset/Doc Viewer Single?float_window=true&amp;positioning_strategy=center_on_screen&amp;_doc_docfn=U2FsdGVkX18j5dlZ74+0M48hD7/fBpfiVrp30s1u/3oBk1MgMGVoZJ8xWMjxYWIqoOEXBo200nb1z7RCqa0mXv97N0aTI6/iBBOQAUIp+cC+w9J2VcdUAsyntRwRCyhjutCn+xPLK3RMJY1JVcHgIw==&amp;_app_id=central_doc_viewer&amp;center_on_screen=true&amp;width=950&amp;height=800&amp;_dd2=%26os%3D272%257C446%26oe%3D261%257C475%26ov%3D90%26brh%3Dfalse" xr:uid="{93413DFB-E0B1-9D47-8AF7-40DE31E74673}"/>
    <hyperlink ref="I52" r:id="rId306" display="fdsup://factset/Doc Viewer Single?float_window=true&amp;positioning_strategy=center_on_screen&amp;_doc_docfn=U2FsdGVkX1+Qq3RpdIQUQNjWQSnkbI5ZLVyKSZSdFzbSdWQsSpzMH1xbHXWZ1vSH4iTvQk+xvuEfJbCpkayXz22PTt1T0Pehcy/pShaAD7U=&amp;_app_id=central_doc_viewer&amp;center_on_screen=true&amp;width=950&amp;height=800&amp;_dd2=%26f%3Dsld%26c%3Dtrue%26os%3D458286%26oe%3D458293" xr:uid="{5503F916-D250-E440-A55D-7C379D85CA4A}"/>
    <hyperlink ref="J52" r:id="rId307" display="fdsup://factset/Doc Viewer Single?float_window=true&amp;positioning_strategy=center_on_screen&amp;_doc_docfn=U2FsdGVkX1+HcQ44MWeuqUJZoDivvTsTAX+iJ4+XzJSMvAiXlWeKrLP/AEcuYdnOqjBq6NyO4BzVEEwXgXhG3mRY3gZOJnLSwRCrkUdkX+r6Y8NySphY3kp1dGY3QT8ZtjH867hIdIJeVD/fJ/INog==&amp;_app_id=central_doc_viewer&amp;center_on_screen=true&amp;width=950&amp;height=800&amp;_dd2=%26os%3D295%257C402%26oe%3D285%257C430%26ov%3D89%26brh%3Dfalse" xr:uid="{5BD184A0-74E5-DC40-93A8-DEA92E5996E1}"/>
    <hyperlink ref="K52" r:id="rId308" display="fdsup://factset/Doc Viewer Single?float_window=true&amp;positioning_strategy=center_on_screen&amp;_doc_docfn=U2FsdGVkX1/tGW2ewVfwvWfWntu5yrdwRWTpIIn+Kwyc4JagYv/unB6BQr+/SraAqWnfOMoaYFEnyQrM6sDnA02A/y1raKRT7BVBM1Ysjhp3SWTzhM1tRbXP83F6jMf5xPWLraGW2N7H5styfcP2bw==&amp;_app_id=central_doc_viewer&amp;center_on_screen=true&amp;width=950&amp;height=800&amp;_dd2=%26os%3D331%257C366%26oe%3D319%257C394%26ov%3D90%26brh%3Dfalse" xr:uid="{2C49AB01-2941-734E-9CE6-96619453B1FC}"/>
    <hyperlink ref="B53" r:id="rId309" display="fdsup://factset/Doc Viewer Single?float_window=true&amp;positioning_strategy=center_on_screen&amp;_doc_docfn=U2FsdGVkX190VIoiZB4+ptq7lrMXCB4L4nmHcsXD1uzrHi2tmefyIRJxhG3FyIbd0jqLhPcMeqDGpXb2pbMdwFVH9BzP0EfOY4hngzEydYU=&amp;_app_id=central_doc_viewer&amp;center_on_screen=true&amp;width=950&amp;height=800&amp;_dd2=%26f%3Dsld%26c%3Dtrue%26os%3D1306251%26oe%3D1306258" xr:uid="{7B9FB148-BCF4-6C46-8411-F1BBFBCB148B}"/>
    <hyperlink ref="C53" r:id="rId310" display="fdsup://factset/Doc Viewer Single?float_window=true&amp;positioning_strategy=center_on_screen&amp;_doc_docfn=U2FsdGVkX1/aHaJKINhxzY6ErSUourUPdBGbigVXU4CYTCUIadX2hsCIpDlXhOHTXrjzve/uxjVMd1X9Sjb+VqLqisq0dM/TocAigcviRiE=&amp;_app_id=central_doc_viewer&amp;center_on_screen=true&amp;width=950&amp;height=800&amp;_dd2=%26f%3Dsld%26c%3Dtrue%26os%3D1296156%26oe%3D1296159" xr:uid="{9A07AADB-9765-F948-B9D3-1104294FCD7A}"/>
    <hyperlink ref="D53" r:id="rId311" display="fdsup://factset/Doc Viewer Single?float_window=true&amp;positioning_strategy=center_on_screen&amp;_doc_docfn=U2FsdGVkX181ngLVCrtiO0zRlEBy7EyYbe2w3DgARBhOnSUyt3rJqNIHZR2YPYi33C+Vunk34PMEIjLfoXpUUcwwDWR2c4XY+EbP4WLNz0E=&amp;_app_id=central_doc_viewer&amp;center_on_screen=true&amp;width=950&amp;height=800&amp;_dd2=%26f%3Dsld%26c%3Dtrue%26os%3D194071%26oe%3D194076" xr:uid="{B74F8A99-A861-2C4F-BEB2-C89E0A5B77D7}"/>
    <hyperlink ref="E53" r:id="rId312" display="fdsup://factset/Doc Viewer Single?float_window=true&amp;positioning_strategy=center_on_screen&amp;_doc_docfn=U2FsdGVkX199Mftkptnqvq6b3tCdXXn16Uv/3wrC0o12ENXJ+5VqG/DHwp0YY9EQRKMuWiRE1A6iaaokZ/8C2a+lA5xkOQy1NTfEPT/hKSM=&amp;_app_id=central_doc_viewer&amp;center_on_screen=true&amp;width=950&amp;height=800&amp;_dd2=%26f%3Dsld%26c%3Dtrue%26os%3D204013%26oe%3D204016" xr:uid="{7CB8F785-77E8-894F-BE17-822DE1DAEA1F}"/>
    <hyperlink ref="F53" r:id="rId313" display="fdsup://factset/Doc Viewer Single?float_window=true&amp;positioning_strategy=center_on_screen&amp;_doc_docfn=U2FsdGVkX1+vvV7iu4YVTfN0ex8cKI4QCSbUCY0BEFpKertSqtMVD/2uOz3U3dY4Z2OBDGpuZoPyZvHk0MW+7K5j1yTeA+FsbK+QuR1MLIE=&amp;_app_id=central_doc_viewer&amp;center_on_screen=true&amp;width=950&amp;height=800&amp;_dd2=%26f%3Dsld%26c%3Dtrue%26os%3D201664%26oe%3D201669" xr:uid="{9071EE08-A0CD-274F-A640-1C99C82ED4AC}"/>
    <hyperlink ref="G53" r:id="rId314" display="fdsup://factset/Doc Viewer Single?float_window=true&amp;positioning_strategy=center_on_screen&amp;_doc_docfn=U2FsdGVkX19dVxojeWS1r6RoZsIBpU7S1j4jKefQewW0Wwt1LMqgk2qGBSB5z2VOpqxIdhVcJ8tqubjK4ipKbLyQC+XenJAlrIYePZNY8qk=&amp;_app_id=central_doc_viewer&amp;center_on_screen=true&amp;width=950&amp;height=800&amp;_dd2=%26f%3Dsld%26c%3Dtrue%26os%3D1012992%26oe%3D1012998" xr:uid="{5CAE7B7E-6869-5344-A05B-0619346C7CB9}"/>
    <hyperlink ref="H53" r:id="rId315" display="fdsup://factset/Doc Viewer Single?float_window=true&amp;positioning_strategy=center_on_screen&amp;_doc_docfn=U2FsdGVkX1+9nD8NBPAD/4Omjj5yyyxTmZDCfw3ZsJaqoCENSLazalCmXvnrPytOlRGYdQrSWmL1ApLjh0i4V7TbirUoeBfpEl1LXIRHb5pBlph4kJ0jvqfU50QL29gSZXM/vc+r5PZ/ZZ/oZE2OXA==&amp;_app_id=central_doc_viewer&amp;center_on_screen=true&amp;width=950&amp;height=800&amp;_dd2=%26os%3D260%257C457%26oe%3D249%257C472%26ov%3D90%26brh%3Dfalse" xr:uid="{6F675D5E-8261-3B46-873F-03EFBCF20A5D}"/>
    <hyperlink ref="I53" r:id="rId316" display="fdsup://factset/Doc Viewer Single?float_window=true&amp;positioning_strategy=center_on_screen&amp;_doc_docfn=U2FsdGVkX19MNWRYjtKrfeLRTMtsi3eJu+VX18pWcdDzgckjb7m2iifesXvhAo1X9gYPSTd4C+g+P28S4Q/pBdQmVMS1U7bdDf6/4iWCOXg=&amp;_app_id=central_doc_viewer&amp;center_on_screen=true&amp;width=950&amp;height=800&amp;_dd2=%26f%3Dsld%26c%3Dtrue%26os%3D445089%26oe%3D445096" xr:uid="{3E7EBDB5-3F51-ED43-BE58-A64D2BFE3E57}"/>
    <hyperlink ref="J53" r:id="rId317" display="fdsup://factset/Doc Viewer Single?float_window=true&amp;positioning_strategy=center_on_screen&amp;_doc_docfn=U2FsdGVkX19QJM/UztWc9PtDgw0IzgnM6/zU5oNUzxUQfj47Y1jgI0S/M3hfxsY1pHBzdBxy1w7ifWqdqMhGDG1nc6qB9vrvlK0x2EUQszPtHHKWyJxpM88PsdAU+Jzcj7UvBGeR1YjLdDbsoaM8Kw==&amp;_app_id=central_doc_viewer&amp;center_on_screen=true&amp;width=950&amp;height=800&amp;_dd2=%26os%3D284%257C409%26oe%3D273%257C430%26ov%3D89%26brh%3Dfalse" xr:uid="{AE1B8838-3455-B34C-8C2B-A1A4E6331A73}"/>
    <hyperlink ref="K53" r:id="rId318" display="fdsup://factset/Doc Viewer Single?float_window=true&amp;positioning_strategy=center_on_screen&amp;_doc_docfn=U2FsdGVkX1+9zgumskHUZ/2Z3BJHqJ5qbh5l5W59xwbElY5E8Ne+/zCarBo/3MVEXcSAltROxSt5H8bhzNXJuSlaSLgGOs9UxAkd7kGtO0cbCpjNWKvANochl+I1gNBfrPSn9LtWYvQuHYfEOOcy/g==&amp;_app_id=central_doc_viewer&amp;center_on_screen=true&amp;width=950&amp;height=800&amp;_dd2=%26os%3D321%257C373%26oe%3D308%257C394%26ov%3D90%26brh%3Dfalse" xr:uid="{B1C517CB-7776-F946-ABC3-4C9F1CCC7AE8}"/>
    <hyperlink ref="E54" r:id="rId319" display="fdsup://factset/Doc Viewer Single?float_window=true&amp;positioning_strategy=center_on_screen&amp;_doc_docfn=U2FsdGVkX19MT9QxFnmSPxOMWfdnCCtSp3+upWOHBdqI4RnTILuegLTNoVLqauXODWwj1AJymDJPden1x60BAWzaaX+0JsxK8hgFVxYOlYA=&amp;_app_id=central_doc_viewer&amp;center_on_screen=true&amp;width=950&amp;height=800&amp;_dd2=%26f%3Dsld%26c%3Dtrue%26os%3D204891%26oe%3D204894" xr:uid="{3BF7758B-B108-A74B-9EC9-29E986483639}"/>
    <hyperlink ref="F54" r:id="rId320" display="fdsup://factset/Doc Viewer Single?float_window=true&amp;positioning_strategy=center_on_screen&amp;_doc_docfn=U2FsdGVkX1/1F3RewWZwbexC/2j5kjPoNf/zTVz04TTdUAJzjUjrWUQ98GqY6fyOciQ5TYTY/HeYPr6VuvCN4p0LvJg9CaW2G0on7AQYxls=&amp;_app_id=central_doc_viewer&amp;center_on_screen=true&amp;width=950&amp;height=800&amp;_dd2=%26f%3Dsld%26c%3Dtrue%26os%3D202463%26oe%3D202468" xr:uid="{403DE23F-E4FD-0B44-9A16-40228D0A7A54}"/>
    <hyperlink ref="B55" r:id="rId321" display="fdsup://factset/Doc Viewer Single?float_window=true&amp;positioning_strategy=center_on_screen&amp;_doc_docfn=U2FsdGVkX18AkfRg5pWid/OuFOzzjdZauuHetsmKuyLwMgyf94oLj9I73aJAh/FNAX29DhRk3dgWeN4Q+5mQgCcvaaMuhc4YeQ5geDcHBnc=&amp;_app_id=central_doc_viewer&amp;center_on_screen=true&amp;width=950&amp;height=800&amp;_dd2=%26f%3Dsld%26c%3Dtrue%26os%3D1307533%26oe%3D1307540" xr:uid="{40296310-AD4C-5142-AA9C-C6126D585760}"/>
    <hyperlink ref="C55" r:id="rId322" display="fdsup://factset/Doc Viewer Single?float_window=true&amp;positioning_strategy=center_on_screen&amp;_doc_docfn=U2FsdGVkX18TIh71XJ0jIbagoF8CA/v5kcbURrEwdK97NK2TMK/gJrx1pHG++yuYXUNzX+a5OC+uz1Jsgy1M2zkB2M+zVDccINL0AGIXDyY=&amp;_app_id=central_doc_viewer&amp;center_on_screen=true&amp;width=950&amp;height=800&amp;_dd2=%26f%3Dsld%26c%3Dtrue%26os%3D1297438%26oe%3D1297445" xr:uid="{2751AA06-063B-5B46-A45D-7677CD39A5F1}"/>
    <hyperlink ref="D55" r:id="rId323" display="fdsup://factset/Doc Viewer Single?float_window=true&amp;positioning_strategy=center_on_screen&amp;_doc_docfn=U2FsdGVkX1/U0FlCxzJSG+XtBoxRLXOeh2Q39DOLjdyjCJ0hghYmKFNydV1iU3b19Q/evbQDnxmDZ6ZjQxqIATXS19uv0K1Gb1Is5kDd5/o=&amp;_app_id=central_doc_viewer&amp;center_on_screen=true&amp;width=950&amp;height=800&amp;_dd2=%26f%3Dsld%26c%3Dtrue%26os%3D194890%26oe%3D194894" xr:uid="{141B1B71-9892-0C47-9D7C-8AE13139055D}"/>
    <hyperlink ref="G55" r:id="rId324" display="fdsup://factset/Doc Viewer Single?float_window=true&amp;positioning_strategy=center_on_screen&amp;_doc_docfn=U2FsdGVkX18tXCy92nB2id/GFXkSod6T8sAAspWDtUAxKmM2FI8wW11VBe4U8c+SYIjbdtt9Bkcy9kShyvgGdgiWb09Xe5+r1XCUHuC9cpY=&amp;_app_id=central_doc_viewer&amp;center_on_screen=true&amp;width=950&amp;height=800&amp;_dd2=%26f%3Dsld%26c%3Dtrue%26os%3D1013758%26oe%3D1013764" xr:uid="{B3EEA058-CE91-7A40-848A-88EFB9D74184}"/>
    <hyperlink ref="H55" r:id="rId325" display="fdsup://factset/Doc Viewer Single?float_window=true&amp;positioning_strategy=center_on_screen&amp;_doc_docfn=U2FsdGVkX18hgKhrj3CfHspJqNJ8uMHi/torVxbCXUXGmx2O9kVA1tiF7hD53XxbR5iQ4RM0mnObZqtxW9qnlhcCxa+Cc4VRnb+EtBPqWtaHaFka1GyR8AhModALfxbCeTNH9tqCUM/2HG89vtPbyQ==&amp;_app_id=central_doc_viewer&amp;center_on_screen=true&amp;width=950&amp;height=800&amp;_dd2=%26os%3D247%257C446%26oe%3D236%257C475%26ov%3D90%26brh%3Dfalse" xr:uid="{42F900FA-9C95-DB49-A26E-5F3EBF432842}"/>
    <hyperlink ref="I55" r:id="rId326" display="fdsup://factset/Doc Viewer Single?float_window=true&amp;positioning_strategy=center_on_screen&amp;_doc_docfn=U2FsdGVkX1+UJ2yseP1XRIT7hvnXsp3X6SF3RHhswAEdm24mwW6+Bsy/VoSzchDZt0YUO6qWh0SBBcfFND8+BmnJwTvRq+Rb8qhkUQTGNhg=&amp;_app_id=central_doc_viewer&amp;center_on_screen=true&amp;width=950&amp;height=800&amp;_dd2=%26f%3Dsld%26c%3Dtrue%26os%3D445975%26oe%3D445983" xr:uid="{56D02ECA-B1D3-C949-84FE-0900183D1DB7}"/>
    <hyperlink ref="J55" r:id="rId327" display="fdsup://factset/Doc Viewer Single?float_window=true&amp;positioning_strategy=center_on_screen&amp;_doc_docfn=U2FsdGVkX199mGDgb4pGLcXa5+az5u3lUpRaZGhIHL9wSCYpDXMPKyHa6qoM9+K6S4+OVQ3ydZRKKFg/uXG/tPElLbyZePqSdEIyAo89QlctDwBuITLQACPeQpEQKdh+/zKdN5rEC+ph3m9OGx0/Ew==&amp;_app_id=central_doc_viewer&amp;center_on_screen=true&amp;width=950&amp;height=800&amp;_dd2=%26os%3D272%257C397%26oe%3D261%257C430%26ov%3D89%26brh%3Dfalse" xr:uid="{499C97BE-C6F4-A54D-8B8A-ACD6352496F7}"/>
    <hyperlink ref="K55" r:id="rId328" display="fdsup://factset/Doc Viewer Single?float_window=true&amp;positioning_strategy=center_on_screen&amp;_doc_docfn=U2FsdGVkX193/OUC6UlHZ+aE4YBZT/1k9Huhs2exFSSCiBzlC0a5FDeSARps3mHaoKsNo8QZAJn1lAWXD9mqfLzY2ydQGIghd99hR6pZ2+Vsz7qYi95aF9m8m+A8MdWy2hM6Ww3nGteBkWN9rJc5Jg==&amp;_app_id=central_doc_viewer&amp;center_on_screen=true&amp;width=950&amp;height=800&amp;_dd2=%26os%3D310%257C366%26oe%3D297%257C394%26ov%3D90%26brh%3Dfalse" xr:uid="{AE739ADC-00F4-274A-86E9-C66DD81324D7}"/>
    <hyperlink ref="G56" r:id="rId329" display="fdsup://factset/Doc Viewer Single?float_window=true&amp;positioning_strategy=center_on_screen&amp;_doc_docfn=U2FsdGVkX18BEIJUjSyl7+lqB9xzVzyStidoZdo89Vs6OYVCEbALBBzc8q2U6B+tz9CCw9q7KKwvIJqCiPAVfKJyMRCGClxyPzjfnG8hQ7k=&amp;_app_id=central_doc_viewer&amp;center_on_screen=true&amp;width=950&amp;height=800&amp;_dd2=%26f%3Dsld%26c%3Dtrue%26os%3D1013758%26oe%3D1013764" xr:uid="{44212451-5890-6B4B-A62A-0F92E18713DD}"/>
    <hyperlink ref="H56" r:id="rId330" display="fdsup://factset/Doc Viewer Single?float_window=true&amp;positioning_strategy=center_on_screen&amp;_doc_docfn=U2FsdGVkX18jXRi+5pGnMetfLRh8AuXri4Th6pr2obRFQHTlp13itiRZHkM9wE9D54EX4hvXeCyi1nA4EgycgqoyN4Tg3dCs+ckp0CzAp7Ekrxt16k75QzgIcphDFfGx7meRW4pxq2+FpecFOFhnew==&amp;_app_id=central_doc_viewer&amp;center_on_screen=true&amp;width=950&amp;height=800&amp;_dd2=%26os%3D247%257C446%26oe%3D236%257C475%26ov%3D90%26brh%3Dfalse" xr:uid="{F959FABE-E1F2-2F45-8F93-B563E96D996B}"/>
    <hyperlink ref="I56" r:id="rId331" display="fdsup://factset/Doc Viewer Single?float_window=true&amp;positioning_strategy=center_on_screen&amp;_doc_docfn=U2FsdGVkX1/erzRgWU+tmy3aC3NIex3/vt7JSUvD9DSRQsGDl/JL+RvXMxvMDn4koNzu90TE5yOuLqgxspXEHi+MoNKeTw4gLuAy0e4H5zs=&amp;_app_id=central_doc_viewer&amp;center_on_screen=true&amp;width=950&amp;height=800&amp;_dd2=%26f%3Dsld%26c%3Dtrue%26os%3D445975%26oe%3D445983" xr:uid="{80736600-97C2-3349-B112-2F00701C5371}"/>
    <hyperlink ref="J56" r:id="rId332" display="fdsup://factset/Doc Viewer Single?float_window=true&amp;positioning_strategy=center_on_screen&amp;_doc_docfn=U2FsdGVkX198yXgRf5xcz/K+/Jq6TlgkYZ46o9ZmzSmoanvA+UV0By1m3od5VB4nLrpfqMhK9WiDGd2YaHWP1GBtpAVF+YSL7+6mxVHHMgVeC1f9RQmPXPJPdq3qp/LY0nKMtMDJGULvZplal5aGlw==&amp;_app_id=central_doc_viewer&amp;center_on_screen=true&amp;width=950&amp;height=800&amp;_dd2=%26os%3D272%257C397%26oe%3D261%257C430%26ov%3D89%26brh%3Dfalse" xr:uid="{38FC64E2-D166-3340-BF8C-3D635CA61FB2}"/>
    <hyperlink ref="K56" r:id="rId333" display="fdsup://factset/Doc Viewer Single?float_window=true&amp;positioning_strategy=center_on_screen&amp;_doc_docfn=U2FsdGVkX19mWUMNaCMrxAvxloj7039GEZn9bVBLCZICiDqGSLb/hYYCZ/1MTaJeOO+oay/KYg/coi4UP4wND8RJfjOxhvRbmu6m3oQ2hBXeFAPOw1Kn5XhtvGuscp7B+50ji56JwSsdzbdZQbO14g==&amp;_app_id=central_doc_viewer&amp;center_on_screen=true&amp;width=950&amp;height=800&amp;_dd2=%26os%3D310%257C366%26oe%3D297%257C394%26ov%3D90%26brh%3Dfalse" xr:uid="{E86F5F5C-5E46-1446-839C-9FD57D7CC03F}"/>
    <hyperlink ref="B58" r:id="rId334" display="fdsup://factset/Doc Viewer Single?float_window=true&amp;positioning_strategy=center_on_screen&amp;_doc_docfn=U2FsdGVkX1+gyjx6A0yFeZe29dWjBfCJoK+WOaU0YTsM2NFuueU8n/NWERXZhPbLwVcIStoJ54BO/MPiTY0/dkor7JwvlbGfklp1rqLPpQI=&amp;_app_id=central_doc_viewer&amp;center_on_screen=true&amp;width=950&amp;height=800&amp;_dd2=%26f%3Dsld%26c%3Dtrue%26os%3D1308743%26oe%3D1308748" xr:uid="{30FB78C7-BF0C-6047-B467-B480D79B7670}"/>
    <hyperlink ref="C58" r:id="rId335" display="fdsup://factset/Doc Viewer Single?float_window=true&amp;positioning_strategy=center_on_screen&amp;_doc_docfn=U2FsdGVkX19sls9/5nF/io/fjFmLBiyT/7DMFbbbDd7qrKy49QZ244N/alFF0XWgZW+a1sE/2Nj3D4HIzC8JhRbTsDnhmKSwdmCttfaS0Ag=&amp;_app_id=central_doc_viewer&amp;center_on_screen=true&amp;width=950&amp;height=800&amp;_dd2=%26f%3Dsld%26c%3Dtrue%26os%3D1298648%26oe%3D1298650" xr:uid="{E41C2CAB-A340-1544-89E6-BD9DADF81BC3}"/>
    <hyperlink ref="D58" r:id="rId336" display="fdsup://factset/Doc Viewer Single?float_window=true&amp;positioning_strategy=center_on_screen&amp;_doc_docfn=U2FsdGVkX18pHYN7yClu35xMCctqbbePo5+Js/6sFfUTzrUtmMrWM29xehKDYEHktPYlB2xmqE4rDqZ71xvxFKgZdfOXDi9hzXdmRtcOLk4=&amp;_app_id=central_doc_viewer&amp;center_on_screen=true&amp;width=950&amp;height=800&amp;_dd2=%26f%3Dsld%26c%3Dtrue%26os%3D195703%26oe%3D195708" xr:uid="{90D7503B-E95E-314F-BE45-DD153D74AF35}"/>
    <hyperlink ref="F58" r:id="rId337" display="fdsup://factset/Doc Viewer Single?float_window=true&amp;positioning_strategy=center_on_screen&amp;_doc_docfn=U2FsdGVkX196bt0dBVS5EOOxQ7Fab2P3uoh2J0inQHsXAp4Htq+fwg2izXuq/+YGG8jibRe76hg5ZraUkI9HaG/Z06LeB8CW8h4gwBuAbtA=&amp;_app_id=central_doc_viewer&amp;center_on_screen=true&amp;width=950&amp;height=800&amp;_dd2=%26f%3Dsld%26c%3Dtrue%26os%3D202463%26oe%3D202468" xr:uid="{F2B7C5EF-1E57-304F-87B8-29F3898D56BA}"/>
    <hyperlink ref="G58" r:id="rId338" display="fdsup://factset/Doc Viewer Single?float_window=true&amp;positioning_strategy=center_on_screen&amp;_doc_docfn=U2FsdGVkX185WY9d3GzxAaLVsrytNiZsnv3lhFbX2qpPTFUdggX7/9zYSjOIw9GJPNKM27crzpXikISEiRwQ4nM1SPT9ieuvMTF69RTlYRI=&amp;_app_id=central_doc_viewer&amp;center_on_screen=true&amp;width=950&amp;height=800&amp;_dd2=%26f%3Dsld%26c%3Dtrue%26os%3D1014550%26oe%3D1014554" xr:uid="{3273E785-1751-AC45-BE56-2E263E5063CE}"/>
    <hyperlink ref="H58" r:id="rId339" display="fdsup://factset/Doc Viewer Single?float_window=true&amp;positioning_strategy=center_on_screen&amp;_doc_docfn=U2FsdGVkX1+kxDVC/PFoYXvIK+kbg2O96S2yZPDp07pBYhwW0lUMLd2Z/WFsMTB1BGZDbR5SvIcPhC3xhtYzQMz9DVp/jWTfooJDyxfzCEFn1gwW6sx/txW7mF4RABgHu4OMP/5RgSBHG9yCwSXQFw==&amp;_app_id=central_doc_viewer&amp;center_on_screen=true&amp;width=950&amp;height=800&amp;_dd2=%26os%3D234%257C453%26oe%3D223%257C475%26ov%3D90%26brh%3Dfalse" xr:uid="{533CE6F3-5C30-CD48-B48B-CC346B40EFAB}"/>
    <hyperlink ref="I58" r:id="rId340" display="fdsup://factset/Doc Viewer Single?float_window=true&amp;positioning_strategy=center_on_screen&amp;_doc_docfn=U2FsdGVkX1+oLqJVHxySC2fcAoc1lHEJGpNEmwTPjSMqeYGgeGjl+2/Lj82C/wgoCEbEXK7HsQ7VdOd7uC+nUpKLuIs6Hj9qeMuowdDZV2Y=&amp;_app_id=central_doc_viewer&amp;center_on_screen=true&amp;width=950&amp;height=800&amp;_dd2=%26f%3Dsld%26c%3Dtrue%26os%3D446848%26oe%3D446853" xr:uid="{5E491F92-39A0-3547-90DF-D7D0CD0A4046}"/>
    <hyperlink ref="J58" r:id="rId341" display="fdsup://factset/Doc Viewer Single?float_window=true&amp;positioning_strategy=center_on_screen&amp;_doc_docfn=U2FsdGVkX19fgxVFJ6EVjvTwnhHa7m23ARBda7BDXkmGREzrzj/MdicntEPZGk9mwi6NwOKbnOw6/dnSspm4qJqwXNwxTTAldIooK3Ut13oDVddzoAVAmDkG0ifVVkcl+YbkqATvnQIE2eEDE0T62A==&amp;_app_id=central_doc_viewer&amp;center_on_screen=true&amp;width=950&amp;height=800&amp;_dd2=%26os%3D260%257C409%26oe%3D250%257C430%26ov%3D89%26brh%3Dfalse" xr:uid="{AD7A3E68-F3D4-254C-9248-D1997F6C480F}"/>
    <hyperlink ref="K58" r:id="rId342" display="fdsup://factset/Doc Viewer Single?float_window=true&amp;positioning_strategy=center_on_screen&amp;_doc_docfn=U2FsdGVkX19ZzXmiJEldtZY7igQIfMsjmwhbmpzFKJ/b1f052aJLrW05kCkO+1UdxdZaDj0RW+gmtVIlEgyqxCq9dnVvngw6uJU2lBtT4wXLfbJ7jaGFmRUlNzjwXlcBhxe4+QTT0D7rwHdCPjRcwg==&amp;_app_id=central_doc_viewer&amp;center_on_screen=true&amp;width=950&amp;height=800&amp;_dd2=%26os%3D299%257C366%26oe%3D286%257C394%26ov%3D90%26brh%3Dfalse" xr:uid="{E6402473-DF28-C74F-8DC2-60CFECB0B87C}"/>
    <hyperlink ref="B59" r:id="rId343" display="fdsup://factset/Doc Viewer Single?float_window=true&amp;positioning_strategy=center_on_screen&amp;_doc_docfn=U2FsdGVkX1/8XgqPdgYdR9sD7ieN+rOwQjbCh3EOxSsNxERICDpq0o5hCtsxoR/ESRqwLcSlR692Jl08Oq0gKoH9TeN+e8P/xHfdNCSSnZ8=&amp;_app_id=central_doc_viewer&amp;center_on_screen=true&amp;width=950&amp;height=800&amp;_dd2=%26f%3Dsld%26c%3Dtrue%26os%3D1312628%26oe%3D1312630" xr:uid="{E27E8AA5-E6D9-4645-B910-D3B888333655}"/>
    <hyperlink ref="C59" r:id="rId344" display="fdsup://factset/Doc Viewer Single?float_window=true&amp;positioning_strategy=center_on_screen&amp;_doc_docfn=U2FsdGVkX1+HSUxk/j9CqRgKfKU+me4HJTLrVAokvCdeNUeyomAkm++79N3nJZij+unn6Q8315gxgsc1TmIgcJFlfAREW9IwwJcZdIzfZnA=&amp;_app_id=central_doc_viewer&amp;center_on_screen=true&amp;width=950&amp;height=800&amp;_dd2=%26f%3Dsld%26c%3Dtrue%26os%3D1302537%26oe%3D1302542" xr:uid="{9213BF61-0A4A-DF42-AA3E-1EDDFDC09740}"/>
    <hyperlink ref="D59" r:id="rId345" display="fdsup://factset/Doc Viewer Single?float_window=true&amp;positioning_strategy=center_on_screen&amp;_doc_docfn=U2FsdGVkX18QgRRvcvViHdiBcJLgpL8F2sipyPwMLEAtFqOt2rZ0GpDZ22MAFGLFmQDppPtJm6abOQtGnUU+7ty8PXm+yxGbtxcZDiDWKKg=&amp;_app_id=central_doc_viewer&amp;center_on_screen=true&amp;width=950&amp;height=800&amp;_dd2=%26f%3Dsld%26c%3Dtrue%26os%3D197463%26oe%3D197468" xr:uid="{FEA24ED6-A6B7-1948-BCB7-676A811BD854}"/>
    <hyperlink ref="E59" r:id="rId346" display="fdsup://factset/Doc Viewer Single?float_window=true&amp;positioning_strategy=center_on_screen&amp;_doc_docfn=U2FsdGVkX18tm1hiKMueoyGl8SUC6J3zZwJRL9KPKwIOIXKOdv66qkbNaGci8K4AuHBVUUv1AVmZUdecjg0uT0ex8V359znnv6Uij0xOc1U=&amp;_app_id=central_doc_viewer&amp;center_on_screen=true&amp;width=950&amp;height=800&amp;_dd2=%26f%3Dsld%26c%3Dtrue%26os%3D206721%26oe%3D206726" xr:uid="{A8795EC1-E80C-8147-BDB4-1B6AD82FFD30}"/>
    <hyperlink ref="F59" r:id="rId347" display="fdsup://factset/Doc Viewer Single?float_window=true&amp;positioning_strategy=center_on_screen&amp;_doc_docfn=U2FsdGVkX1/lMHFhwMkcFqrIiodSQOCHnDF1Wi4vVeuVC0ujOu0dcuIkj4bR2PuJWNoatAr3N1LJRhIyNQDAbZApcGJSO1jl72/hXI0JdsM=&amp;_app_id=central_doc_viewer&amp;center_on_screen=true&amp;width=950&amp;height=800&amp;_dd2=%26f%3Dsld%26c%3Dtrue%26os%3D204173%26oe%3D204176" xr:uid="{14B4F0A1-76E1-1D4F-BD9C-53EE2B15D12E}"/>
    <hyperlink ref="G59" r:id="rId348" display="fdsup://factset/Doc Viewer Single?float_window=true&amp;positioning_strategy=center_on_screen&amp;_doc_docfn=U2FsdGVkX19XuUur6GGVAdfZWn4euV7+QG0nxLbiwa0/nu6merRrrfUVDQkEVIewG5KjlCIuTAFD8Twe33UITmD9kiFjBgOUkJnUDngss9k=&amp;_app_id=central_doc_viewer&amp;center_on_screen=true&amp;width=950&amp;height=800&amp;_dd2=%26f%3Dsld%26c%3Dtrue%26os%3D1018010%26oe%3D1018014" xr:uid="{85321F6F-1A9B-DA4D-B117-F9B41114C3DF}"/>
    <hyperlink ref="H59" r:id="rId349" display="fdsup://factset/Doc Viewer Single?float_window=true&amp;positioning_strategy=center_on_screen&amp;_doc_docfn=U2FsdGVkX1+pS5QOB+XrcAMu8eUZAoOAXKlThHZqp9/Oq097tuDlRjAsZ+o7dQeAQVCY4KlOukEYk6yvq+AqrFvHjAhKCT/XFf8wCFruCqZmmStU7WgDqeqNdy5DnBHBt5eWu64SHiQ+XJsnHeDceA==&amp;_app_id=central_doc_viewer&amp;center_on_screen=true&amp;width=950&amp;height=800&amp;_dd2=%26os%3D206%257C462%26oe%3D195%257C472%26ov%3D90%26brh%3Dfalse" xr:uid="{3C279003-1522-3F4D-BCE4-D800FE29FD6B}"/>
    <hyperlink ref="I59" r:id="rId350" display="fdsup://factset/Doc Viewer Single?float_window=true&amp;positioning_strategy=center_on_screen&amp;_doc_docfn=U2FsdGVkX1+gHYUhAL+uhLmRUYPb0UyXQAHHx0LP/4lzzGN9P5ulQTfJ0jtV1YowYMyu998zLWUwG/4bj7COty0yLA2tmx0FZ+mkfEstEm4=&amp;_app_id=central_doc_viewer&amp;center_on_screen=true&amp;width=950&amp;height=800&amp;_dd2=%26f%3Dsld%26c%3Dtrue%26os%3D448734%26oe%3D448736" xr:uid="{FE6C9566-C9E7-0C41-8414-4163B5FF281A}"/>
    <hyperlink ref="J59" r:id="rId351" display="fdsup://factset/Doc Viewer Single?float_window=true&amp;positioning_strategy=center_on_screen&amp;_doc_docfn=U2FsdGVkX1/XcDqd8EbVaE9dNiurpQrcEt6+1r1JCAwPDmcw/Z1HPyjt83AqQdskytbYbWXIBPRUKQrMt4cV7TNKlNEjMXS+DamMad1QLCVHkXApTyLt/WPln4vy9bgi1yVRNjtRv8rglrKLc0tpyw==&amp;_app_id=central_doc_viewer&amp;center_on_screen=true&amp;width=950&amp;height=800&amp;_dd2=%26os%3D236%257C421%26oe%3D226%257C426%26ov%3D89%26brh%3Dfalse" xr:uid="{729EEDC5-B59A-AC44-8E84-83AA4627D0C4}"/>
    <hyperlink ref="K59" r:id="rId352" display="fdsup://factset/Doc Viewer Single?float_window=true&amp;positioning_strategy=center_on_screen&amp;_doc_docfn=U2FsdGVkX19rdbe0WlJUjAIC5jtBLNxddSuwQ6OIOdYtboceU1Mvzy9uweZVDyQ11h1ha6uhyTj3Vi9ckL150jsmc03NKSXPeWyml1zR3OKJkfpHeWpDa6ROWM6rTjit7AmLBsqFgUueYv+JHS76sA==&amp;_app_id=central_doc_viewer&amp;center_on_screen=true&amp;width=950&amp;height=800&amp;_dd2=%26os%3D276%257C373%26oe%3D263%257C394%26ov%3D90%26brh%3Dfalse" xr:uid="{E59089DF-E12E-A34D-A0AD-48CFE05CBF59}"/>
    <hyperlink ref="B60" r:id="rId353" display="fdsup://factset/Doc Viewer Single?float_window=true&amp;positioning_strategy=center_on_screen&amp;_doc_docfn=U2FsdGVkX19zY2aJ0hMAthnRUw7N/858xURYGIHFl143Q/puSFRUQn+WFiPM5sA56i+8FWGphrBQ6Ey5EW2WEP5tcFq7YXyvfpSGNKTJZKo=&amp;_app_id=central_doc_viewer&amp;center_on_screen=true&amp;width=950&amp;height=800&amp;_dd2=%26f%3Dsld%26c%3Dtrue%26os%3D1314586%26oe%3D1314591" xr:uid="{B23EE21C-DDD4-2C45-BDA6-3B369D7E8354}"/>
    <hyperlink ref="C60" r:id="rId354" display="fdsup://factset/Doc Viewer Single?float_window=true&amp;positioning_strategy=center_on_screen&amp;_doc_docfn=U2FsdGVkX1/LRLW8eCV8JQqaQKt03CJ7YlBq4VKB0thtpDcatNpbqJWDysQ3VL3mdCH2cSC4BaC/8d1vKvkU710JX+l+QcVxsD8t/BJ/l8g=&amp;_app_id=central_doc_viewer&amp;center_on_screen=true&amp;width=950&amp;height=800&amp;_dd2=%26f%3Dsld%26c%3Dtrue%26os%3D1304482%26oe%3D1304488" xr:uid="{7A8F79C7-93CB-D44C-9A15-CCC612634D39}"/>
    <hyperlink ref="D60" r:id="rId355" display="fdsup://factset/Doc Viewer Single?float_window=true&amp;positioning_strategy=center_on_screen&amp;_doc_docfn=U2FsdGVkX19vKRWOupnl5cMBHs3edb9H9LyewR1+tzSbmGNLg4chsesWmx+ssaH2VwpALu2EpzM+O8GWJ+C73Qf6cemHeQpLilhu1MhltHI=&amp;_app_id=central_doc_viewer&amp;center_on_screen=true&amp;width=950&amp;height=800&amp;_dd2=%26f%3Dsld%26c%3Dtrue%26os%3D198316%26oe%3D198321" xr:uid="{37789A87-5236-5D44-AE7F-2A84A67C112E}"/>
    <hyperlink ref="E60" r:id="rId356" display="fdsup://factset/Doc Viewer Single?float_window=true&amp;positioning_strategy=center_on_screen&amp;_doc_docfn=U2FsdGVkX1+kHkpP8kJMAdbXozU/15jkv5+X2p+HLquWcZ7h9bq1tgGC5Le3p8WPuaYeu8BNM/7pai79ECMXZcq8503MHxN9219uyAAT3lY=&amp;_app_id=central_doc_viewer&amp;center_on_screen=true&amp;width=950&amp;height=800&amp;_dd2=%26f%3Dsld%26c%3Dtrue%26os%3D207579%26oe%3D207587" xr:uid="{FA477C4A-841A-0246-B18F-257A3CF52D03}"/>
    <hyperlink ref="F60" r:id="rId357" display="fdsup://factset/Doc Viewer Single?float_window=true&amp;positioning_strategy=center_on_screen&amp;_doc_docfn=U2FsdGVkX1+9JVech5Gk2C/iQoc33C/SQgW5cyFnApcFX368YkBVfPV0RMlj6fLdGxUy2+vNFeP/s5M51Wmfz8gMIrAlQxr0thE/AG+hT6I=&amp;_app_id=central_doc_viewer&amp;center_on_screen=true&amp;width=950&amp;height=800&amp;_dd2=%26f%3Dsld%26c%3Dtrue%26os%3D205027%26oe%3D205032" xr:uid="{A4EDD283-45D1-0846-996A-BAEF9C2E273A}"/>
    <hyperlink ref="G60" r:id="rId358" display="fdsup://factset/Doc Viewer Single?float_window=true&amp;positioning_strategy=center_on_screen&amp;_doc_docfn=U2FsdGVkX182TBFEMWgptV6CJ74ea+vHJjG/OQL3u0qQKwrCMg+UE0cM1a9rI9mtjR3KDQwyC5S6BnzreJ4ZYK58tXdob0gHM+8RwD61sps=&amp;_app_id=central_doc_viewer&amp;center_on_screen=true&amp;width=950&amp;height=800&amp;_dd2=%26f%3Dsld%26c%3Dtrue%26os%3D1019745%26oe%3D1019751" xr:uid="{C5C71E00-A366-F845-9358-DB537C8B8971}"/>
    <hyperlink ref="H60" r:id="rId359" display="fdsup://factset/Doc Viewer Single?float_window=true&amp;positioning_strategy=center_on_screen&amp;_doc_docfn=U2FsdGVkX1/P4Vh4knSmYsdDadObcfq15CsGXvBma5LD9oYMqJlNlutdcKkUk00Xpweo0udhTbsYCWP4GADRvqjyrArIRD/d3tfi16v8ZKdcRuh6lIZGvxIO+tt1W71gUIcs9HnE7owsj6R4zsndbw==&amp;_app_id=central_doc_viewer&amp;center_on_screen=true&amp;width=950&amp;height=800&amp;_dd2=%26os%3D193%257C444%26oe%3D182%257C472%26ov%3D90%26brh%3Dfalse" xr:uid="{BA097663-5283-3B48-BBE7-3B3A628CDBD8}"/>
    <hyperlink ref="I60" r:id="rId360" display="fdsup://factset/Doc Viewer Single?float_window=true&amp;positioning_strategy=center_on_screen&amp;_doc_docfn=U2FsdGVkX1+9hCLJe7SYUJjOWNHsHBze3ZCjmCFkOeNRiPsmj8klNEhXZDMgj3Ct8M9cNiyYIP+YS7l0f9acF2qoSrmXZQ8RAOR3YJlvPiA=&amp;_app_id=central_doc_viewer&amp;center_on_screen=true&amp;width=950&amp;height=800&amp;_dd2=%26f%3Dsld%26c%3Dtrue%26os%3D449818%26oe%3D449826" xr:uid="{DA08E442-0A0B-4E4E-8370-B6BD19C351DF}"/>
    <hyperlink ref="J60" r:id="rId361" display="fdsup://factset/Doc Viewer Single?float_window=true&amp;positioning_strategy=center_on_screen&amp;_doc_docfn=U2FsdGVkX1/5c1O9GSAnea/hs1wC8DZfFuCKNrXU/PrBC/r8zJ0DHeWkUm9Qn1Uj2/MDO+rR+AhFrgmPL9k+Ise0nvMfkJRrHDIgAJaWwh1GSfwt5mOzZPLmS9t0mlNYoLS+Oy9uiL1MS1cNF9X4Dw==&amp;_app_id=central_doc_viewer&amp;center_on_screen=true&amp;width=950&amp;height=800&amp;_dd2=%26os%3D224%257C400%26oe%3D214%257C426%26ov%3D89%26brh%3Dfalse" xr:uid="{511E226E-B4A8-F340-A4D1-65767F49C327}"/>
    <hyperlink ref="K60" r:id="rId362" display="fdsup://factset/Doc Viewer Single?float_window=true&amp;positioning_strategy=center_on_screen&amp;_doc_docfn=U2FsdGVkX18VfV+W8m5Ja/Z9NF6rLPBI6oNpPZwOnD1gyfpJLs9Yfjqacw78GDTEBTlcXVuYwnRlI4mSonRl+ozqD7MTuad0HFDe6UvzqGL5nYMtBMd/COHNhqSUgNHAZ9kq4jVJMUZMzIZ/CwyuGA==&amp;_app_id=central_doc_viewer&amp;center_on_screen=true&amp;width=950&amp;height=800&amp;_dd2=%26os%3D264%257C361%26oe%3D252%257C394%26ov%3D90%26brh%3Dfalse" xr:uid="{726231C7-49F0-4649-925D-0B706B8B1411}"/>
    <hyperlink ref="B61" r:id="rId363" display="fdsup://factset/Doc Viewer Single?float_window=true&amp;positioning_strategy=center_on_screen&amp;_doc_docfn=U2FsdGVkX1+SlNAWWq+/gjvE5hbTiZdH3UW8C8xqx71gQ9SRk15ZYkQ7iiFj3OuNJv9tjoeM7Q1is4AmcFZ3A6GcUq32AyuJ/YP+8rvSLSo=&amp;_app_id=central_doc_viewer&amp;center_on_screen=true&amp;width=950&amp;height=800&amp;_dd2=%26f%3Dsld%26c%3Dtrue%26os%3D1315843%26oe%3D1315849" xr:uid="{5969A5E8-B28B-7640-A0D0-646056C6032D}"/>
    <hyperlink ref="C61" r:id="rId364" display="fdsup://factset/Doc Viewer Single?float_window=true&amp;positioning_strategy=center_on_screen&amp;_doc_docfn=U2FsdGVkX19LKbKooQKsAdzhN+LAK+zwoJu9EvlsyyzPWB+WF9aNAXTcOUaYv8FCvGs2yCcKbWNLEwW37EAKlN8/n6MGn2sLxcDSH/f0Eb4=&amp;_app_id=central_doc_viewer&amp;center_on_screen=true&amp;width=950&amp;height=800&amp;_dd2=%26f%3Dsld%26c%3Dtrue%26os%3D1305746%26oe%3D1305752" xr:uid="{F26E59B6-3BF0-4740-8B20-C5C7A204FAE8}"/>
    <hyperlink ref="D61" r:id="rId365" display="fdsup://factset/Doc Viewer Single?float_window=true&amp;positioning_strategy=center_on_screen&amp;_doc_docfn=U2FsdGVkX1+2vkbghAGZxnQH00gj3Zr3qUfudbztK2y/Dw0wn290bu7lOl58KM7uH4T2w5dUr9l3QvUBOzdmR7/RA0YT2RJo1xNXjc2pnG0=&amp;_app_id=central_doc_viewer&amp;center_on_screen=true&amp;width=950&amp;height=800&amp;_dd2=%26f%3Dsld%26c%3Dtrue%26os%3D199507%26oe%3D199513" xr:uid="{B9F92799-86DD-F24E-B8C2-1E8C5F78F070}"/>
    <hyperlink ref="E61" r:id="rId366" display="fdsup://factset/Doc Viewer Single?float_window=true&amp;positioning_strategy=center_on_screen&amp;_doc_docfn=U2FsdGVkX19zup+75SJdYqQAPc0z9bQcPBnNlOQpDkDsjFYcNgw7LqFn4vRX9eXKDi3fpJEB5hUqVUg+2sc9r/qPn7IjTnC1p5fTw19KxN8=&amp;_app_id=central_doc_viewer&amp;center_on_screen=true&amp;width=950&amp;height=800&amp;_dd2=%26f%3Dsld%26c%3Dtrue%26os%3D208773%26oe%3D208779" xr:uid="{8E43771C-612F-A742-A461-34FBD8A985AB}"/>
    <hyperlink ref="F61" r:id="rId367" display="fdsup://factset/Doc Viewer Single?float_window=true&amp;positioning_strategy=center_on_screen&amp;_doc_docfn=U2FsdGVkX18o3R7sPkreP/FXaSd8PqIJCVDhLQOkWqGH/cIyk9NyUW3y79GgAmeG7i0NMDlxajKDh7afvF92qqOfWI4zHjoXPqRIX3jjrKk=&amp;_app_id=central_doc_viewer&amp;center_on_screen=true&amp;width=950&amp;height=800&amp;_dd2=%26f%3Dsld%26c%3Dtrue%26os%3D206220%26oe%3D206226" xr:uid="{5AE23BC1-C671-CF4E-8E68-2773207D4A54}"/>
    <hyperlink ref="G61" r:id="rId368" display="fdsup://factset/Doc Viewer Single?float_window=true&amp;positioning_strategy=center_on_screen&amp;_doc_docfn=U2FsdGVkX189sVh3YkVJvgijiSHu1SoIwPmkwcFjCGwZ7yI2+e/1aOgYbSXFt0TiMiQiuCroPkQkjgHtXzXiG6H6YWIWEzpzJ7q0T98RBNc=&amp;_app_id=central_doc_viewer&amp;center_on_screen=true&amp;width=950&amp;height=800&amp;_dd2=%26f%3Dsld%26c%3Dtrue%26os%3D1020565%26oe%3D1020571" xr:uid="{BF592064-6607-974D-99E1-1E531488901F}"/>
    <hyperlink ref="H61" r:id="rId369" display="fdsup://factset/Doc Viewer Single?float_window=true&amp;positioning_strategy=center_on_screen&amp;_doc_docfn=U2FsdGVkX181VY11ksU1iO5h9HH6ciASXJp/NCB2YiW5baeZpw2HsKcQ7Dzuv8zM5DrtdbDAnbNs+hfJ56pKLAwGsDkRNr2PF//eJGf/pt+ZsOYpb23IexJdTpnxLqXLewuLYi1ZJcczyu5Ry3qFIg==&amp;_app_id=central_doc_viewer&amp;center_on_screen=true&amp;width=950&amp;height=800&amp;_dd2=%26os%3D180%257C444%26oe%3D169%257C472%26ov%3D90%26brh%3Dfalse" xr:uid="{E8DDA414-44B7-3145-8D32-3772DFC53CAC}"/>
    <hyperlink ref="I61" r:id="rId370" display="fdsup://factset/Doc Viewer Single?float_window=true&amp;positioning_strategy=center_on_screen&amp;_doc_docfn=U2FsdGVkX18NWcRR9RWT2y71ipBJ5jZGD+h+SrIq6FGf9VS1by4kjcrY/zGMOMUfFiY+lVfARRpzGKvANK0QUoCDA3Gto52/DSCw+SLTBlo=&amp;_app_id=central_doc_viewer&amp;center_on_screen=true&amp;width=950&amp;height=800&amp;_dd2=%26f%3Dsld%26c%3Dtrue%26os%3D4926277%26oe%3D4926283" xr:uid="{DB4501FA-BC10-2A4C-924F-7FE186231E8B}"/>
    <hyperlink ref="J61" r:id="rId371" display="fdsup://factset/Doc Viewer Single?float_window=true&amp;positioning_strategy=center_on_screen&amp;_doc_docfn=U2FsdGVkX1+XCsSYbLT1u/9G1BUM233eEwrgxdsJDjOYuk5msMFOJYeuzMrOUBhK3507/DwNVxaj/eaoA6N4e4rfOcrHrGIrtulLyk3Or1Sv7muI2PUt7bRNw9Jb00hDjYneW2bPNp0Dh5DH79d3Aw==&amp;_app_id=central_doc_viewer&amp;center_on_screen=true&amp;width=950&amp;height=800&amp;_dd2=%26os%3D213%257C400%26oe%3D202%257C426%26ov%3D89%26brh%3Dfalse" xr:uid="{4B537BEF-D183-EC47-850C-B2C0CB1E9E4F}"/>
    <hyperlink ref="K61" r:id="rId372" display="fdsup://factset/Doc Viewer Single?float_window=true&amp;positioning_strategy=center_on_screen&amp;_doc_docfn=U2FsdGVkX19q6ljeFEWc+hKOiI1qYBWpHfXTZJSmjXtr+/Cu32Oj+omQ3FuYkvJnEUELcRRDVusq1qWkXJfUOZksQlDhJ1b7666Izc7yV4y1t+k6hzAffqqJnYN8Ttdq2BsqY+NUSfeMX1AnCmbTQQ==&amp;_app_id=central_doc_viewer&amp;center_on_screen=true&amp;width=950&amp;height=800&amp;_dd2=%26os%3D253%257C365%26oe%3D241%257C391%26ov%3D90%26brh%3Dfalse" xr:uid="{BBEFA1B0-5CF0-D840-91A2-E2F28B96FC20}"/>
    <hyperlink ref="E63" r:id="rId373" display="fdsup://factset/Doc Viewer Single?float_window=true&amp;positioning_strategy=center_on_screen&amp;_doc_docfn=U2FsdGVkX1+tF92tSxDCbKzfF/tuZBeFy39TVEtbZnoxTGmyg4AnS1IYrmAbr4m+0x9F+uYfeU831dcVXA1YFd0L/xcQW+Z1e2KhTMoxqpg=&amp;_app_id=central_doc_viewer&amp;center_on_screen=true&amp;width=950&amp;height=800&amp;_dd2=%26f%3Dsld%26c%3Dtrue%26os%3D214716%26oe%3D214722" xr:uid="{9E8A0D8C-FC60-2046-9645-7086C942BB43}"/>
    <hyperlink ref="F63" r:id="rId374" display="fdsup://factset/Doc Viewer Single?float_window=true&amp;positioning_strategy=center_on_screen&amp;_doc_docfn=U2FsdGVkX1/unQESrKrORBqqAR2ndTxXlmh1JaMoqrNi93rHPVK8X1bpJVmAatXnv9XPl9F8wsXbUc962B2O4zn8D7uW0AEswrsGt3+ahW8=&amp;_app_id=central_doc_viewer&amp;center_on_screen=true&amp;width=950&amp;height=800&amp;_dd2=%26f%3Dsld%26c%3Dtrue%26os%3D212166%26oe%3D212172" xr:uid="{F506670F-CCF6-DA4C-930A-188FD5577BE6}"/>
    <hyperlink ref="E64" r:id="rId375" display="fdsup://factset/Doc Viewer Single?float_window=true&amp;positioning_strategy=center_on_screen&amp;_doc_docfn=U2FsdGVkX1+jrRMQDYasaW+QIPBzGE8yAezvgN44vM/icikaswf6cyjqOuQnoZ/4zfKFoj6S57k6ZmpUWUUNNUrAX4esxndAUC8w7lZzGIc=&amp;_app_id=central_doc_viewer&amp;center_on_screen=true&amp;width=950&amp;height=800&amp;_dd2=%26f%3Dsld%26c%3Dtrue%26os%3D225952%26oe%3D225957" xr:uid="{3882AD06-1E91-AC43-838C-13EAFDF80B0E}"/>
    <hyperlink ref="F64" r:id="rId376" display="fdsup://factset/Doc Viewer Single?float_window=true&amp;positioning_strategy=center_on_screen&amp;_doc_docfn=U2FsdGVkX18uUsZVbhiKU1I9cALPMuZqrjNcDV1p3FJaPpcoHM6ZAur4h5IPL3IqwIgMD/CJvZdwJXPgF1n6a72ilrvw/7YQNqALYu2ujeo=&amp;_app_id=central_doc_viewer&amp;center_on_screen=true&amp;width=950&amp;height=800&amp;_dd2=%26f%3Dsld%26c%3Dtrue%26os%3D223403%26oe%3D223406" xr:uid="{07906E8F-C9D9-2B42-99CE-C2507C302E91}"/>
    <hyperlink ref="E65" r:id="rId377" display="fdsup://factset/Doc Viewer Single?float_window=true&amp;positioning_strategy=center_on_screen&amp;_doc_docfn=U2FsdGVkX1+MdLZxckjA2eP9qkQvZ2UuNaIXoLwSQZmjeJ4ARQZgwUX33tfjr8CNDoesQPYR8aq+uC0VHb3FPmJFKrT1A3jb/RyC2NllRws=&amp;_app_id=central_doc_viewer&amp;center_on_screen=true&amp;width=950&amp;height=800&amp;_dd2=%26f%3Dsld%26c%3Dtrue%26os%3D219626%26oe%3D219631" xr:uid="{E0D77228-B7F4-4249-9096-7180C164CB91}"/>
    <hyperlink ref="F65" r:id="rId378" display="fdsup://factset/Doc Viewer Single?float_window=true&amp;positioning_strategy=center_on_screen&amp;_doc_docfn=U2FsdGVkX18JeZH72iRg4pPyuNp80UeEeQDaPlhLqJm6Hhh83HwNTpT260j/9W/6S0P061iMNRLv5EvreDfpeVzghhva4ydHhdeGIu6a6PU=&amp;_app_id=central_doc_viewer&amp;center_on_screen=true&amp;width=950&amp;height=800&amp;_dd2=%26f%3Dsld%26c%3Dtrue%26os%3D217076%26oe%3D217081" xr:uid="{7453D38A-23A4-6643-9FE2-D9469104F381}"/>
    <hyperlink ref="B67" r:id="rId379" display="fdsup://factset/Doc Viewer Single?float_window=true&amp;positioning_strategy=center_on_screen&amp;_doc_docfn=U2FsdGVkX1/xnA8dXrpnEG/ppZb0lVbn3C8F8f8uWvlso1QH/fSa1N+oNWrFMm22PLCDcryFWF3GDG577IUbiMQWR8/1GhezEKs2zkTcXUg=&amp;_app_id=central_doc_viewer&amp;center_on_screen=true&amp;width=950&amp;height=800&amp;_dd2=%26f%3Dsld%26c%3Dtrue%26os%3D1317809%26oe%3D1317815" xr:uid="{AE48B14A-7733-F347-8A46-7E6D2E36EFD8}"/>
    <hyperlink ref="C67" r:id="rId380" display="fdsup://factset/Doc Viewer Single?float_window=true&amp;positioning_strategy=center_on_screen&amp;_doc_docfn=U2FsdGVkX19snf4NFjSTKFnDDmRrVw0mBwms20iDsPbt6LJRehcF2dC0aw+ymEupW3niQOEwwoRQ40o0kBOBqlBby6Dh/GMl8Gk4mCyT6j4=&amp;_app_id=central_doc_viewer&amp;center_on_screen=true&amp;width=950&amp;height=800&amp;_dd2=%26f%3Dsld%26c%3Dtrue%26os%3D1307712%26oe%3D1307718" xr:uid="{2D8AE378-9878-C94F-9F8C-84A5449605AA}"/>
    <hyperlink ref="D67" r:id="rId381" display="fdsup://factset/Doc Viewer Single?float_window=true&amp;positioning_strategy=center_on_screen&amp;_doc_docfn=U2FsdGVkX1/CuzR3UuyL34Uq/7HDyTN/DKs6hC+tBE1hb2RUX5g9QmgozVld3qDJsFOwRj81R+IVx1MsfO3NiwzbE1xNW69p/0W+ng8Aq9k=&amp;_app_id=central_doc_viewer&amp;center_on_screen=true&amp;width=950&amp;height=800&amp;_dd2=%26f%3Dsld%26c%3Dtrue%26os%3D200249%26oe%3D200255" xr:uid="{9AA7CC8C-BBF0-2048-9433-13B1B0A05783}"/>
    <hyperlink ref="E67" r:id="rId382" display="fdsup://factset/Doc Viewer Single?float_window=true&amp;positioning_strategy=center_on_screen&amp;_doc_docfn=U2FsdGVkX1/soZOrDTwKlhIUDHm/Q7HLQu+cNi/ySggDPA7hHVOM7mJ6MuyN2gDkkIycdBxUNOt3RM38A9xkyyje70juduPrCla+UBtht6E=&amp;_app_id=central_doc_viewer&amp;center_on_screen=true&amp;width=950&amp;height=800&amp;_dd2=%26f%3Dsld%26c%3Dtrue%26os%3D209515%26oe%3D209521" xr:uid="{47BF10FF-BD34-7B46-ADD0-17D3BB393D1A}"/>
    <hyperlink ref="F67" r:id="rId383" display="fdsup://factset/Doc Viewer Single?float_window=true&amp;positioning_strategy=center_on_screen&amp;_doc_docfn=U2FsdGVkX19V1+60jUGmbAhjdgx/VSV6Y1cSOg2asqQVNitybd/eYRx6XDUR1ltNT21w0t+eXjYqul+bCdVTJIBZ/nW9qumAMoIrRl5vqtE=&amp;_app_id=central_doc_viewer&amp;center_on_screen=true&amp;width=950&amp;height=800&amp;_dd2=%26f%3Dsld%26c%3Dtrue%26os%3D206962%26oe%3D206968" xr:uid="{0669DF63-899C-D542-9C8F-BB58DE1DF86D}"/>
    <hyperlink ref="G67" r:id="rId384" display="fdsup://factset/Doc Viewer Single?float_window=true&amp;positioning_strategy=center_on_screen&amp;_doc_docfn=U2FsdGVkX19+cHZygrBJr9vzgR0H2eGJ4hOo06f005PiPrW4dTsLzjd70lgjhJeunhC+rcvJpZl2UWjzrH/c0ak5wxk6F1P1xSmBWaH6ByE=&amp;_app_id=central_doc_viewer&amp;center_on_screen=true&amp;width=950&amp;height=800&amp;_dd2=%26f%3Dsld%26c%3Dtrue%26os%3D1022313%26oe%3D1022319" xr:uid="{43A6BDA9-95D9-FD47-9273-5A114B7060B3}"/>
    <hyperlink ref="H67" r:id="rId385" display="fdsup://factset/Doc Viewer Single?float_window=true&amp;positioning_strategy=center_on_screen&amp;_doc_docfn=U2FsdGVkX182hpUeS9BjLcrLjCm80jclpl8sIYyKMqxIL4DoCDTci2UGy1zg6l/jXG+5dykcFBxuacdVxXwReQ2ocLiRVYNMV6FpJ+QMcQYFqKaDw1BvIq9nqsweLTA8dWPKc1xNFEe9OKlI/NmRaQ==&amp;_app_id=central_doc_viewer&amp;center_on_screen=true&amp;width=950&amp;height=800&amp;_dd2=%26os%3D166%257C444%26oe%3D155%257C472%26ov%3D90%26brh%3Dfalse" xr:uid="{F7A731D0-8D12-634C-A05D-774D135E23E2}"/>
    <hyperlink ref="I67" r:id="rId386" display="fdsup://factset/Doc Viewer Single?float_window=true&amp;positioning_strategy=center_on_screen&amp;_doc_docfn=U2FsdGVkX19FLN4DysZ/tfLFqGb/Hr+cs56vOfZno6RqW+eAiS3Eb5kPjIU9QhiHACjfWNMjzuSJnxtsjsiow+VFKd90NvvkEIxQ2W6IbQw=&amp;_app_id=central_doc_viewer&amp;center_on_screen=true&amp;width=950&amp;height=800&amp;_dd2=%26f%3Dsld%26c%3Dtrue%26os%3D450899%26oe%3D450905" xr:uid="{CD0C9CC6-4746-4243-84EB-E7922FCB8ACF}"/>
    <hyperlink ref="J67" r:id="rId387" display="fdsup://factset/Doc Viewer Single?float_window=true&amp;positioning_strategy=center_on_screen&amp;_doc_docfn=U2FsdGVkX18kAE2fINpu0Rr8R+NKnyJ24dzTwUPaxYW7zL7MVi09vsCQxIML32CqQE86mDqlwUF51wGtVEzLBdwV97GmvNh5WiPwoju/e2VUZJFSOsXB62dbqTnAiI41dHzbhZOXw0EgEcLhNG20kg==&amp;_app_id=central_doc_viewer&amp;center_on_screen=true&amp;width=950&amp;height=800&amp;_dd2=%26os%3D201%257C400%26oe%3D190%257C426%26ov%3D89%26brh%3Dfalse" xr:uid="{CBCC2D0C-98DB-D847-8B08-DE4F7915E5E4}"/>
    <hyperlink ref="K67" r:id="rId388" display="fdsup://factset/Doc Viewer Single?float_window=true&amp;positioning_strategy=center_on_screen&amp;_doc_docfn=U2FsdGVkX18zKNT2ztVpPwz2hboOyh0st8DJs2+uMstcaMADgT3BGoujz7rwUyf46/FjOOZsAhWRuu2z6Re00HStw+jDfd2oMk2dQTAV9tT0wejM9rpphHUFlKPthDVEg/3x44yG1q8ePpZi2H++cw==&amp;_app_id=central_doc_viewer&amp;center_on_screen=true&amp;width=950&amp;height=800&amp;_dd2=%26os%3D242%257C365%26oe%3D229%257C391%26ov%3D90%26brh%3Dfalse" xr:uid="{B3A9AACB-D32E-804A-A5D2-82DAC176107F}"/>
    <hyperlink ref="J68" r:id="rId389" display="fdsup://factset/Doc Viewer Single?float_window=true&amp;positioning_strategy=center_on_screen&amp;_doc_docfn=U2FsdGVkX1+qXr438PRBWRF1HHeVByIATRrWYwSDKlYAmX/G4QbTMOLO6b+v9xgR2ayKaN/sZgJOij6SAlJ+tUJypt7/CZAkpbdnn2yzeqv4zM6qxiGx7z/hQJz+Xu2W+kwIdznDWaBWvTpeDJPvbQ==&amp;_app_id=central_doc_viewer&amp;center_on_screen=true&amp;width=950&amp;height=800&amp;_dd2=%26os%3D140%257C400%26oe%3D129%257C426%26ov%3D89%26brh%3Dfalse" xr:uid="{E30002B4-C00B-DC45-891D-26AA55603D77}"/>
    <hyperlink ref="K68" r:id="rId390" display="fdsup://factset/Doc Viewer Single?float_window=true&amp;positioning_strategy=center_on_screen&amp;_doc_docfn=U2FsdGVkX1+7jIi3M5klhg9RgYGeNkLCTejhABYx1xyvGekpsbVnJ+tmSvdfq5k/bLqDoZlps/9D0ni4aG1M1dOjQN6ztAO/Jt2p8ju9wCz3vxhT7487NBYE65EiyohnvOSj7Lpkjgn/Gl8+A1UQiw==&amp;_app_id=central_doc_viewer&amp;center_on_screen=true&amp;width=950&amp;height=800&amp;_dd2=%26os%3D185%257C365%26oe%3D172%257C391%26ov%3D90%26brh%3Dfalse" xr:uid="{335D510F-250A-3346-A627-8669A10DB1AA}"/>
    <hyperlink ref="G69" r:id="rId391" display="fdsup://factset/Doc Viewer Single?float_window=true&amp;positioning_strategy=center_on_screen&amp;_doc_docfn=U2FsdGVkX1/Xe4AQfOMi/fcwWh1OiOuj0jA2u0WdHQZ4Zi4PptJS5CVcya9l6NcmBC1gGCiUo0/xmvya6ewhTBcJT2Kq92HNyF/VJUvYYaE=&amp;_app_id=central_doc_viewer&amp;center_on_screen=true&amp;width=950&amp;height=800&amp;_dd2=%26f%3Dsld%26c%3Dtrue%26os%3D1024766%26oe%3D1024772" xr:uid="{0398F540-1C7A-584E-879B-E10850D55377}"/>
    <hyperlink ref="H69" r:id="rId392" display="fdsup://factset/Doc Viewer Single?float_window=true&amp;positioning_strategy=center_on_screen&amp;_doc_docfn=U2FsdGVkX19AZEf3E156wYcaKlXyiufBHNQwQj5WK7B0elFZ658dtjV/h80CPm3KTpjAVwaWnbD7X6ylRnaITSwnlHH8VeyfmWk6CyU6MYDdS0dSXUGQwNzkiiGSlr7OzhRlwKIWgVe+RQuX7Ex3uQ==&amp;_app_id=central_doc_viewer&amp;center_on_screen=true&amp;width=950&amp;height=800&amp;_dd2=%26os%3D126%257C444%26oe%3D116%257C472%26ov%3D90%26brh%3Dfalse" xr:uid="{BC6B6EBC-5E32-2645-9A4F-93ED51CA9CE1}"/>
    <hyperlink ref="I69" r:id="rId393" display="fdsup://factset/Doc Viewer Single?float_window=true&amp;positioning_strategy=center_on_screen&amp;_doc_docfn=U2FsdGVkX1+9AHRz4LpM6IQh9vYxc1J7nyH0/aIVddh/YBC/b2fdKD3MI8NrZUKpz2V19MXPa+2eZTSB+4wGxTpoKYIJWbgqOm6sXbCarls=&amp;_app_id=central_doc_viewer&amp;center_on_screen=true&amp;width=950&amp;height=800&amp;_dd2=%26f%3Dsld%26c%3Dtrue%26os%3D455680%26oe%3D455686" xr:uid="{7D31C8BF-93CD-B548-B6AB-1F49895DC926}"/>
    <hyperlink ref="J69" r:id="rId394" display="fdsup://factset/Doc Viewer Single?float_window=true&amp;positioning_strategy=center_on_screen&amp;_doc_docfn=U2FsdGVkX1/n/v3OTKcPWOV+YFEQmm3fEwExDVqLDpKC5XHBU3NbbcyO3kaJ5z90FXy+bW4ZTC9i+lV9iNjE3sHVl9GNRlzghClsZ2YoGb5b71YGNqTtSJlES+LYHCfSDFdIL29hen7aHIoFQTb9Hg==&amp;_app_id=central_doc_viewer&amp;center_on_screen=true&amp;width=950&amp;height=800&amp;_dd2=%26os%3D175%257C400%26oe%3D165%257C426%26ov%3D89%26brh%3Dfalse" xr:uid="{254C417D-ED8D-DE4F-A3BA-5B4FBC8C1C79}"/>
    <hyperlink ref="K69" r:id="rId395" display="fdsup://factset/Doc Viewer Single?float_window=true&amp;positioning_strategy=center_on_screen&amp;_doc_docfn=U2FsdGVkX1+txMqL+r10vsP1wliAAnahGqVbBpvcFs9hviN8CqsblB4ctcoxpQlHDp5Xm1+KHygtf/HitF66/dXFihEkvWusw4IMXXxGBQIVLqJL/+ll2kTTajIIdF10m5QRKD6RyhrED1QE89qlZA==&amp;_app_id=central_doc_viewer&amp;center_on_screen=true&amp;width=950&amp;height=800&amp;_dd2=%26os%3D218%257C365%26oe%3D205%257C391%26ov%3D90%26brh%3Dfalse" xr:uid="{B5527968-C5AB-654A-8C14-133EB4F04D0E}"/>
    <hyperlink ref="B70" r:id="rId396" display="fdsup://factset/Doc Viewer Single?float_window=true&amp;positioning_strategy=center_on_screen&amp;_doc_docfn=U2FsdGVkX19ZFmep7oRkeL+tsxDGxefdFkmDnaCljqZLdiDDigsJ2I48qG5etwaARufVuUPYcerG4y3YxSJ6xQFE0AWksXpYREz+J6E+Th4=&amp;_app_id=central_doc_viewer&amp;center_on_screen=true&amp;width=950&amp;height=800&amp;_dd2=%26f%3Dsld%26c%3Dtrue%26os%3D1320402%26oe%3D1320408" xr:uid="{8FA1BED2-6A01-234A-9250-255F988E69C0}"/>
    <hyperlink ref="C70" r:id="rId397" display="fdsup://factset/Doc Viewer Single?float_window=true&amp;positioning_strategy=center_on_screen&amp;_doc_docfn=U2FsdGVkX18Xu8LWASfoI64QAVkmba12yKbnW6PxQZx9QGFT+xx8mTKIaDKIyu/Wq4ne5n5HkxaUMj3dldc0+Fo3gO86oAKavqFlvfxIirI=&amp;_app_id=central_doc_viewer&amp;center_on_screen=true&amp;width=950&amp;height=800&amp;_dd2=%26f%3Dsld%26c%3Dtrue%26os%3D1310305%26oe%3D1310311" xr:uid="{FC0F0AE6-B6C0-4042-B038-F718CCAE2CEE}"/>
    <hyperlink ref="E70" r:id="rId398" display="fdsup://factset/Doc Viewer Single?float_window=true&amp;positioning_strategy=center_on_screen&amp;_doc_docfn=U2FsdGVkX1+LRHk2zcmHC8hgSOFxK1iMeAGDr8yPmyMejMjXtvqugXu38qPTmKzmPyA+wk042M7yNdeZLyqLtYQfsifNoMbu0fQinT79wMg=&amp;_app_id=central_doc_viewer&amp;center_on_screen=true&amp;width=950&amp;height=800&amp;_dd2=%26f%3Dsld%26c%3Dtrue%26os%3D215584%26oe%3D215590" xr:uid="{137AA439-4F78-3A43-AEB0-40968F810643}"/>
    <hyperlink ref="F70" r:id="rId399" display="fdsup://factset/Doc Viewer Single?float_window=true&amp;positioning_strategy=center_on_screen&amp;_doc_docfn=U2FsdGVkX18woQZ2N+7wRaFzE80Iqwemm0IEjLBdrPRw11q9wOMY9T52c1p69NoiJoVXYlAIO6Ghjcb/izXjCFMZYz4vDcmgF2s4FVNjHBw=&amp;_app_id=central_doc_viewer&amp;center_on_screen=true&amp;width=950&amp;height=800&amp;_dd2=%26f%3Dsld%26c%3Dtrue%26os%3D213034%26oe%3D213040" xr:uid="{718E3E85-94AF-6E47-9A60-CB5025D0E7B8}"/>
    <hyperlink ref="G70" r:id="rId400" display="fdsup://factset/Doc Viewer Single?float_window=true&amp;positioning_strategy=center_on_screen&amp;_doc_docfn=U2FsdGVkX19iuVT9SjXMvz/tcHuU9L8AiMhJMATlLG9cWTYUgFbR6ogaBHtFUY/8STm13F1o8ZjOFo98OV5wmdrbg/OvO02+QV3Jt8CCoQ0=&amp;_app_id=central_doc_viewer&amp;center_on_screen=true&amp;width=950&amp;height=800&amp;_dd2=%26f%3Dsld%26c%3Dtrue%26os%3D1024766%26oe%3D1024772" xr:uid="{B2A38641-A8EF-154F-A6D5-36A8AC67466A}"/>
    <hyperlink ref="H70" r:id="rId401" display="fdsup://factset/Doc Viewer Single?float_window=true&amp;positioning_strategy=center_on_screen&amp;_doc_docfn=U2FsdGVkX1/jZBTHJkFdiHZhiXBEY67rLDQ2Bc2DaoNCDK+wrHEHkZcw9WNxXP2g/ms27iraXxqTcsKNR5idA4kNyO/FohtxNEP9tUbkZpO06DloWHbp4S61gwmaDi1jh9w6wH7L1YCMqFKpy4znHg==&amp;_app_id=central_doc_viewer&amp;center_on_screen=true&amp;width=950&amp;height=800&amp;_dd2=%26os%3D126%257C444%26oe%3D116%257C472%26ov%3D90%26brh%3Dfalse" xr:uid="{7BBCC4E3-FFDE-4048-81A7-40C4A7C853C4}"/>
    <hyperlink ref="I70" r:id="rId402" display="fdsup://factset/Doc Viewer Single?float_window=true&amp;positioning_strategy=center_on_screen&amp;_doc_docfn=U2FsdGVkX1/1r6d4SxpYNTIeO2A1FGsv+DMzbmH5eT+IsatTLiiIwqGTdWSmOtYggOuu8OdCMNmDqyH0GIH2hB2O2dWg4+7rtuNwfE/AQZU=&amp;_app_id=central_doc_viewer&amp;center_on_screen=true&amp;width=950&amp;height=800&amp;_dd2=%26f%3Dsld%26c%3Dtrue%26os%3D455680%26oe%3D455686" xr:uid="{C7FAEE7F-A778-384A-8A90-CFFC8394552D}"/>
    <hyperlink ref="J70" r:id="rId403" display="fdsup://factset/Doc Viewer Single?float_window=true&amp;positioning_strategy=center_on_screen&amp;_doc_docfn=U2FsdGVkX184q9MqBqUpB5GkLcxQrwfiKbgtcDQ7LPKnSdJn4yhJj9l1QK2PsTWJy/CUzSzI2PgEsEM3Pm1W1zLCVbEOnc3I2ztPZYNohMuMxwWtt0bS2I+hVTtvOJyLsJLnh4TgYSk2GF1D1pr3aQ==&amp;_app_id=central_doc_viewer&amp;center_on_screen=true&amp;width=950&amp;height=800&amp;_dd2=%26os%3D175%257C400%26oe%3D165%257C426%26ov%3D89%26brh%3Dfalse" xr:uid="{F8E3AFA7-1559-8C4F-98B0-82D3FD3BE070}"/>
    <hyperlink ref="K70" r:id="rId404" display="fdsup://factset/Doc Viewer Single?float_window=true&amp;positioning_strategy=center_on_screen&amp;_doc_docfn=U2FsdGVkX19G3Bq6pCfKRWfe9jOcCKsyuNNmQtdV2qdL9F8RWE7Te6O4TFgY107de0RwYtzLUW+lF0hD94OD7/omPq9VXykipqd2pOQexUaohDzgvl7yqr6zkMwgUGbYf0XqWAv+Mhrtj+CIhKVLmQ==&amp;_app_id=central_doc_viewer&amp;center_on_screen=true&amp;width=950&amp;height=800&amp;_dd2=%26os%3D218%257C365%26oe%3D205%257C391%26ov%3D90%26brh%3Dfalse" xr:uid="{6ACF5519-08B6-2144-8530-0F5DA3816AB6}"/>
    <hyperlink ref="B71" r:id="rId405" display="fdsup://factset/Doc Viewer Single?float_window=true&amp;positioning_strategy=center_on_screen&amp;_doc_docfn=U2FsdGVkX18c+/M05ZZpxr+822o6UKmi5YBSIF6BC6MJWvQipOIUneem2wcq86hD4/fEdYpUdsR/SdnNR5XZZsFqRTedfrtosBIH3yzdzFs=&amp;_app_id=central_doc_viewer&amp;center_on_screen=true&amp;width=950&amp;height=800&amp;_dd2=%26f%3Dsld%26c%3Dtrue%26os%3D1323047%26oe%3D1323052" xr:uid="{1CBF95C2-4915-104E-9DBA-6D85491F135C}"/>
    <hyperlink ref="C71" r:id="rId406" display="fdsup://factset/Doc Viewer Single?float_window=true&amp;positioning_strategy=center_on_screen&amp;_doc_docfn=U2FsdGVkX196QSQFQMulxQ/E1v+Gwa6PVerrARq5F1I6zN48lNwQKdbwU6H7zgd5eWu9buac/GgJ1WqDTjx100SFuBUZly4Oiy7Y1CNGGhI=&amp;_app_id=central_doc_viewer&amp;center_on_screen=true&amp;width=950&amp;height=800&amp;_dd2=%26f%3Dsld%26c%3Dtrue%26os%3D1312950%26oe%3D1312955" xr:uid="{32F5E400-8BE0-B54B-A692-49B1E1430939}"/>
    <hyperlink ref="E71" r:id="rId407" display="fdsup://factset/Doc Viewer Single?float_window=true&amp;positioning_strategy=center_on_screen&amp;_doc_docfn=U2FsdGVkX1/RTviN84CcfQNRhyltGmX9OmoZLuqpV5gAeU//xj//jYwXs2YulCnUzC6vF/vGkJ2JgRWJ66pgcz3FfqvcRGn68JyTwe+/FL4=&amp;_app_id=central_doc_viewer&amp;center_on_screen=true&amp;width=950&amp;height=800&amp;_dd2=%26f%3Dsld%26c%3Dtrue%26os%3D226847%26oe%3D226850" xr:uid="{F1537CF9-214D-5642-87E2-CDFB3427DEA2}"/>
    <hyperlink ref="F71" r:id="rId408" display="fdsup://factset/Doc Viewer Single?float_window=true&amp;positioning_strategy=center_on_screen&amp;_doc_docfn=U2FsdGVkX1/S3zGCSG5YyjVovsjO0PbqWBzaFjvIjg47gA3lBs+SpmM3esq1YCFjIR+9MlZXrCGTsla9JwnlFQPL2iP3L/k3WO6gJ5LoiGI=&amp;_app_id=central_doc_viewer&amp;center_on_screen=true&amp;width=950&amp;height=800&amp;_dd2=%26f%3Dsld%26c%3Dtrue%26os%3D224297%26oe%3D224302" xr:uid="{3BBF2745-614A-EC49-8078-E6AD879431BC}"/>
    <hyperlink ref="B72" r:id="rId409" display="fdsup://factset/Doc Viewer Single?float_window=true&amp;positioning_strategy=center_on_screen&amp;_doc_docfn=U2FsdGVkX1+OGrybh375Ko/dOiWMFmlECrNs1PTM4dmZc54wniAfaPbJ+bDthRWR2ZvcC5t5q75QysVD80NKG/cf0ulWER8tghy1PK58Eb4=&amp;_app_id=central_doc_viewer&amp;center_on_screen=true&amp;width=950&amp;height=800&amp;_dd2=%26f%3Dsld%26c%3Dtrue%26os%3D1321712%26oe%3D1321717" xr:uid="{171697FE-4D11-D24F-B9E5-7B651CA9F91B}"/>
    <hyperlink ref="C72" r:id="rId410" display="fdsup://factset/Doc Viewer Single?float_window=true&amp;positioning_strategy=center_on_screen&amp;_doc_docfn=U2FsdGVkX18A9qmElBFukGmPlcvve2SVZ+sUC0Jk9avIPICWOwlHAa7PgOqQ6XAYAlEpX/Me/wyzGqjAkSOPynRnLyvw/zaVNgimlZvOPBI=&amp;_app_id=central_doc_viewer&amp;center_on_screen=true&amp;width=950&amp;height=800&amp;_dd2=%26f%3Dsld%26c%3Dtrue%26os%3D1311615%26oe%3D1311620" xr:uid="{C2244A3C-370B-AA42-BDE2-C8ACB4D41D73}"/>
    <hyperlink ref="E72" r:id="rId411" display="fdsup://factset/Doc Viewer Single?float_window=true&amp;positioning_strategy=center_on_screen&amp;_doc_docfn=U2FsdGVkX1++Mp9tGYnH9wSJKihrPuYIwgvhgGaZNEqClay3q26SAgMBd7oTCVUAj11Kxv0a0N9o/9TwU6I3XgIPobHywsWJGM+y3fOgWxM=&amp;_app_id=central_doc_viewer&amp;center_on_screen=true&amp;width=950&amp;height=800&amp;_dd2=%26f%3Dsld%26c%3Dtrue%26os%3D220517%26oe%3D220522" xr:uid="{489E8989-2C3B-4D40-8156-BFBD75C91DC9}"/>
    <hyperlink ref="F72" r:id="rId412" display="fdsup://factset/Doc Viewer Single?float_window=true&amp;positioning_strategy=center_on_screen&amp;_doc_docfn=U2FsdGVkX19d7lkw1lgmgAgejZl0qLB66A+Z7PxoJrgpTj7lwjpWGgkrO1FLJfTOS86sZyK8PASWvCEc6rPFzx8qbG6c0eR9j1sdhSYuvuM=&amp;_app_id=central_doc_viewer&amp;center_on_screen=true&amp;width=950&amp;height=800&amp;_dd2=%26f%3Dsld%26c%3Dtrue%26os%3D217967%26oe%3D217972" xr:uid="{DD55BAF9-14AB-2E4E-A62A-747747B98E9D}"/>
    <hyperlink ref="G72" r:id="rId413" display="fdsup://factset/Doc Viewer Single?float_window=true&amp;positioning_strategy=center_on_screen&amp;_doc_docfn=U2FsdGVkX1/x1zOOyzVzrahefadvyJBnAgXxerCScZxAX4K7QsGxTJqzayB+ABXdW3AmVb5uv2dChCWs2ojkcBmOGvddXQw/UKrKjlqmVpg=&amp;_app_id=central_doc_viewer&amp;center_on_screen=true&amp;width=950&amp;height=800&amp;_dd2=%26f%3Dsld%26c%3Dtrue%26os%3D1025626%26oe%3D1025631" xr:uid="{55A268D1-5131-EA43-92C6-745702CA43F0}"/>
    <hyperlink ref="H72" r:id="rId414" display="fdsup://factset/Doc Viewer Single?float_window=true&amp;positioning_strategy=center_on_screen&amp;_doc_docfn=U2FsdGVkX18kcFRZaKk4o0VHVRV5o3oKW1QRZ1dSpuKYVCRTfqnwn4YtRQzthmT12BpciPrw3hMPJYX4OCIhkrtVPKK2M4d9i98Neh+M4cwdxbvpPXejVNiazu1gxtLajRMU68+gBs5rf0tZt81PkQ==&amp;_app_id=central_doc_viewer&amp;center_on_screen=true&amp;width=950&amp;height=800&amp;_dd2=%26os%3D114%257C449%26oe%3D103%257C472%26ov%3D90%26brh%3Dfalse" xr:uid="{A75A14CC-4151-A24A-BA1D-3E770996E4AD}"/>
    <hyperlink ref="I72" r:id="rId415" display="fdsup://factset/Doc Viewer Single?float_window=true&amp;positioning_strategy=center_on_screen&amp;_doc_docfn=U2FsdGVkX1+5t3ZRWbYsEQ44I/Tec/KnKljJrDpkJhc9EIsT2cQF0AOJH/Mpsw1gE16a/+0+Io5RoUGt1TrvXxjySZWDLBrRap2uO7+Ziww=&amp;_app_id=central_doc_viewer&amp;center_on_screen=true&amp;width=950&amp;height=800&amp;_dd2=%26f%3Dsld%26c%3Dtrue%26os%3D459151%26oe%3D459156" xr:uid="{0822EDC9-51AC-A540-BD9A-82EC8CCFDF10}"/>
    <hyperlink ref="J72" r:id="rId416" display="fdsup://factset/Doc Viewer Single?float_window=true&amp;positioning_strategy=center_on_screen&amp;_doc_docfn=U2FsdGVkX1+EpFzCpSjYL2uU7fRHXOpjB0lh9GyJbb7QRem/8vdG1z37Mv0FZwYLigdJ0+RxNZvA0flEUnWLvzH5Q530dFhf8mCAtw52XLtCnClWNlPWRWnS3jb8GP+2wngomaHxY4zzooziyjjgMQ==&amp;_app_id=central_doc_viewer&amp;center_on_screen=true&amp;width=950&amp;height=800&amp;_dd2=%26os%3D163%257C405%26oe%3D153%257C426%26ov%3D89%26brh%3Dfalse" xr:uid="{739CA73D-CE26-5D4B-91C4-93A261F90778}"/>
    <hyperlink ref="K72" r:id="rId417" display="fdsup://factset/Doc Viewer Single?float_window=true&amp;positioning_strategy=center_on_screen&amp;_doc_docfn=U2FsdGVkX1/44TwYkgdZHfuXECisP3I3Yz2yWHHU65ZYI+QbzaZUNBUT8Gd03PVT67c7gNSt/VWNpPJNc2f7itUEpRgsBOtL+txeiaoEP/83Wx66v+7BZxcVr4STToDuqvC74KWynKRxGJnGyZHIVg==&amp;_app_id=central_doc_viewer&amp;center_on_screen=true&amp;width=950&amp;height=800&amp;_dd2=%26os%3D207%257C369%26oe%3D194%257C391%26ov%3D90%26brh%3Dfalse" xr:uid="{C1F6A8D8-FD39-1446-841F-ED7EB8A8E43A}"/>
    <hyperlink ref="G73" r:id="rId418" display="fdsup://factset/Doc Viewer Single?float_window=true&amp;positioning_strategy=center_on_screen&amp;_doc_docfn=U2FsdGVkX1++FLSIxinqLJrYLPrdSi++OfL8CzbBk/JGKxWf3U2m1aRsJ9oMcpf4Pw4Y6gTm6ONl2H82V5YlTBqjCLKCuK7AMCcmTOw2hRw=&amp;_app_id=central_doc_viewer&amp;center_on_screen=true&amp;width=950&amp;height=800&amp;_dd2=%26f%3Dsld%26c%3Dtrue%26os%3D1026474%26oe%3D1026477" xr:uid="{D647BE53-FB68-E843-81DD-9DBC46FE9999}"/>
    <hyperlink ref="H73" r:id="rId419" display="fdsup://factset/Doc Viewer Single?float_window=true&amp;positioning_strategy=center_on_screen&amp;_doc_docfn=U2FsdGVkX18tANVBwgNO3oNXl3lb3kc4dxxgUsFUEXf8s+GPTtoOQnb5LZrqan2R7wwMsnuMpP2EFL+FCj/VQ3eRI2n5XBRvsb3drxQCeR7V6hESaqBdusLpIhOBMEBPBA9QcJ3WgcQKfVoImifwHg==&amp;_app_id=central_doc_viewer&amp;center_on_screen=true&amp;width=950&amp;height=800&amp;_dd2=%26os%3D101%257C457%26oe%3D90%257C472%26ov%3D90%26brh%3Dfalse" xr:uid="{3DE8E9EB-E428-1C42-A357-E2D9D5D04984}"/>
    <hyperlink ref="I73" r:id="rId420" display="fdsup://factset/Doc Viewer Single?float_window=true&amp;positioning_strategy=center_on_screen&amp;_doc_docfn=U2FsdGVkX180sN6cYnyekqXfG95r6T3tWaBxoU5Jr+mEOle0PLSelskVWREs2bI46AcMmzDxpN/RCN1rWmnKKq7gjEjLv7jRNSQWSz/WiEI=&amp;_app_id=central_doc_viewer&amp;center_on_screen=true&amp;width=950&amp;height=800&amp;_dd2=%26f%3Dsld%26c%3Dtrue%26os%3D451817%26oe%3D451820" xr:uid="{CA2D8A42-6D79-394B-80C1-717611AD07CC}"/>
    <hyperlink ref="J73" r:id="rId421" display="fdsup://factset/Doc Viewer Single?float_window=true&amp;positioning_strategy=center_on_screen&amp;_doc_docfn=U2FsdGVkX19A0uthwJ5WhoLTaCID9zOfQuJVK7P4Ub6Qk5W45N2X635x8so3jRUI9Cvdt6QvCliQ0KgEiFYA48yHaBq5sAqTRoRbE6dc+x5ZW/di4CZH4HjXDTBsMzxMWFWoF7fpSqtE3VjEOCatEA==&amp;_app_id=central_doc_viewer&amp;center_on_screen=true&amp;width=950&amp;height=800&amp;_dd2=%26os%3D152%257C412%26oe%3D141%257C426%26ov%3D89%26brh%3Dfalse" xr:uid="{1E7737AB-AAA7-064C-B5E3-DF60D8E56750}"/>
    <hyperlink ref="K73" r:id="rId422" display="fdsup://factset/Doc Viewer Single?float_window=true&amp;positioning_strategy=center_on_screen&amp;_doc_docfn=U2FsdGVkX18yaGvTdmHjNQYybZEFYyXHODLWSAqm8z/vR5EHDFM9fd7avEnDouDMLMHVmEOK8DSjy+V+AT+I4rqeT29YHNLNqw0t8b1SxG0Y7BMqYCEjZB6bdIbgukHwI2AbWOLmDBbKFc7FhvLBqw==&amp;_app_id=central_doc_viewer&amp;center_on_screen=true&amp;width=950&amp;height=800&amp;_dd2=%26os%3D196%257C377%26oe%3D183%257C391%26ov%3D90%26brh%3Dfalse" xr:uid="{2FF0A04F-CEF3-824F-8704-2E38026CD1F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0297A-0CB0-3D41-94CB-F7B80382267A}">
  <dimension ref="B3:D45"/>
  <sheetViews>
    <sheetView showGridLines="0" tabSelected="1" workbookViewId="0">
      <selection activeCell="O23" sqref="O23"/>
    </sheetView>
  </sheetViews>
  <sheetFormatPr baseColWidth="10" defaultRowHeight="16" x14ac:dyDescent="0.2"/>
  <sheetData>
    <row r="3" spans="2:4" ht="21" x14ac:dyDescent="0.25">
      <c r="B3" s="139" t="s">
        <v>239</v>
      </c>
      <c r="C3" s="139"/>
      <c r="D3" s="139"/>
    </row>
    <row r="5" spans="2:4" x14ac:dyDescent="0.2">
      <c r="B5" s="119" t="s">
        <v>240</v>
      </c>
    </row>
    <row r="7" spans="2:4" x14ac:dyDescent="0.2">
      <c r="B7" s="119" t="s">
        <v>241</v>
      </c>
    </row>
    <row r="9" spans="2:4" x14ac:dyDescent="0.2">
      <c r="B9" s="119" t="s">
        <v>242</v>
      </c>
    </row>
    <row r="12" spans="2:4" ht="19" x14ac:dyDescent="0.25">
      <c r="B12" s="140" t="s">
        <v>243</v>
      </c>
    </row>
    <row r="14" spans="2:4" x14ac:dyDescent="0.2">
      <c r="B14" s="119" t="s">
        <v>244</v>
      </c>
    </row>
    <row r="15" spans="2:4" x14ac:dyDescent="0.2">
      <c r="B15" t="s">
        <v>247</v>
      </c>
    </row>
    <row r="17" spans="2:2" x14ac:dyDescent="0.2">
      <c r="B17" s="119" t="s">
        <v>248</v>
      </c>
    </row>
    <row r="19" spans="2:2" x14ac:dyDescent="0.2">
      <c r="B19" t="s">
        <v>249</v>
      </c>
    </row>
    <row r="21" spans="2:2" x14ac:dyDescent="0.2">
      <c r="B21" t="s">
        <v>250</v>
      </c>
    </row>
    <row r="23" spans="2:2" x14ac:dyDescent="0.2">
      <c r="B23" t="s">
        <v>251</v>
      </c>
    </row>
    <row r="25" spans="2:2" x14ac:dyDescent="0.2">
      <c r="B25" t="s">
        <v>252</v>
      </c>
    </row>
    <row r="27" spans="2:2" x14ac:dyDescent="0.2">
      <c r="B27" s="119" t="s">
        <v>253</v>
      </c>
    </row>
    <row r="29" spans="2:2" x14ac:dyDescent="0.2">
      <c r="B29" s="119" t="s">
        <v>245</v>
      </c>
    </row>
    <row r="31" spans="2:2" x14ac:dyDescent="0.2">
      <c r="B31" s="119" t="s">
        <v>254</v>
      </c>
    </row>
    <row r="33" spans="2:2" x14ac:dyDescent="0.2">
      <c r="B33" s="119" t="s">
        <v>255</v>
      </c>
    </row>
    <row r="35" spans="2:2" x14ac:dyDescent="0.2">
      <c r="B35" s="119" t="s">
        <v>256</v>
      </c>
    </row>
    <row r="37" spans="2:2" x14ac:dyDescent="0.2">
      <c r="B37" s="119" t="s">
        <v>246</v>
      </c>
    </row>
    <row r="38" spans="2:2" x14ac:dyDescent="0.2">
      <c r="B38" t="s">
        <v>257</v>
      </c>
    </row>
    <row r="39" spans="2:2" x14ac:dyDescent="0.2">
      <c r="B39" s="119"/>
    </row>
    <row r="41" spans="2:2" x14ac:dyDescent="0.2">
      <c r="B41" s="119"/>
    </row>
    <row r="43" spans="2:2" x14ac:dyDescent="0.2">
      <c r="B43" s="119"/>
    </row>
    <row r="45" spans="2:2" x14ac:dyDescent="0.2">
      <c r="B45" s="1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Agenda</vt:lpstr>
      <vt:lpstr>DCF</vt:lpstr>
      <vt:lpstr>WACC</vt:lpstr>
      <vt:lpstr>IS Annual </vt:lpstr>
      <vt:lpstr>IS Quarterly</vt:lpstr>
      <vt:lpstr>CFS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kedarinicholas@gmail.com</dc:creator>
  <cp:lastModifiedBy>kedarinicholas@gmail.com</cp:lastModifiedBy>
  <dcterms:created xsi:type="dcterms:W3CDTF">2025-07-03T06:42:49Z</dcterms:created>
  <dcterms:modified xsi:type="dcterms:W3CDTF">2025-07-19T07:41:30Z</dcterms:modified>
</cp:coreProperties>
</file>