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ared.stock/Git/eviction-data/"/>
    </mc:Choice>
  </mc:AlternateContent>
  <xr:revisionPtr revIDLastSave="0" documentId="13_ncr:1_{A54B84FF-80E4-9941-897C-E1B454BDBF4F}" xr6:coauthVersionLast="45" xr6:coauthVersionMax="45" xr10:uidLastSave="{00000000-0000-0000-0000-000000000000}"/>
  <bookViews>
    <workbookView xWindow="0" yWindow="460" windowWidth="29040" windowHeight="15840" xr2:uid="{0BFCC252-0C6D-4061-BE3D-2A14A9937843}"/>
  </bookViews>
  <sheets>
    <sheet name="READ ME" sheetId="11" r:id="rId1"/>
    <sheet name="Policy Timeline" sheetId="8" r:id="rId2"/>
    <sheet name="Policy Ranking" sheetId="4" r:id="rId3"/>
    <sheet name="Analysis Data"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2" l="1" a="1"/>
  <c r="B2" i="12" s="1"/>
  <c r="A2" i="12" a="1"/>
  <c r="A2" i="12" s="1"/>
  <c r="C17" i="8" l="1"/>
  <c r="E13" i="8"/>
  <c r="P13" i="8" s="1"/>
  <c r="P9" i="8"/>
  <c r="E12" i="8"/>
  <c r="P12" i="8" s="1"/>
  <c r="E10" i="8"/>
  <c r="P10" i="8" s="1"/>
  <c r="D27" i="8" l="1"/>
  <c r="E27" i="8" s="1"/>
  <c r="P27" i="8" s="1"/>
  <c r="D30" i="8"/>
  <c r="E30" i="8" s="1"/>
  <c r="D20" i="8"/>
  <c r="E20" i="8" s="1"/>
  <c r="P20" i="8" s="1"/>
  <c r="D23" i="8"/>
  <c r="E23" i="8" s="1"/>
  <c r="P23" i="8" s="1"/>
  <c r="D24" i="8"/>
  <c r="E24" i="8" s="1"/>
  <c r="P24" i="8" s="1"/>
  <c r="D26" i="8"/>
  <c r="E26" i="8" s="1"/>
  <c r="P26" i="8" s="1"/>
  <c r="D29" i="8"/>
  <c r="E29" i="8" s="1"/>
  <c r="E34" i="4" l="1"/>
  <c r="F34" i="4"/>
  <c r="G34" i="4"/>
  <c r="P29" i="8"/>
  <c r="C21" i="8"/>
  <c r="D21" i="8" s="1"/>
  <c r="E21" i="8" s="1"/>
  <c r="P21" i="8" s="1"/>
  <c r="D17" i="8"/>
  <c r="E17" i="8" s="1"/>
  <c r="P17" i="8" s="1"/>
  <c r="D16" i="8"/>
  <c r="E16" i="8" s="1"/>
  <c r="P16" i="8" s="1"/>
  <c r="D15" i="8"/>
  <c r="O13" i="8"/>
  <c r="O12" i="8"/>
  <c r="O9" i="8"/>
  <c r="O15" i="8" l="1"/>
  <c r="E15" i="8"/>
  <c r="P15" i="8" s="1"/>
  <c r="P25" i="8"/>
  <c r="O26" i="8"/>
  <c r="O25" i="8" s="1"/>
  <c r="P22" i="8"/>
  <c r="O17" i="8"/>
  <c r="O21" i="8"/>
  <c r="C24" i="8"/>
  <c r="O24" i="8" s="1"/>
  <c r="O23" i="8"/>
  <c r="O29" i="8"/>
  <c r="O10" i="8"/>
  <c r="O16" i="8"/>
  <c r="O20" i="8"/>
  <c r="Q22" i="8" l="1"/>
  <c r="C3" i="12"/>
  <c r="Q25" i="8"/>
  <c r="C4" i="12"/>
  <c r="P30" i="8"/>
  <c r="P28" i="8" s="1"/>
  <c r="P19" i="8"/>
  <c r="O19" i="8"/>
  <c r="O22" i="8"/>
  <c r="Q28" i="8" l="1"/>
  <c r="Q19" i="8"/>
  <c r="C2" i="12"/>
  <c r="O30" i="8"/>
  <c r="O2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Samantha Lustado</author>
  </authors>
  <commentList>
    <comment ref="A2" authorId="0" shapeId="0" xr:uid="{073E538C-EB00-47A1-B105-5D7727E9E284}">
      <text>
        <r>
          <rPr>
            <b/>
            <sz val="9"/>
            <color indexed="81"/>
            <rFont val="Tahoma"/>
            <family val="2"/>
          </rPr>
          <t>Samantha Lustado:</t>
        </r>
        <r>
          <rPr>
            <sz val="9"/>
            <color indexed="81"/>
            <rFont val="Tahoma"/>
            <family val="2"/>
          </rPr>
          <t>The end date that prevents a tenant from home eviction, as defined by the superceding jurisdiction (federal, state, or county)</t>
        </r>
      </text>
    </comment>
    <comment ref="B2" authorId="0" shapeId="0" xr:uid="{93524801-4AA7-4300-A586-F977F3E0A8BD}">
      <text>
        <r>
          <rPr>
            <b/>
            <sz val="9"/>
            <color indexed="81"/>
            <rFont val="Tahoma"/>
            <family val="2"/>
          </rPr>
          <t>Samantha Lustado:</t>
        </r>
        <r>
          <rPr>
            <sz val="9"/>
            <color indexed="81"/>
            <rFont val="Tahoma"/>
            <family val="2"/>
          </rPr>
          <t xml:space="preserve">
Add in date (MM-DD) in order for template to populate</t>
        </r>
      </text>
    </comment>
    <comment ref="A3" authorId="0" shapeId="0" xr:uid="{3092788A-325A-4973-8FE0-F6F561BAF700}">
      <text>
        <r>
          <rPr>
            <b/>
            <sz val="9"/>
            <color indexed="81"/>
            <rFont val="Tahoma"/>
            <family val="2"/>
          </rPr>
          <t>Samantha Lustado:</t>
        </r>
        <r>
          <rPr>
            <sz val="9"/>
            <color indexed="81"/>
            <rFont val="Tahoma"/>
            <family val="2"/>
          </rPr>
          <t xml:space="preserve">
Today's date, or the date of interest</t>
        </r>
      </text>
    </comment>
    <comment ref="B3" authorId="0" shapeId="0" xr:uid="{CE623F6E-14F4-44F8-AE72-9D1BD117586D}">
      <text>
        <r>
          <rPr>
            <b/>
            <sz val="9"/>
            <color indexed="81"/>
            <rFont val="Tahoma"/>
            <family val="2"/>
          </rPr>
          <t>Samantha Lustado:</t>
        </r>
        <r>
          <rPr>
            <sz val="9"/>
            <color indexed="81"/>
            <rFont val="Tahoma"/>
            <family val="2"/>
          </rPr>
          <t xml:space="preserve">
Add in date (MM-DD) in order for template to populate</t>
        </r>
      </text>
    </comment>
    <comment ref="F3" authorId="0" shapeId="0" xr:uid="{073A662A-26F8-41AE-A8A7-71FBBBAD6085}">
      <text>
        <r>
          <rPr>
            <b/>
            <sz val="9"/>
            <color indexed="81"/>
            <rFont val="Tahoma"/>
            <family val="2"/>
          </rPr>
          <t>Samantha Lustado:</t>
        </r>
        <r>
          <rPr>
            <sz val="9"/>
            <color indexed="81"/>
            <rFont val="Tahoma"/>
            <family val="2"/>
          </rPr>
          <t xml:space="preserve">
Copy background color under Month cells below to indiciate time duration of policy by jurisdiction</t>
        </r>
      </text>
    </comment>
    <comment ref="A4" authorId="0" shapeId="0" xr:uid="{A0550CB7-924C-4914-9F3B-F32933437A60}">
      <text>
        <r>
          <rPr>
            <b/>
            <sz val="9"/>
            <color indexed="81"/>
            <rFont val="Tahoma"/>
            <family val="2"/>
          </rPr>
          <t>Samantha Lustado:</t>
        </r>
        <r>
          <rPr>
            <sz val="9"/>
            <color indexed="81"/>
            <rFont val="Tahoma"/>
            <family val="2"/>
          </rPr>
          <t xml:space="preserve">
The last updated date of policy timelines</t>
        </r>
      </text>
    </comment>
    <comment ref="B4" authorId="0" shapeId="0" xr:uid="{39192990-81F0-4E7F-A806-3D4E1F2AEEC0}">
      <text>
        <r>
          <rPr>
            <b/>
            <sz val="9"/>
            <color indexed="81"/>
            <rFont val="Tahoma"/>
            <family val="2"/>
          </rPr>
          <t>Samantha Lustado:</t>
        </r>
        <r>
          <rPr>
            <sz val="9"/>
            <color indexed="81"/>
            <rFont val="Tahoma"/>
            <family val="2"/>
          </rPr>
          <t xml:space="preserve">
Modify if necessary</t>
        </r>
      </text>
    </comment>
    <comment ref="F4" authorId="0" shapeId="0" xr:uid="{099690FF-39D4-4946-ACFB-09B6FB7B999F}">
      <text>
        <r>
          <rPr>
            <b/>
            <sz val="9"/>
            <color indexed="81"/>
            <rFont val="Tahoma"/>
            <family val="2"/>
          </rPr>
          <t>Samantha Lustado:</t>
        </r>
        <r>
          <rPr>
            <sz val="9"/>
            <color indexed="81"/>
            <rFont val="Tahoma"/>
            <family val="2"/>
          </rPr>
          <t xml:space="preserve">
Copy background color under Month cells below to indiciate time duration of policy by jurisdiction</t>
        </r>
      </text>
    </comment>
    <comment ref="L4" authorId="0" shapeId="0" xr:uid="{FA54E320-2238-435C-A20F-EBC4443B5538}">
      <text>
        <r>
          <rPr>
            <b/>
            <sz val="9"/>
            <color indexed="81"/>
            <rFont val="Tahoma"/>
            <family val="2"/>
          </rPr>
          <t>Samantha Lustado:</t>
        </r>
        <r>
          <rPr>
            <sz val="9"/>
            <color indexed="81"/>
            <rFont val="Tahoma"/>
            <family val="2"/>
          </rPr>
          <t xml:space="preserve">
Copy background color under Month cells below to indiciate time duration of policy by jurisdiction</t>
        </r>
      </text>
    </comment>
    <comment ref="A5" authorId="0" shapeId="0" xr:uid="{6B2AC671-F2E3-4DF3-96A4-C4F845767C0F}">
      <text>
        <r>
          <rPr>
            <b/>
            <sz val="9"/>
            <color indexed="81"/>
            <rFont val="Tahoma"/>
            <family val="2"/>
          </rPr>
          <t>Samantha Lustado:</t>
        </r>
        <r>
          <rPr>
            <sz val="9"/>
            <color indexed="81"/>
            <rFont val="Tahoma"/>
            <family val="2"/>
          </rPr>
          <t xml:space="preserve">
The jurisdiction that has the highest level of governance over policy execution (typically county, local, or federal)</t>
        </r>
      </text>
    </comment>
    <comment ref="B5" authorId="0" shapeId="0" xr:uid="{C181976F-4ABE-477B-A837-51D71CE282A0}">
      <text>
        <r>
          <rPr>
            <b/>
            <sz val="9"/>
            <color indexed="81"/>
            <rFont val="Tahoma"/>
            <family val="2"/>
          </rPr>
          <t>Samantha Lustado:</t>
        </r>
        <r>
          <rPr>
            <sz val="9"/>
            <color indexed="81"/>
            <rFont val="Tahoma"/>
            <family val="2"/>
          </rPr>
          <t xml:space="preserve">
Modify if necessary</t>
        </r>
      </text>
    </comment>
    <comment ref="F5" authorId="0" shapeId="0" xr:uid="{87FD56AF-6B1F-4788-97C6-3683EB745E2E}">
      <text>
        <r>
          <rPr>
            <b/>
            <sz val="9"/>
            <color indexed="81"/>
            <rFont val="Tahoma"/>
            <family val="2"/>
          </rPr>
          <t>Samantha Lustado:</t>
        </r>
        <r>
          <rPr>
            <sz val="9"/>
            <color indexed="81"/>
            <rFont val="Tahoma"/>
            <family val="2"/>
          </rPr>
          <t xml:space="preserve">
Copy background color under Month cells below to indiciate time duration of policy by jurisdiction</t>
        </r>
      </text>
    </comment>
    <comment ref="F6" authorId="0" shapeId="0" xr:uid="{81E944FE-B3AE-4037-AE8B-ADD4BF875F7B}">
      <text>
        <r>
          <rPr>
            <b/>
            <sz val="9"/>
            <color indexed="81"/>
            <rFont val="Tahoma"/>
            <family val="2"/>
          </rPr>
          <t>Samantha Lustado:</t>
        </r>
        <r>
          <rPr>
            <sz val="9"/>
            <color indexed="81"/>
            <rFont val="Tahoma"/>
            <family val="2"/>
          </rPr>
          <t xml:space="preserve">
Copy background color under Month cells below to indiciate time duration of policy by jurisdiction</t>
        </r>
      </text>
    </comment>
    <comment ref="E7" authorId="0" shapeId="0" xr:uid="{636F0A84-A44F-4E02-BBF5-77FF2C417973}">
      <text>
        <r>
          <rPr>
            <b/>
            <sz val="9"/>
            <color indexed="81"/>
            <rFont val="Tahoma"/>
            <family val="2"/>
          </rPr>
          <t>Samantha Lustado:</t>
        </r>
        <r>
          <rPr>
            <sz val="9"/>
            <color indexed="81"/>
            <rFont val="Tahoma"/>
            <family val="2"/>
          </rPr>
          <t xml:space="preserve">
Add extended number of days (.e.g +90)</t>
        </r>
      </text>
    </comment>
    <comment ref="F7" authorId="0" shapeId="0" xr:uid="{A41C578E-FFA6-4522-AE4F-5F0C8FCA8B98}">
      <text>
        <r>
          <rPr>
            <b/>
            <sz val="9"/>
            <color indexed="81"/>
            <rFont val="Tahoma"/>
            <family val="2"/>
          </rPr>
          <t>Samantha Lustado:</t>
        </r>
        <r>
          <rPr>
            <sz val="9"/>
            <color indexed="81"/>
            <rFont val="Tahoma"/>
            <family val="2"/>
          </rPr>
          <t xml:space="preserve">
Insert month names</t>
        </r>
      </text>
    </comment>
    <comment ref="P7" authorId="0" shapeId="0" xr:uid="{B457DD39-051B-42F2-A615-6ABAAE60449E}">
      <text>
        <r>
          <rPr>
            <b/>
            <sz val="9"/>
            <color indexed="81"/>
            <rFont val="Tahoma"/>
            <family val="2"/>
          </rPr>
          <t>Samantha Lustado:</t>
        </r>
        <r>
          <rPr>
            <sz val="9"/>
            <color indexed="81"/>
            <rFont val="Tahoma"/>
            <family val="2"/>
          </rPr>
          <t xml:space="preserve">
Numer of days remaining before policies expire</t>
        </r>
      </text>
    </comment>
    <comment ref="Q7" authorId="0" shapeId="0" xr:uid="{D5EE24DA-2291-4E48-AB99-2CA1A13C14C1}">
      <text>
        <r>
          <rPr>
            <b/>
            <sz val="9"/>
            <color indexed="81"/>
            <rFont val="Tahoma"/>
            <family val="2"/>
          </rPr>
          <t>Samantha Lustado:</t>
        </r>
        <r>
          <rPr>
            <sz val="9"/>
            <color indexed="81"/>
            <rFont val="Tahoma"/>
            <family val="2"/>
          </rPr>
          <t xml:space="preserve">
Samantha Lustado:
Numer of days remaining before both policies expire and the additional buffer of 180 days expire for propoerties with federally backed mortgages</t>
        </r>
      </text>
    </comment>
    <comment ref="F10" authorId="0" shapeId="0" xr:uid="{701C234C-3B1D-4940-A28F-A51DC3BB7BF8}">
      <text>
        <r>
          <rPr>
            <b/>
            <sz val="9"/>
            <color indexed="81"/>
            <rFont val="Tahoma"/>
            <family val="2"/>
          </rPr>
          <t>Samantha Lustado:</t>
        </r>
        <r>
          <rPr>
            <sz val="9"/>
            <color indexed="81"/>
            <rFont val="Tahoma"/>
            <family val="2"/>
          </rPr>
          <t xml:space="preserve">
Use color schema from above to inidicate policy duration timeline</t>
        </r>
      </text>
    </comment>
    <comment ref="F11" authorId="0" shapeId="0" xr:uid="{565A10A8-735B-40FB-88D4-45497B916F61}">
      <text>
        <r>
          <rPr>
            <b/>
            <sz val="9"/>
            <color indexed="81"/>
            <rFont val="Tahoma"/>
            <family val="2"/>
          </rPr>
          <t>Samantha Lustado:</t>
        </r>
        <r>
          <rPr>
            <sz val="9"/>
            <color indexed="81"/>
            <rFont val="Tahoma"/>
            <family val="2"/>
          </rPr>
          <t xml:space="preserve">
Use color schema from above to inidicate policy duration timeline</t>
        </r>
      </text>
    </comment>
    <comment ref="F12" authorId="0" shapeId="0" xr:uid="{8542CDA2-6D64-4E8F-959F-76F738138CA0}">
      <text>
        <r>
          <rPr>
            <b/>
            <sz val="9"/>
            <color indexed="81"/>
            <rFont val="Tahoma"/>
            <family val="2"/>
          </rPr>
          <t>Samantha Lustado:</t>
        </r>
        <r>
          <rPr>
            <sz val="9"/>
            <color indexed="81"/>
            <rFont val="Tahoma"/>
            <family val="2"/>
          </rPr>
          <t xml:space="preserve">
Use color schema from above to inidicate policy duration timeline</t>
        </r>
      </text>
    </comment>
    <comment ref="F13" authorId="0" shapeId="0" xr:uid="{68B69EE8-0763-4D61-B416-2AC1527E7FD4}">
      <text>
        <r>
          <rPr>
            <b/>
            <sz val="9"/>
            <color indexed="81"/>
            <rFont val="Tahoma"/>
            <family val="2"/>
          </rPr>
          <t>Samantha Lustado:</t>
        </r>
        <r>
          <rPr>
            <sz val="9"/>
            <color indexed="81"/>
            <rFont val="Tahoma"/>
            <family val="2"/>
          </rPr>
          <t xml:space="preserve">
Use color schema from above to inidicate policy duration timeline</t>
        </r>
      </text>
    </comment>
    <comment ref="A14" authorId="0" shapeId="0" xr:uid="{6548E3BB-6B7C-43A6-B9D9-A2C701DCB266}">
      <text>
        <r>
          <rPr>
            <b/>
            <sz val="9"/>
            <color indexed="81"/>
            <rFont val="Tahoma"/>
            <family val="2"/>
          </rPr>
          <t>Samantha Lustado:</t>
        </r>
        <r>
          <rPr>
            <sz val="9"/>
            <color indexed="81"/>
            <rFont val="Tahoma"/>
            <family val="2"/>
          </rPr>
          <t xml:space="preserve">
Add State Name</t>
        </r>
      </text>
    </comment>
    <comment ref="F15" authorId="0" shapeId="0" xr:uid="{462C71BC-0092-430E-97A9-CBE987AB6165}">
      <text>
        <r>
          <rPr>
            <b/>
            <sz val="9"/>
            <color indexed="81"/>
            <rFont val="Tahoma"/>
            <family val="2"/>
          </rPr>
          <t>Samantha Lustado:</t>
        </r>
        <r>
          <rPr>
            <sz val="9"/>
            <color indexed="81"/>
            <rFont val="Tahoma"/>
            <family val="2"/>
          </rPr>
          <t xml:space="preserve">
Use color schema from above to inidicate policy duration timeline</t>
        </r>
      </text>
    </comment>
    <comment ref="F16" authorId="0" shapeId="0" xr:uid="{B878B592-1305-4E28-80F2-4369B3200530}">
      <text>
        <r>
          <rPr>
            <b/>
            <sz val="9"/>
            <color indexed="81"/>
            <rFont val="Tahoma"/>
            <family val="2"/>
          </rPr>
          <t>Samantha Lustado:</t>
        </r>
        <r>
          <rPr>
            <sz val="9"/>
            <color indexed="81"/>
            <rFont val="Tahoma"/>
            <family val="2"/>
          </rPr>
          <t xml:space="preserve">
Use color schema from above to inidicate policy duration timeline</t>
        </r>
      </text>
    </comment>
    <comment ref="F17" authorId="0" shapeId="0" xr:uid="{645FE300-0A1F-42D0-880E-99FCDC853293}">
      <text>
        <r>
          <rPr>
            <b/>
            <sz val="9"/>
            <color indexed="81"/>
            <rFont val="Tahoma"/>
            <family val="2"/>
          </rPr>
          <t>Samantha Lustado:</t>
        </r>
        <r>
          <rPr>
            <sz val="9"/>
            <color indexed="81"/>
            <rFont val="Tahoma"/>
            <family val="2"/>
          </rPr>
          <t xml:space="preserve">
Use color schema from above to inidicate policy duration timeline</t>
        </r>
      </text>
    </comment>
    <comment ref="F18" authorId="0" shapeId="0" xr:uid="{441ED253-3624-4A97-A63F-48E2696BF1D6}">
      <text>
        <r>
          <rPr>
            <b/>
            <sz val="9"/>
            <color indexed="81"/>
            <rFont val="Tahoma"/>
            <family val="2"/>
          </rPr>
          <t>Samantha Lustado:</t>
        </r>
        <r>
          <rPr>
            <sz val="9"/>
            <color indexed="81"/>
            <rFont val="Tahoma"/>
            <family val="2"/>
          </rPr>
          <t xml:space="preserve">
Use color schema from above to inidicate policy duration timeline</t>
        </r>
      </text>
    </comment>
    <comment ref="F20" authorId="0" shapeId="0" xr:uid="{4592A373-7C29-4201-A971-D352EB416947}">
      <text>
        <r>
          <rPr>
            <b/>
            <sz val="9"/>
            <color indexed="81"/>
            <rFont val="Tahoma"/>
            <family val="2"/>
          </rPr>
          <t>Samantha Lustado:</t>
        </r>
        <r>
          <rPr>
            <sz val="9"/>
            <color indexed="81"/>
            <rFont val="Tahoma"/>
            <family val="2"/>
          </rPr>
          <t xml:space="preserve">
Use color schema from above to inidicate policy duration timeline</t>
        </r>
      </text>
    </comment>
    <comment ref="F21" authorId="0" shapeId="0" xr:uid="{A3818D3F-D0A8-4509-A005-2272FE2C4816}">
      <text>
        <r>
          <rPr>
            <b/>
            <sz val="9"/>
            <color indexed="81"/>
            <rFont val="Tahoma"/>
            <family val="2"/>
          </rPr>
          <t>Samantha Lustado:</t>
        </r>
        <r>
          <rPr>
            <sz val="9"/>
            <color indexed="81"/>
            <rFont val="Tahoma"/>
            <family val="2"/>
          </rPr>
          <t xml:space="preserve">
Use color schema from above to inidicate policy duration timeline</t>
        </r>
      </text>
    </comment>
    <comment ref="F23" authorId="0" shapeId="0" xr:uid="{4186A089-398D-4D8D-9BE1-3961B53EB37F}">
      <text>
        <r>
          <rPr>
            <b/>
            <sz val="9"/>
            <color indexed="81"/>
            <rFont val="Tahoma"/>
            <family val="2"/>
          </rPr>
          <t>Samantha Lustado:</t>
        </r>
        <r>
          <rPr>
            <sz val="9"/>
            <color indexed="81"/>
            <rFont val="Tahoma"/>
            <family val="2"/>
          </rPr>
          <t xml:space="preserve">
Use color schema from above to inidicate policy duration timeline</t>
        </r>
      </text>
    </comment>
    <comment ref="F24" authorId="0" shapeId="0" xr:uid="{4D78E5FA-080A-464E-B611-D7F98509661A}">
      <text>
        <r>
          <rPr>
            <b/>
            <sz val="9"/>
            <color indexed="81"/>
            <rFont val="Tahoma"/>
            <family val="2"/>
          </rPr>
          <t>Samantha Lustado:</t>
        </r>
        <r>
          <rPr>
            <sz val="9"/>
            <color indexed="81"/>
            <rFont val="Tahoma"/>
            <family val="2"/>
          </rPr>
          <t xml:space="preserve">
Use color schema from above to inidicate policy duration timeline</t>
        </r>
      </text>
    </comment>
    <comment ref="A25" authorId="0" shapeId="0" xr:uid="{5DAC9A6D-2880-4464-85C6-AF66D7755656}">
      <text>
        <r>
          <rPr>
            <b/>
            <sz val="9"/>
            <color indexed="81"/>
            <rFont val="Tahoma"/>
            <family val="2"/>
          </rPr>
          <t>Samantha Lustado:</t>
        </r>
        <r>
          <rPr>
            <sz val="9"/>
            <color indexed="81"/>
            <rFont val="Tahoma"/>
            <family val="2"/>
          </rPr>
          <t xml:space="preserve">
Add County Name</t>
        </r>
      </text>
    </comment>
    <comment ref="F26" authorId="0" shapeId="0" xr:uid="{FFB4AFBE-02A3-42DF-8B0C-A65B243C5330}">
      <text>
        <r>
          <rPr>
            <b/>
            <sz val="9"/>
            <color indexed="81"/>
            <rFont val="Tahoma"/>
            <family val="2"/>
          </rPr>
          <t>Samantha Lustado:</t>
        </r>
        <r>
          <rPr>
            <sz val="9"/>
            <color indexed="81"/>
            <rFont val="Tahoma"/>
            <family val="2"/>
          </rPr>
          <t xml:space="preserve">
Use color schema from above to inidicate policy duration timeline</t>
        </r>
      </text>
    </comment>
    <comment ref="F27" authorId="0" shapeId="0" xr:uid="{FC19C1E6-CA87-4AAA-AFD1-F1C595D7EB0C}">
      <text>
        <r>
          <rPr>
            <b/>
            <sz val="9"/>
            <color indexed="81"/>
            <rFont val="Tahoma"/>
            <family val="2"/>
          </rPr>
          <t>Samantha Lustado:</t>
        </r>
        <r>
          <rPr>
            <sz val="9"/>
            <color indexed="81"/>
            <rFont val="Tahoma"/>
            <family val="2"/>
          </rPr>
          <t xml:space="preserve">
Use color schema from above to inidicate policy duration timeline</t>
        </r>
      </text>
    </comment>
    <comment ref="A28" authorId="0" shapeId="0" xr:uid="{CA5B10FE-8778-4E24-8BEE-2B3BE9250265}">
      <text>
        <r>
          <rPr>
            <b/>
            <sz val="9"/>
            <color indexed="81"/>
            <rFont val="Tahoma"/>
            <family val="2"/>
          </rPr>
          <t>Samantha Lustado:</t>
        </r>
        <r>
          <rPr>
            <sz val="9"/>
            <color indexed="81"/>
            <rFont val="Tahoma"/>
            <family val="2"/>
          </rPr>
          <t xml:space="preserve">
Add County Name</t>
        </r>
      </text>
    </comment>
    <comment ref="F29" authorId="0" shapeId="0" xr:uid="{D9EEFCF0-67A2-445E-98BF-AD8738AC1CE6}">
      <text>
        <r>
          <rPr>
            <b/>
            <sz val="9"/>
            <color indexed="81"/>
            <rFont val="Tahoma"/>
            <family val="2"/>
          </rPr>
          <t>Samantha Lustado:</t>
        </r>
        <r>
          <rPr>
            <sz val="9"/>
            <color indexed="81"/>
            <rFont val="Tahoma"/>
            <family val="2"/>
          </rPr>
          <t xml:space="preserve">
Use color schema from above to inidicate policy duration timeline</t>
        </r>
      </text>
    </comment>
    <comment ref="F30" authorId="0" shapeId="0" xr:uid="{68EBF3FF-1797-4BC7-8530-7E7034544863}">
      <text>
        <r>
          <rPr>
            <b/>
            <sz val="9"/>
            <color indexed="81"/>
            <rFont val="Tahoma"/>
            <family val="2"/>
          </rPr>
          <t>Samantha Lustado:</t>
        </r>
        <r>
          <rPr>
            <sz val="9"/>
            <color indexed="81"/>
            <rFont val="Tahoma"/>
            <family val="2"/>
          </rPr>
          <t xml:space="preserve">
Use color schema from above to inidicate policy duration timeline</t>
        </r>
      </text>
    </comment>
    <comment ref="A35" authorId="0" shapeId="0" xr:uid="{36CDE5F2-2403-42FC-8792-EFC8E8513E0E}">
      <text>
        <r>
          <rPr>
            <b/>
            <sz val="9"/>
            <color indexed="81"/>
            <rFont val="Tahoma"/>
            <family val="2"/>
          </rPr>
          <t xml:space="preserve">Samantha Lustado:
</t>
        </r>
        <r>
          <rPr>
            <sz val="9"/>
            <color indexed="81"/>
            <rFont val="Tahoma"/>
            <family val="2"/>
          </rPr>
          <t>Add conditional notes for any policies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Samantha Lustado</author>
  </authors>
  <commentList>
    <comment ref="A1" authorId="0" shapeId="0" xr:uid="{E0B7EC66-5173-410F-B5F4-A4609EB6B38F}">
      <text>
        <r>
          <rPr>
            <b/>
            <sz val="9"/>
            <color indexed="81"/>
            <rFont val="Tahoma"/>
            <family val="2"/>
          </rPr>
          <t>Samantha Lustado:</t>
        </r>
        <r>
          <rPr>
            <sz val="9"/>
            <color indexed="81"/>
            <rFont val="Tahoma"/>
            <family val="2"/>
          </rPr>
          <t xml:space="preserve">
Category of policy scorecard</t>
        </r>
      </text>
    </comment>
    <comment ref="B1" authorId="0" shapeId="0" xr:uid="{9468F2AF-4BE0-45E3-BCAE-548A2BE76E8A}">
      <text>
        <r>
          <rPr>
            <b/>
            <sz val="9"/>
            <color indexed="81"/>
            <rFont val="Tahoma"/>
            <family val="2"/>
          </rPr>
          <t>Samantha Lustado:</t>
        </r>
        <r>
          <rPr>
            <sz val="9"/>
            <color indexed="81"/>
            <rFont val="Tahoma"/>
            <family val="2"/>
          </rPr>
          <t xml:space="preserve">
The overall weight each category contains</t>
        </r>
      </text>
    </comment>
    <comment ref="C1" authorId="0" shapeId="0" xr:uid="{71542F76-69D3-4B7C-8A01-4E484D7BA4CD}">
      <text>
        <r>
          <rPr>
            <b/>
            <sz val="9"/>
            <color indexed="81"/>
            <rFont val="Tahoma"/>
            <family val="2"/>
          </rPr>
          <t>Samantha Lustado:</t>
        </r>
        <r>
          <rPr>
            <sz val="9"/>
            <color indexed="81"/>
            <rFont val="Tahoma"/>
            <family val="2"/>
          </rPr>
          <t xml:space="preserve">
Each measure within specific categories</t>
        </r>
      </text>
    </comment>
    <comment ref="D1" authorId="0" shapeId="0" xr:uid="{4355A90F-6C98-4B9A-A3D2-1755D33715A3}">
      <text>
        <r>
          <rPr>
            <b/>
            <sz val="9"/>
            <color indexed="81"/>
            <rFont val="Tahoma"/>
            <family val="2"/>
          </rPr>
          <t>Samantha Lustado:</t>
        </r>
        <r>
          <rPr>
            <sz val="9"/>
            <color indexed="81"/>
            <rFont val="Tahoma"/>
            <family val="2"/>
          </rPr>
          <t xml:space="preserve">
The weight of each measure</t>
        </r>
      </text>
    </comment>
    <comment ref="E1" authorId="0" shapeId="0" xr:uid="{7DE14750-7532-4B55-AB38-3123A3B5B3E2}">
      <text>
        <r>
          <rPr>
            <b/>
            <sz val="9"/>
            <color indexed="81"/>
            <rFont val="Tahoma"/>
            <family val="2"/>
          </rPr>
          <t>Samantha Lustado:</t>
        </r>
        <r>
          <rPr>
            <sz val="9"/>
            <color indexed="81"/>
            <rFont val="Tahoma"/>
            <family val="2"/>
          </rPr>
          <t xml:space="preserve">
Name of a County</t>
        </r>
      </text>
    </comment>
    <comment ref="E2" authorId="0" shapeId="0" xr:uid="{E7A50F84-A638-42FE-993F-6AE8CF303C74}">
      <text>
        <r>
          <rPr>
            <b/>
            <sz val="9"/>
            <color indexed="81"/>
            <rFont val="Tahoma"/>
            <family val="2"/>
          </rPr>
          <t>Samantha Lustado:</t>
        </r>
        <r>
          <rPr>
            <sz val="9"/>
            <color indexed="81"/>
            <rFont val="Tahoma"/>
            <family val="2"/>
          </rPr>
          <t xml:space="preserve">
Place a '1' in each cell where the policy listed applies, following the guidance from EvictionLab on the right</t>
        </r>
      </text>
    </comment>
    <comment ref="F2" authorId="0" shapeId="0" xr:uid="{2A09DDE0-0715-41F5-A95E-7ACCF37378D7}">
      <text>
        <r>
          <rPr>
            <b/>
            <sz val="9"/>
            <color indexed="81"/>
            <rFont val="Tahoma"/>
            <family val="2"/>
          </rPr>
          <t>Samantha Lustado:</t>
        </r>
        <r>
          <rPr>
            <sz val="9"/>
            <color indexed="81"/>
            <rFont val="Tahoma"/>
            <family val="2"/>
          </rPr>
          <t xml:space="preserve">
Samantha Lustado:
Place a '1' in each cell where the policy listed applies, following the guidance from EvictionLab on the right</t>
        </r>
      </text>
    </comment>
    <comment ref="G2" authorId="0" shapeId="0" xr:uid="{A13E7AE5-F3C3-4E02-8980-E424D2139007}">
      <text>
        <r>
          <rPr>
            <b/>
            <sz val="9"/>
            <color indexed="81"/>
            <rFont val="Tahoma"/>
            <family val="2"/>
          </rPr>
          <t>Samantha Lustado:</t>
        </r>
        <r>
          <rPr>
            <sz val="9"/>
            <color indexed="81"/>
            <rFont val="Tahoma"/>
            <family val="2"/>
          </rPr>
          <t xml:space="preserve">
Samantha Lustado:
Place a '1' in each cell where the policy listed applies, following the guidance from EvictionLab on the right</t>
        </r>
      </text>
    </comment>
    <comment ref="A34" authorId="0" shapeId="0" xr:uid="{9B2D5047-BAC1-482B-8590-68387183C39D}">
      <text>
        <r>
          <rPr>
            <b/>
            <sz val="9"/>
            <color indexed="81"/>
            <rFont val="Tahoma"/>
            <family val="2"/>
          </rPr>
          <t>Samantha Lustado:</t>
        </r>
        <r>
          <rPr>
            <sz val="9"/>
            <color indexed="81"/>
            <rFont val="Tahoma"/>
            <family val="2"/>
          </rPr>
          <t xml:space="preserve">
EvictionLab Source</t>
        </r>
      </text>
    </comment>
    <comment ref="D34" authorId="0" shapeId="0" xr:uid="{96917436-6C87-41E7-B9CD-E31074790ACC}">
      <text>
        <r>
          <rPr>
            <b/>
            <sz val="9"/>
            <color indexed="81"/>
            <rFont val="Tahoma"/>
            <family val="2"/>
          </rPr>
          <t>Samantha Lustado:</t>
        </r>
        <r>
          <rPr>
            <sz val="9"/>
            <color indexed="81"/>
            <rFont val="Tahoma"/>
            <family val="2"/>
          </rPr>
          <t xml:space="preserve">
Combined weight calculations of all measures per county</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<sst xmlns="http://schemas.openxmlformats.org/spreadsheetml/2006/main" count="160" uniqueCount="146">
  <si>
    <t>About This Workbook</t>
  </si>
  <si>
    <t xml:space="preserve">This is a tempate to help organize and analyze policy data around evictions at the county level. This can be used on its own, but also ties into the Python scripts in this repository to feed into more in-depth analysis. There are two components to this workbook: the Policy Timeline, which lets you show high-level policies and their expirations side by side, and the Policy Ranking, which captures the details and nuance of the larger policies. </t>
  </si>
  <si>
    <t xml:space="preserve">This is based on the work done by EvictionLab. We have taken their state-level methodology and applied to at the county level. We've only changed a couple elements in their weighting. We added the "Temporary Housing/Shelter" policy under Short Term Supports as this was something we encountered a lot that seemed relevant on the county level and adjusted the weightings for that category slightly to reflect that. </t>
  </si>
  <si>
    <t>Instructions</t>
  </si>
  <si>
    <t>Policy Timeline</t>
  </si>
  <si>
    <t>About</t>
  </si>
  <si>
    <t xml:space="preserve">The policy timeline tool shows how various policies at the Federal, State, and Local levels can overlap between many counties. This is represented by a countdown clock, which shows the amount of time (in days) left before those policies expire. </t>
  </si>
  <si>
    <t>Under the "Important Dates" section, fill in relevant dates in the highlighted yellow cells</t>
  </si>
  <si>
    <t>If cells were not populated from Step 1, fill in remaining dates</t>
  </si>
  <si>
    <t>For end dates, be sure to add days if there is an extension past the moratorium dates (e.g. 90 days after end of state moratorum would be be "B2+90")</t>
  </si>
  <si>
    <t>Add each additional county starting on Row 31 by copying/pasting an "Example County"</t>
  </si>
  <si>
    <t>Under "Timeline", the thick red solid and dotted lines indiciate visualizations of milestone dates, such as 90 days (3 months) and 120 days (6 months)</t>
  </si>
  <si>
    <t>Policy Ranking</t>
  </si>
  <si>
    <t xml:space="preserve">The policy ranking is taken from the methodology used by EvictionLab to show the nuances in county policies. </t>
  </si>
  <si>
    <t>For each county you're analyzing, place a '1' in each cell where the policy listed applies, following the guidance from EvictionLab on the right. Add each county as a column after column E</t>
  </si>
  <si>
    <t>The weighted sum of scores for each county is shown at the bottom of the matrix. This can be used in the Python analysis</t>
  </si>
  <si>
    <t>You can change the weightings in this sheet, however we recommend using the default weightings provided by EvictionLab</t>
  </si>
  <si>
    <t>Analysis Data</t>
  </si>
  <si>
    <t xml:space="preserve">This tab collates the results of the Timeline and Ranking pages to be used in a Python analysis. The countdown value and policy ranking value are pulled from their respective pages. </t>
  </si>
  <si>
    <t>You may need to manually link these values as you add counties. The County Name and Policy Index will attempt to automatically import form the Policy Ranking page, but you may have to do some editing in Excel to get the values</t>
  </si>
  <si>
    <t>IMPORTANT DATES</t>
  </si>
  <si>
    <t>DATE RANGE</t>
  </si>
  <si>
    <t>TIMELINE</t>
  </si>
  <si>
    <t>COUNTDOWN (BY DAYS)</t>
  </si>
  <si>
    <t>END OF EVICTION MORATORIUM</t>
  </si>
  <si>
    <t>[ADD DATE MM-DD]</t>
  </si>
  <si>
    <r>
      <rPr>
        <b/>
        <sz val="12"/>
        <color theme="1"/>
        <rFont val="Calibri"/>
        <family val="2"/>
        <scheme val="minor"/>
      </rPr>
      <t>NOTE</t>
    </r>
    <r>
      <rPr>
        <sz val="12"/>
        <color theme="1"/>
        <rFont val="Calibri"/>
        <family val="2"/>
        <scheme val="minor"/>
      </rPr>
      <t>: Use color codes to indicate type of jurisdiction for timeline below</t>
    </r>
  </si>
  <si>
    <t>TODAY'S DATE</t>
  </si>
  <si>
    <t>Applies to everyone</t>
  </si>
  <si>
    <t>POLICY UPDATE DATE</t>
  </si>
  <si>
    <t>Applies to county</t>
  </si>
  <si>
    <t>Repayment Period</t>
  </si>
  <si>
    <t>SUPERCEDING JURISDICTION</t>
  </si>
  <si>
    <t>State</t>
  </si>
  <si>
    <t>Applies to state</t>
  </si>
  <si>
    <t>Applies to specific conditions</t>
  </si>
  <si>
    <t>JURISDICTIONAL LEVEL</t>
  </si>
  <si>
    <t>END DATE NOTES</t>
  </si>
  <si>
    <t>START DATE</t>
  </si>
  <si>
    <t>INITIAL END DATE</t>
  </si>
  <si>
    <t>FINAL END DATE</t>
  </si>
  <si>
    <t>[MONTH 1]</t>
  </si>
  <si>
    <t>[MONTH 2]</t>
  </si>
  <si>
    <t>[MONTH 3]</t>
  </si>
  <si>
    <t>[MONTH 4]</t>
  </si>
  <si>
    <t>[MONTH 5]</t>
  </si>
  <si>
    <t>[MONTH 6]</t>
  </si>
  <si>
    <t>[MONTH 7]</t>
  </si>
  <si>
    <t>[MONTH 8]</t>
  </si>
  <si>
    <t>[MONTH 9]</t>
  </si>
  <si>
    <t>Policy Days  Total</t>
  </si>
  <si>
    <t>Days Remaining</t>
  </si>
  <si>
    <t>Days Remaining (With Federally Backed Mortgages)</t>
  </si>
  <si>
    <t>Federal</t>
  </si>
  <si>
    <t>Income Tax Deadline Deferral (Not Included in Final Value)</t>
  </si>
  <si>
    <t>Deadline Passed</t>
  </si>
  <si>
    <t>Homeowner CARES Act</t>
  </si>
  <si>
    <t>Federally backed mortgages.No evictions until August 31st. 180 days forebearance + another 180 days</t>
  </si>
  <si>
    <t>CARES Act renter protection</t>
  </si>
  <si>
    <t>July 25th for renters in federally backed mortgage properties*</t>
  </si>
  <si>
    <t>Student Loan Forebearance (Not Included in Final Value)</t>
  </si>
  <si>
    <t>December 31st</t>
  </si>
  <si>
    <t>Federal Housing Moratorium</t>
  </si>
  <si>
    <t>July 25th for renters in federally subsidized housing</t>
  </si>
  <si>
    <t>[STATE]</t>
  </si>
  <si>
    <t>Stay At Home Order</t>
  </si>
  <si>
    <t>Eviction Moratorium</t>
  </si>
  <si>
    <t>Judicial Council Legal halt - makes evictions unenforceable</t>
  </si>
  <si>
    <t>90 after end of state of emergency</t>
  </si>
  <si>
    <t>Judicial council ongoing eviction delay</t>
  </si>
  <si>
    <t>delays any existing eviction by 60 days</t>
  </si>
  <si>
    <t>[EXAMPLE COUNTY 1]</t>
  </si>
  <si>
    <t>90 Repayment Period</t>
  </si>
  <si>
    <t>+90 after end of state of emergency</t>
  </si>
  <si>
    <t>[EXAMPLE COUNTY 2]</t>
  </si>
  <si>
    <t>180 Repayment Period After End of Moratorium</t>
  </si>
  <si>
    <t xml:space="preserve"> +180 days to repay</t>
  </si>
  <si>
    <t>[COUNTY 1]</t>
  </si>
  <si>
    <t>[POLICY 1]</t>
  </si>
  <si>
    <t>[POLICY 2]</t>
  </si>
  <si>
    <t>[COUNTY 2]</t>
  </si>
  <si>
    <t>CONDITIONS</t>
  </si>
  <si>
    <t>* - In some situations (generally single-family homes), the FHA, VA, and USDA have extended evictions until August 31, 2020</t>
  </si>
  <si>
    <t>category</t>
  </si>
  <si>
    <t>weight</t>
  </si>
  <si>
    <t>measures</t>
  </si>
  <si>
    <t>Example County 1</t>
  </si>
  <si>
    <t>Example County 3</t>
  </si>
  <si>
    <t>EvictionLab Guidance</t>
  </si>
  <si>
    <t>Initiation of Eviction</t>
  </si>
  <si>
    <t>Notice to tenants</t>
  </si>
  <si>
    <t>A state has achieved this measure if landlords are prohibited from initiating the eviction process by serving notices to quit during the public health emergency.</t>
  </si>
  <si>
    <t>No filing if tenant has COVID-19-related hardship</t>
  </si>
  <si>
    <t>A state has achieved the measure if landlords are prohibited from filing to evict tenants who are experiencing financial hardship due to COVID-19, such as health conditions or job loss, or if courts are not accepting these filings.</t>
  </si>
  <si>
    <t>No filing for nonpayment of rent</t>
  </si>
  <si>
    <t>A state has achieved the measure if landlords are prohibited from filing to evict tenants for nonpayment of rent during the public health emergency, or if courts are not accepting these filings.</t>
  </si>
  <si>
    <t>No eviction filing, except emergencies</t>
  </si>
  <si>
    <t>A state has achieved the measure if landlords are prohibited from filing eviction cases for any non-emergency reason, or if courts are only accepting emergency landlord-tenant cases. </t>
  </si>
  <si>
    <t>Court Process</t>
  </si>
  <si>
    <t>Hearings suspended</t>
  </si>
  <si>
    <t>A state has achieved this measure if eviction hearings are suspended in the state; forms including suspending all non-essential civil proceedings and preventing court workers from taking actions that would lead to an eviction.</t>
  </si>
  <si>
    <t>Notably, a state has not achieved this measure if cases are permitted to proceed remotely via phone or video conferencing and the state has not issued further guidance on whether eviction cases should proceed.</t>
  </si>
  <si>
    <t>Judgments of possession stayed</t>
  </si>
  <si>
    <t>A state has achieved this measure if the court has stayed eviction judgments (which temporarily prohibits law enforcement from carrying out the eviction order) or if the court is not issuing eviction orders at this time.</t>
  </si>
  <si>
    <t>Deadlines extended or tolled</t>
  </si>
  <si>
    <t>A state has achieved this measure if court deadlines are extended or tolled.</t>
  </si>
  <si>
    <t>This measure refers to requirements for how quickly people need to respond or submit materials at various stages in the course of an eviction. </t>
  </si>
  <si>
    <t>Eviction records sealed</t>
  </si>
  <si>
    <t>A state has achieved this measure if a state required record sealing prior to or during the pandemic.</t>
  </si>
  <si>
    <t>Enforcement of Eviction Order</t>
  </si>
  <si>
    <t>No removal if tenant has COVID-19 hardship</t>
  </si>
  <si>
    <t>A state has achieved this measure if law enforcement is prohibited from removing a tenant whose eviction judgment was the result of COVID-19-related hardship.</t>
  </si>
  <si>
    <t>No removal of tenant for nonpayment of rent</t>
  </si>
  <si>
    <t>A state has achieved this measure if law enforcement is prohibited from removing a tenant whose eviction judgment was the result of nonpayment of rent.</t>
  </si>
  <si>
    <t>No removal of tenant, except emergencies</t>
  </si>
  <si>
    <t>A state has achieved this measure if law enforcement is prohibited from removing a tenant for any non-emergency reason.</t>
  </si>
  <si>
    <t>Short-Term Supports</t>
  </si>
  <si>
    <t>Moratorium extends past emergency declaration</t>
  </si>
  <si>
    <t>A state has achieved this measure if one or more of the statewide measures will remain in effect for a period of time after the emergency declaration ends. </t>
  </si>
  <si>
    <t>No utility disconnection</t>
  </si>
  <si>
    <t>A state has achieved this measure if its regulatory body—often a public utilities commission—has issued a binding order that prohibits utilities from disconnecting service for reason of nonpayment, or if an executive or legislative order prohibits disconnecting service for reason of nonpayment.</t>
  </si>
  <si>
    <t>this measure is not included in the state’s five-star rating because not every state’s regulatory body has the authority to issue a binding order that applies to all utility companies</t>
  </si>
  <si>
    <t>Free utility reconnection</t>
  </si>
  <si>
    <t>A state has achieved this measure if utility companies are banned from disconnecting service and are required to restore service, or make all “reasonable efforts” to restore service, without charge to the tenant.</t>
  </si>
  <si>
    <t>Grace period to pay rent</t>
  </si>
  <si>
    <t>A state has achieved this measure if it requires landlords to allow tenants extra time to pay rent. A state has also achieved this measure if it mandates landlords offer tenants a payment plan that gives additional time to pay rent or the ability to pay rent in installments, for example, according to their income over a course of multiple months.</t>
  </si>
  <si>
    <t>No report to credit bureau</t>
  </si>
  <si>
    <t>A state has achieved this measure if it prohibits landlords from reporting past-due rent or missed rental payments to credit bureaus.</t>
  </si>
  <si>
    <t>Foreclosure moratorium</t>
  </si>
  <si>
    <t>A state has achieved this measure if the state has halted one or more parts of the foreclosure process.</t>
  </si>
  <si>
    <t>Temporary/emergency housing</t>
  </si>
  <si>
    <t>Tenancy Preservation Measures</t>
  </si>
  <si>
    <t>No late fees</t>
  </si>
  <si>
    <t>A state has achieved this measure if landlords cannot charge late fees or convenience fees for rent paid after the due date or paid in multiple installments during the pandemic.</t>
  </si>
  <si>
    <t>No rent raises</t>
  </si>
  <si>
    <t>A state has achieved this measure if landlords cannot increase the rental amount during the COVID-19 crisis.</t>
  </si>
  <si>
    <t>Housing stabilization</t>
  </si>
  <si>
    <t>A state has achieved this measure if it has passed any measure to increase housing or reduce or cancel tenants’ debt.</t>
  </si>
  <si>
    <t>Possible measures include: creating rental assistance programs or subsidies, paying tenants’ past-due rent, freezing rent, detaching rental debt from tenancy, or canceling rental debts.</t>
  </si>
  <si>
    <t>Legal counsel for tenants</t>
  </si>
  <si>
    <t>A state has achieved this measure if it guarantees free legal counsel to tenants in eviction cases.</t>
  </si>
  <si>
    <t>https://evictionlab.org/covid-housing-scorecard-methods/</t>
  </si>
  <si>
    <t>Weighted Total</t>
  </si>
  <si>
    <t>County Name</t>
  </si>
  <si>
    <t>Policy Value</t>
  </si>
  <si>
    <t>Countdown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</si>
</sst>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color theme="9"/>
      <name val="Calibri"/>
      <family val="2"/>
      <scheme val="minor"/>
    </font>
    <font>
      <sz val="12"/>
      <color rgb="FFFF0000"/>
      <name val="Calibri"/>
      <family val="2"/>
      <scheme val="minor"/>
    </font>
    <font>
      <b/>
      <sz val="11"/>
      <color rgb="FFFA7D00"/>
      <name val="Calibri"/>
      <family val="2"/>
      <scheme val="minor"/>
    </font>
    <font>
      <b/>
      <sz val="11"/>
      <color theme="1"/>
      <name val="Calibri"/>
      <family val="2"/>
      <scheme val="minor"/>
    </font>
    <font>
      <sz val="11"/>
      <color rgb="FF006100"/>
      <name val="Calibri"/>
      <family val="2"/>
      <scheme val="minor"/>
    </font>
    <font>
      <u/>
      <sz val="12"/>
      <color theme="10"/>
      <name val="Calibri"/>
      <family val="2"/>
      <scheme val="minor"/>
    </font>
    <font>
      <i/>
      <sz val="12"/>
      <color theme="1"/>
      <name val="Calibri"/>
      <family val="2"/>
      <scheme val="minor"/>
    </font>
    <font>
      <sz val="11"/>
      <color rgb="FF9C0006"/>
      <name val="Calibri"/>
      <family val="2"/>
      <scheme val="minor"/>
    </font>
    <font>
      <sz val="11"/>
      <color theme="0"/>
      <name val="Calibri"/>
      <family val="2"/>
      <scheme val="minor"/>
    </font>
    <font>
      <b/>
      <sz val="12"/>
      <color rgb="FFFF0000"/>
      <name val="Calibri"/>
      <family val="2"/>
      <scheme val="minor"/>
    </font>
    <font>
      <sz val="12"/>
      <color theme="5" tint="-0.249977111117893"/>
      <name val="Calibri"/>
      <family val="2"/>
      <scheme val="minor"/>
    </font>
    <font>
      <b/>
      <sz val="22"/>
      <color theme="0"/>
      <name val="Calibri"/>
      <family val="2"/>
      <scheme val="minor"/>
    </font>
    <font>
      <b/>
      <i/>
      <sz val="12"/>
      <color theme="1"/>
      <name val="Calibri"/>
      <family val="2"/>
      <scheme val="minor"/>
    </font>
    <font>
      <sz val="11"/>
      <color rgb="FF9C5700"/>
      <name val="Calibri"/>
      <family val="2"/>
      <scheme val="minor"/>
    </font>
    <font>
      <sz val="9"/>
      <color indexed="81"/>
      <name val="Tahoma"/>
      <family val="2"/>
    </font>
    <font>
      <b/>
      <sz val="9"/>
      <color indexed="81"/>
      <name val="Tahoma"/>
      <family val="2"/>
    </font>
    <font>
      <b/>
      <sz val="11"/>
      <color rgb="FF006100"/>
      <name val="Calibri"/>
      <family val="2"/>
      <scheme val="minor"/>
    </font>
    <font>
      <b/>
      <sz val="11"/>
      <color rgb="FF9C5700"/>
      <name val="Calibri"/>
      <family val="2"/>
      <scheme val="minor"/>
    </font>
    <font>
      <b/>
      <sz val="11"/>
      <color rgb="FF9C0006"/>
      <name val="Calibri"/>
      <family val="2"/>
      <scheme val="minor"/>
    </font>
  </fonts>
  <fills count="17">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rgb="FFF2F2F2"/>
      </patternFill>
    </fill>
    <fill>
      <patternFill patternType="solid">
        <fgColor rgb="FFC6EFCE"/>
      </patternFill>
    </fill>
    <fill>
      <patternFill patternType="solid">
        <fgColor rgb="FFFFC7CE"/>
      </patternFill>
    </fill>
    <fill>
      <patternFill patternType="solid">
        <fgColor theme="6"/>
      </patternFill>
    </fill>
    <fill>
      <patternFill patternType="solid">
        <fgColor rgb="FFFFFF00"/>
        <bgColor indexed="64"/>
      </patternFill>
    </fill>
    <fill>
      <patternFill patternType="solid">
        <fgColor theme="2"/>
        <bgColor indexed="64"/>
      </patternFill>
    </fill>
    <fill>
      <patternFill patternType="solid">
        <fgColor theme="5" tint="0.39997558519241921"/>
        <bgColor indexed="64"/>
      </patternFill>
    </fill>
    <fill>
      <patternFill patternType="solid">
        <fgColor rgb="FFFFFFFF"/>
        <bgColor indexed="64"/>
      </patternFill>
    </fill>
    <fill>
      <patternFill patternType="solid">
        <fgColor rgb="FF757171"/>
        <bgColor indexed="64"/>
      </patternFill>
    </fill>
    <fill>
      <patternFill patternType="solid">
        <fgColor rgb="FFAEAAAA"/>
        <bgColor indexed="64"/>
      </patternFill>
    </fill>
    <fill>
      <patternFill patternType="solid">
        <fgColor rgb="FFFFEB9C"/>
      </patternFill>
    </fill>
  </fills>
  <borders count="15">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bottom/>
      <diagonal/>
    </border>
  </borders>
  <cellStyleXfs count="8">
    <xf numFmtId="0" fontId="0" fillId="0" borderId="0"/>
    <xf numFmtId="0" fontId="6" fillId="6" borderId="2" applyNumberFormat="0" applyAlignment="0" applyProtection="0"/>
    <xf numFmtId="0" fontId="2" fillId="0" borderId="0"/>
    <xf numFmtId="0" fontId="8" fillId="7" borderId="0" applyNumberFormat="0" applyBorder="0" applyAlignment="0" applyProtection="0"/>
    <xf numFmtId="0" fontId="9" fillId="0" borderId="0" applyNumberFormat="0" applyFill="0" applyBorder="0" applyAlignment="0" applyProtection="0"/>
    <xf numFmtId="0" fontId="11" fillId="8" borderId="0" applyNumberFormat="0" applyBorder="0" applyAlignment="0" applyProtection="0"/>
    <xf numFmtId="0" fontId="12" fillId="9" borderId="0" applyNumberFormat="0" applyBorder="0" applyAlignment="0" applyProtection="0"/>
    <xf numFmtId="0" fontId="17" fillId="16" borderId="0" applyNumberFormat="0" applyBorder="0" applyAlignment="0" applyProtection="0"/>
  </cellStyleXfs>
  <cellXfs count="76">
    <xf numFmtId="0" fontId="0" fillId="0" borderId="0" xfId="0"/>
    <xf numFmtId="0" fontId="0" fillId="0" borderId="1" xfId="0" applyBorder="1"/>
    <xf numFmtId="0" fontId="0" fillId="0" borderId="0" xfId="0" applyBorder="1"/>
    <xf numFmtId="0" fontId="0" fillId="0" borderId="0" xfId="0" applyFill="1" applyBorder="1"/>
    <xf numFmtId="0" fontId="3" fillId="0" borderId="1" xfId="0" applyFont="1" applyBorder="1"/>
    <xf numFmtId="0" fontId="0" fillId="0" borderId="0" xfId="0" applyFill="1"/>
    <xf numFmtId="0" fontId="2" fillId="0" borderId="0" xfId="2"/>
    <xf numFmtId="0" fontId="6" fillId="6" borderId="2" xfId="1"/>
    <xf numFmtId="0" fontId="7" fillId="0" borderId="0" xfId="2" applyFont="1"/>
    <xf numFmtId="0" fontId="9" fillId="0" borderId="0" xfId="4"/>
    <xf numFmtId="9" fontId="2" fillId="0" borderId="0" xfId="2" applyNumberFormat="1" applyAlignment="1">
      <alignment horizontal="left"/>
    </xf>
    <xf numFmtId="0" fontId="2" fillId="0" borderId="0" xfId="2" applyAlignment="1">
      <alignment horizontal="left"/>
    </xf>
    <xf numFmtId="164" fontId="2" fillId="0" borderId="0" xfId="2" applyNumberFormat="1" applyAlignment="1">
      <alignment horizontal="left"/>
    </xf>
    <xf numFmtId="0" fontId="3" fillId="0" borderId="4" xfId="0" applyFont="1" applyBorder="1"/>
    <xf numFmtId="0" fontId="8" fillId="7" borderId="3" xfId="3" applyBorder="1" applyAlignment="1">
      <alignment horizontal="left"/>
    </xf>
    <xf numFmtId="0" fontId="0" fillId="2" borderId="0" xfId="0" applyFill="1" applyAlignment="1"/>
    <xf numFmtId="0" fontId="0" fillId="3" borderId="0" xfId="0" applyFill="1" applyAlignment="1"/>
    <xf numFmtId="0" fontId="15" fillId="9" borderId="0" xfId="6" applyFont="1"/>
    <xf numFmtId="16" fontId="0" fillId="10" borderId="0" xfId="0" applyNumberFormat="1" applyFill="1" applyAlignment="1">
      <alignment horizontal="left"/>
    </xf>
    <xf numFmtId="15" fontId="0" fillId="0" borderId="0" xfId="0" applyNumberFormat="1" applyAlignment="1">
      <alignment horizontal="left"/>
    </xf>
    <xf numFmtId="0" fontId="0" fillId="11" borderId="6" xfId="0" applyFill="1" applyBorder="1"/>
    <xf numFmtId="0" fontId="14" fillId="11" borderId="6" xfId="0" applyFont="1" applyFill="1" applyBorder="1"/>
    <xf numFmtId="0" fontId="5" fillId="11" borderId="6" xfId="0" applyFont="1" applyFill="1" applyBorder="1"/>
    <xf numFmtId="0" fontId="13" fillId="11" borderId="6" xfId="0" applyFont="1" applyFill="1" applyBorder="1"/>
    <xf numFmtId="0" fontId="13" fillId="11" borderId="7" xfId="0" applyFont="1" applyFill="1" applyBorder="1"/>
    <xf numFmtId="0" fontId="3" fillId="0" borderId="8" xfId="0" applyFont="1" applyBorder="1"/>
    <xf numFmtId="0" fontId="0" fillId="0" borderId="9" xfId="0" applyFill="1" applyBorder="1"/>
    <xf numFmtId="0" fontId="10" fillId="0" borderId="10" xfId="0" applyFont="1" applyBorder="1"/>
    <xf numFmtId="16" fontId="0" fillId="0" borderId="0" xfId="0" applyNumberFormat="1" applyBorder="1"/>
    <xf numFmtId="0" fontId="0" fillId="0" borderId="10" xfId="0" applyBorder="1"/>
    <xf numFmtId="15" fontId="0" fillId="0" borderId="0" xfId="0" applyNumberFormat="1" applyBorder="1"/>
    <xf numFmtId="0" fontId="4" fillId="0" borderId="0" xfId="0" applyFont="1" applyFill="1" applyBorder="1"/>
    <xf numFmtId="0" fontId="0" fillId="0" borderId="10" xfId="0" applyFill="1" applyBorder="1"/>
    <xf numFmtId="0" fontId="0" fillId="0" borderId="0" xfId="0" applyBorder="1" applyAlignment="1"/>
    <xf numFmtId="0" fontId="8" fillId="0" borderId="9" xfId="3" applyFill="1" applyBorder="1"/>
    <xf numFmtId="0" fontId="0" fillId="0" borderId="10" xfId="0" applyFont="1" applyFill="1" applyBorder="1"/>
    <xf numFmtId="0" fontId="0" fillId="0" borderId="11" xfId="0" applyBorder="1"/>
    <xf numFmtId="0" fontId="0" fillId="0" borderId="12" xfId="0" applyBorder="1"/>
    <xf numFmtId="0" fontId="0" fillId="0" borderId="12" xfId="0" applyFill="1" applyBorder="1"/>
    <xf numFmtId="0" fontId="0" fillId="0" borderId="13" xfId="0" applyFill="1" applyBorder="1"/>
    <xf numFmtId="0" fontId="10" fillId="0" borderId="0" xfId="0" applyFont="1" applyBorder="1"/>
    <xf numFmtId="0" fontId="10" fillId="0" borderId="10" xfId="0" applyFont="1" applyFill="1" applyBorder="1"/>
    <xf numFmtId="0" fontId="6" fillId="6" borderId="14" xfId="1" applyBorder="1"/>
    <xf numFmtId="0" fontId="10" fillId="0" borderId="0" xfId="0" quotePrefix="1" applyFont="1" applyBorder="1"/>
    <xf numFmtId="0" fontId="0" fillId="5" borderId="12" xfId="0" applyFill="1" applyBorder="1" applyAlignment="1"/>
    <xf numFmtId="0" fontId="16" fillId="0" borderId="8" xfId="0" applyFont="1" applyBorder="1"/>
    <xf numFmtId="0" fontId="2" fillId="0" borderId="0" xfId="2" applyAlignment="1">
      <alignment wrapText="1"/>
    </xf>
    <xf numFmtId="0" fontId="1" fillId="0" borderId="0" xfId="2" applyFont="1"/>
    <xf numFmtId="0" fontId="0" fillId="13" borderId="0" xfId="0" applyFill="1"/>
    <xf numFmtId="0" fontId="0" fillId="13" borderId="0" xfId="0" applyFill="1" applyAlignment="1">
      <alignment horizontal="center" vertical="top"/>
    </xf>
    <xf numFmtId="0" fontId="0" fillId="0" borderId="1" xfId="0" applyFill="1" applyBorder="1"/>
    <xf numFmtId="0" fontId="3" fillId="0" borderId="1" xfId="0" applyFont="1" applyBorder="1" applyAlignment="1">
      <alignment horizontal="center"/>
    </xf>
    <xf numFmtId="0" fontId="9" fillId="0" borderId="10" xfId="4" applyBorder="1"/>
    <xf numFmtId="0" fontId="3" fillId="10" borderId="8" xfId="0" applyFont="1" applyFill="1" applyBorder="1"/>
    <xf numFmtId="0" fontId="3" fillId="11" borderId="5" xfId="0" applyFont="1" applyFill="1" applyBorder="1"/>
    <xf numFmtId="0" fontId="3" fillId="11" borderId="6" xfId="0" applyFont="1" applyFill="1" applyBorder="1"/>
    <xf numFmtId="0" fontId="20" fillId="7" borderId="6" xfId="3" applyFont="1" applyBorder="1" applyAlignment="1">
      <alignment horizontal="center"/>
    </xf>
    <xf numFmtId="0" fontId="21" fillId="16" borderId="6" xfId="7" applyFont="1" applyBorder="1" applyAlignment="1">
      <alignment horizontal="center"/>
    </xf>
    <xf numFmtId="0" fontId="22" fillId="8" borderId="6" xfId="5" applyFont="1" applyBorder="1" applyAlignment="1">
      <alignment horizontal="center"/>
    </xf>
    <xf numFmtId="0" fontId="0" fillId="13" borderId="0" xfId="0" applyFont="1" applyFill="1" applyAlignment="1">
      <alignment horizontal="center" vertical="top"/>
    </xf>
    <xf numFmtId="0" fontId="16" fillId="13" borderId="0" xfId="0" applyFont="1" applyFill="1" applyAlignment="1">
      <alignment horizontal="center" vertical="top"/>
    </xf>
    <xf numFmtId="0" fontId="7" fillId="10" borderId="0" xfId="2" applyFont="1" applyFill="1"/>
    <xf numFmtId="0" fontId="16" fillId="13" borderId="0" xfId="0" applyFont="1" applyFill="1" applyAlignment="1">
      <alignment horizontal="left" wrapText="1"/>
    </xf>
    <xf numFmtId="0" fontId="16" fillId="13" borderId="0" xfId="0" applyFont="1" applyFill="1" applyAlignment="1">
      <alignment horizontal="center" vertical="top" wrapText="1"/>
    </xf>
    <xf numFmtId="0" fontId="0" fillId="13" borderId="0" xfId="0" applyFont="1" applyFill="1" applyAlignment="1">
      <alignment horizontal="left" wrapText="1"/>
    </xf>
    <xf numFmtId="0" fontId="15" fillId="14" borderId="0" xfId="6" applyFont="1" applyFill="1" applyAlignment="1">
      <alignment horizontal="center"/>
    </xf>
    <xf numFmtId="0" fontId="0" fillId="13" borderId="0" xfId="0" applyFill="1" applyAlignment="1">
      <alignment horizontal="center" vertical="top" wrapText="1"/>
    </xf>
    <xf numFmtId="0" fontId="0" fillId="15" borderId="0" xfId="0" applyFill="1" applyAlignment="1">
      <alignment horizontal="center"/>
    </xf>
    <xf numFmtId="0" fontId="16" fillId="13" borderId="0" xfId="0" applyFont="1" applyFill="1" applyAlignment="1">
      <alignment horizontal="left" vertical="top" wrapText="1"/>
    </xf>
    <xf numFmtId="0" fontId="0" fillId="12" borderId="0" xfId="0" applyFill="1" applyAlignment="1">
      <alignment horizontal="center"/>
    </xf>
    <xf numFmtId="0" fontId="15" fillId="9" borderId="0" xfId="6" applyFont="1" applyAlignment="1">
      <alignment horizontal="center"/>
    </xf>
    <xf numFmtId="0" fontId="0" fillId="0"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12" xfId="0" applyFill="1" applyBorder="1" applyAlignment="1">
      <alignment horizontal="center"/>
    </xf>
  </cellXfs>
  <cellStyles count="8">
    <cellStyle name="Accent3" xfId="6" builtinId="37"/>
    <cellStyle name="Bad" xfId="5" builtinId="27"/>
    <cellStyle name="Calculation" xfId="1" builtinId="22"/>
    <cellStyle name="Good" xfId="3" builtinId="26"/>
    <cellStyle name="Hyperlink" xfId="4" builtinId="8"/>
    <cellStyle name="Neutral" xfId="7" builtinId="28"/>
    <cellStyle name="Normal" xfId="0" builtinId="0"/>
    <cellStyle name="Normal 2" xfId="2" xr:uid="{327E1FF0-3D96-45D9-9C63-B06AF4D5A9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0</xdr:colOff>
      <xdr:row>7</xdr:row>
      <xdr:rowOff>11206</xdr:rowOff>
    </xdr:from>
    <xdr:to>
      <xdr:col>8</xdr:col>
      <xdr:colOff>11206</xdr:colOff>
      <xdr:row>30</xdr:row>
      <xdr:rowOff>11206</xdr:rowOff>
    </xdr:to>
    <xdr:cxnSp macro="">
      <xdr:nvCxnSpPr>
        <xdr:cNvPr id="3" name="Straight Connector 2">
          <a:extLst>
            <a:ext uri="{FF2B5EF4-FFF2-40B4-BE49-F238E27FC236}">
              <a16:creationId xmlns:a16="http://schemas.microsoft.com/office/drawing/2014/main" id="{D5FFF843-E740-4D88-B9B9-D5418225D45B}"/>
            </a:ext>
          </a:extLst>
        </xdr:cNvPr>
        <xdr:cNvCxnSpPr/>
      </xdr:nvCxnSpPr>
      <xdr:spPr>
        <a:xfrm flipH="1">
          <a:off x="14197853" y="212912"/>
          <a:ext cx="11206" cy="7866529"/>
        </a:xfrm>
        <a:prstGeom prst="line">
          <a:avLst/>
        </a:prstGeom>
        <a:ln w="76200">
          <a:solidFill>
            <a:srgbClr val="C00000"/>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824753</xdr:colOff>
      <xdr:row>6</xdr:row>
      <xdr:rowOff>186018</xdr:rowOff>
    </xdr:from>
    <xdr:to>
      <xdr:col>10</xdr:col>
      <xdr:colOff>835959</xdr:colOff>
      <xdr:row>30</xdr:row>
      <xdr:rowOff>0</xdr:rowOff>
    </xdr:to>
    <xdr:cxnSp macro="">
      <xdr:nvCxnSpPr>
        <xdr:cNvPr id="7" name="Straight Connector 6">
          <a:extLst>
            <a:ext uri="{FF2B5EF4-FFF2-40B4-BE49-F238E27FC236}">
              <a16:creationId xmlns:a16="http://schemas.microsoft.com/office/drawing/2014/main" id="{22246992-CC30-462A-8A55-CC29932490CA}"/>
            </a:ext>
          </a:extLst>
        </xdr:cNvPr>
        <xdr:cNvCxnSpPr/>
      </xdr:nvCxnSpPr>
      <xdr:spPr>
        <a:xfrm flipH="1">
          <a:off x="16703488" y="186018"/>
          <a:ext cx="11206" cy="7866529"/>
        </a:xfrm>
        <a:prstGeom prst="line">
          <a:avLst/>
        </a:prstGeom>
        <a:ln w="38100" cap="flat" cmpd="sng" algn="ctr">
          <a:solidFill>
            <a:srgbClr val="C00000"/>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onsumerfinance.gov/coronavirus/student-loans/" TargetMode="External"/><Relationship Id="rId7" Type="http://schemas.openxmlformats.org/officeDocument/2006/relationships/comments" Target="../comments1.xml"/><Relationship Id="rId2" Type="http://schemas.openxmlformats.org/officeDocument/2006/relationships/hyperlink" Target="https://www.consumerfinance.gov/coronavirus/mortgage-and-housing-assistance/renter-protections/" TargetMode="External"/><Relationship Id="rId1" Type="http://schemas.openxmlformats.org/officeDocument/2006/relationships/hyperlink" Target="https://www.consumerfinance.gov/coronavirus/mortgage-and-housing-assistance/mortgage-relief/"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evictionlab.org/covid-housing-scorecard-method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5F9C6-2197-4C13-9189-6E7C8233EB17}">
  <dimension ref="A1:I22"/>
  <sheetViews>
    <sheetView tabSelected="1" zoomScale="130" zoomScaleNormal="130" workbookViewId="0">
      <selection sqref="A1:I1"/>
    </sheetView>
  </sheetViews>
  <sheetFormatPr baseColWidth="10" defaultColWidth="9" defaultRowHeight="16" x14ac:dyDescent="0.2"/>
  <cols>
    <col min="1" max="1" width="10.33203125" style="48" bestFit="1" customWidth="1"/>
    <col min="2" max="16384" width="9" style="48"/>
  </cols>
  <sheetData>
    <row r="1" spans="1:9" ht="29" x14ac:dyDescent="0.35">
      <c r="A1" s="65" t="s">
        <v>0</v>
      </c>
      <c r="B1" s="65"/>
      <c r="C1" s="65"/>
      <c r="D1" s="65"/>
      <c r="E1" s="65"/>
      <c r="F1" s="65"/>
      <c r="G1" s="65"/>
      <c r="H1" s="65"/>
      <c r="I1" s="65"/>
    </row>
    <row r="2" spans="1:9" x14ac:dyDescent="0.2">
      <c r="A2" s="66" t="s">
        <v>1</v>
      </c>
      <c r="B2" s="66"/>
      <c r="C2" s="66"/>
      <c r="D2" s="66"/>
      <c r="E2" s="66"/>
      <c r="F2" s="66"/>
      <c r="G2" s="66"/>
      <c r="H2" s="66"/>
      <c r="I2" s="66"/>
    </row>
    <row r="3" spans="1:9" ht="86.25" customHeight="1" x14ac:dyDescent="0.2">
      <c r="A3" s="66"/>
      <c r="B3" s="66"/>
      <c r="C3" s="66"/>
      <c r="D3" s="66"/>
      <c r="E3" s="66"/>
      <c r="F3" s="66"/>
      <c r="G3" s="66"/>
      <c r="H3" s="66"/>
      <c r="I3" s="66"/>
    </row>
    <row r="4" spans="1:9" ht="86.25" customHeight="1" x14ac:dyDescent="0.2">
      <c r="A4" s="66" t="s">
        <v>2</v>
      </c>
      <c r="B4" s="66"/>
      <c r="C4" s="66"/>
      <c r="D4" s="66"/>
      <c r="E4" s="66"/>
      <c r="F4" s="66"/>
      <c r="G4" s="66"/>
      <c r="H4" s="66"/>
      <c r="I4" s="66"/>
    </row>
    <row r="6" spans="1:9" ht="29" x14ac:dyDescent="0.35">
      <c r="A6" s="65" t="s">
        <v>3</v>
      </c>
      <c r="B6" s="65"/>
      <c r="C6" s="65"/>
      <c r="D6" s="65"/>
      <c r="E6" s="65"/>
      <c r="F6" s="65"/>
      <c r="G6" s="65"/>
      <c r="H6" s="65"/>
      <c r="I6" s="65"/>
    </row>
    <row r="7" spans="1:9" x14ac:dyDescent="0.2">
      <c r="A7" s="67" t="s">
        <v>4</v>
      </c>
      <c r="B7" s="67"/>
      <c r="C7" s="67"/>
      <c r="D7" s="67"/>
      <c r="E7" s="67"/>
      <c r="F7" s="67"/>
      <c r="G7" s="67"/>
      <c r="H7" s="67"/>
      <c r="I7" s="67"/>
    </row>
    <row r="8" spans="1:9" ht="45.75" customHeight="1" x14ac:dyDescent="0.2">
      <c r="A8" s="60" t="s">
        <v>5</v>
      </c>
      <c r="B8" s="62" t="s">
        <v>6</v>
      </c>
      <c r="C8" s="62"/>
      <c r="D8" s="62"/>
      <c r="E8" s="62"/>
      <c r="F8" s="62"/>
      <c r="G8" s="62"/>
      <c r="H8" s="62"/>
      <c r="I8" s="62"/>
    </row>
    <row r="9" spans="1:9" x14ac:dyDescent="0.2">
      <c r="A9" s="59">
        <v>1</v>
      </c>
      <c r="B9" s="64" t="s">
        <v>7</v>
      </c>
      <c r="C9" s="64"/>
      <c r="D9" s="64"/>
      <c r="E9" s="64"/>
      <c r="F9" s="64"/>
      <c r="G9" s="64"/>
      <c r="H9" s="64"/>
      <c r="I9" s="64"/>
    </row>
    <row r="10" spans="1:9" x14ac:dyDescent="0.2">
      <c r="A10" s="59">
        <v>2</v>
      </c>
      <c r="B10" s="64" t="s">
        <v>8</v>
      </c>
      <c r="C10" s="64"/>
      <c r="D10" s="64"/>
      <c r="E10" s="64"/>
      <c r="F10" s="64"/>
      <c r="G10" s="64"/>
      <c r="H10" s="64"/>
      <c r="I10" s="64"/>
    </row>
    <row r="11" spans="1:9" ht="31.5" customHeight="1" x14ac:dyDescent="0.2">
      <c r="A11" s="59">
        <v>3</v>
      </c>
      <c r="B11" s="64" t="s">
        <v>9</v>
      </c>
      <c r="C11" s="64"/>
      <c r="D11" s="64"/>
      <c r="E11" s="64"/>
      <c r="F11" s="64"/>
      <c r="G11" s="64"/>
      <c r="H11" s="64"/>
      <c r="I11" s="64"/>
    </row>
    <row r="12" spans="1:9" ht="31.5" customHeight="1" x14ac:dyDescent="0.2">
      <c r="A12" s="59">
        <v>4</v>
      </c>
      <c r="B12" s="64" t="s">
        <v>10</v>
      </c>
      <c r="C12" s="64"/>
      <c r="D12" s="64"/>
      <c r="E12" s="64"/>
      <c r="F12" s="64"/>
      <c r="G12" s="64"/>
      <c r="H12" s="64"/>
      <c r="I12" s="64"/>
    </row>
    <row r="13" spans="1:9" ht="30.75" customHeight="1" x14ac:dyDescent="0.2">
      <c r="A13" s="59">
        <v>5</v>
      </c>
      <c r="B13" s="64" t="s">
        <v>11</v>
      </c>
      <c r="C13" s="64"/>
      <c r="D13" s="64"/>
      <c r="E13" s="64"/>
      <c r="F13" s="64"/>
      <c r="G13" s="64"/>
      <c r="H13" s="64"/>
      <c r="I13" s="64"/>
    </row>
    <row r="14" spans="1:9" x14ac:dyDescent="0.2">
      <c r="A14" s="67" t="s">
        <v>12</v>
      </c>
      <c r="B14" s="67"/>
      <c r="C14" s="67"/>
      <c r="D14" s="67"/>
      <c r="E14" s="67"/>
      <c r="F14" s="67"/>
      <c r="G14" s="67"/>
      <c r="H14" s="67"/>
      <c r="I14" s="67"/>
    </row>
    <row r="15" spans="1:9" ht="36.75" customHeight="1" x14ac:dyDescent="0.2">
      <c r="A15" s="60" t="s">
        <v>5</v>
      </c>
      <c r="B15" s="63" t="s">
        <v>13</v>
      </c>
      <c r="C15" s="63"/>
      <c r="D15" s="63"/>
      <c r="E15" s="63"/>
      <c r="F15" s="63"/>
      <c r="G15" s="63"/>
      <c r="H15" s="63"/>
      <c r="I15" s="63"/>
    </row>
    <row r="16" spans="1:9" ht="30" customHeight="1" x14ac:dyDescent="0.2">
      <c r="A16" s="49">
        <v>1</v>
      </c>
      <c r="B16" s="64" t="s">
        <v>14</v>
      </c>
      <c r="C16" s="64"/>
      <c r="D16" s="64"/>
      <c r="E16" s="64"/>
      <c r="F16" s="64"/>
      <c r="G16" s="64"/>
      <c r="H16" s="64"/>
      <c r="I16" s="64"/>
    </row>
    <row r="17" spans="1:9" ht="32.25" customHeight="1" x14ac:dyDescent="0.2">
      <c r="A17" s="49">
        <v>2</v>
      </c>
      <c r="B17" s="64" t="s">
        <v>15</v>
      </c>
      <c r="C17" s="64"/>
      <c r="D17" s="64"/>
      <c r="E17" s="64"/>
      <c r="F17" s="64"/>
      <c r="G17" s="64"/>
      <c r="H17" s="64"/>
      <c r="I17" s="64"/>
    </row>
    <row r="18" spans="1:9" ht="33" customHeight="1" x14ac:dyDescent="0.2">
      <c r="A18" s="49">
        <v>3</v>
      </c>
      <c r="B18" s="64" t="s">
        <v>16</v>
      </c>
      <c r="C18" s="64"/>
      <c r="D18" s="64"/>
      <c r="E18" s="64"/>
      <c r="F18" s="64"/>
      <c r="G18" s="64"/>
      <c r="H18" s="64"/>
      <c r="I18" s="64"/>
    </row>
    <row r="20" spans="1:9" x14ac:dyDescent="0.2">
      <c r="A20" s="67" t="s">
        <v>17</v>
      </c>
      <c r="B20" s="67"/>
      <c r="C20" s="67"/>
      <c r="D20" s="67"/>
      <c r="E20" s="67"/>
      <c r="F20" s="67"/>
      <c r="G20" s="67"/>
      <c r="H20" s="67"/>
      <c r="I20" s="67"/>
    </row>
    <row r="21" spans="1:9" ht="49.5" customHeight="1" x14ac:dyDescent="0.2">
      <c r="A21" s="60" t="s">
        <v>5</v>
      </c>
      <c r="B21" s="68" t="s">
        <v>18</v>
      </c>
      <c r="C21" s="68"/>
      <c r="D21" s="68"/>
      <c r="E21" s="68"/>
      <c r="F21" s="68"/>
      <c r="G21" s="68"/>
      <c r="H21" s="68"/>
      <c r="I21" s="68"/>
    </row>
    <row r="22" spans="1:9" ht="48" customHeight="1" x14ac:dyDescent="0.2">
      <c r="A22" s="49">
        <v>1</v>
      </c>
      <c r="B22" s="64" t="s">
        <v>19</v>
      </c>
      <c r="C22" s="64"/>
      <c r="D22" s="64"/>
      <c r="E22" s="64"/>
      <c r="F22" s="64"/>
      <c r="G22" s="64"/>
      <c r="H22" s="64"/>
      <c r="I22" s="64"/>
    </row>
  </sheetData>
  <mergeCells count="19">
    <mergeCell ref="B22:I22"/>
    <mergeCell ref="B13:I13"/>
    <mergeCell ref="B10:I10"/>
    <mergeCell ref="B11:I11"/>
    <mergeCell ref="B16:I16"/>
    <mergeCell ref="B17:I17"/>
    <mergeCell ref="B18:I18"/>
    <mergeCell ref="A20:I20"/>
    <mergeCell ref="B21:I21"/>
    <mergeCell ref="A14:I14"/>
    <mergeCell ref="B8:I8"/>
    <mergeCell ref="B15:I15"/>
    <mergeCell ref="B12:I12"/>
    <mergeCell ref="B9:I9"/>
    <mergeCell ref="A1:I1"/>
    <mergeCell ref="A2:I3"/>
    <mergeCell ref="A4:I4"/>
    <mergeCell ref="A6:I6"/>
    <mergeCell ref="A7:I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6D4F-E538-4D11-AF1A-40456830FC52}">
  <dimension ref="A1:Q36"/>
  <sheetViews>
    <sheetView zoomScale="70" zoomScaleNormal="70" workbookViewId="0">
      <selection activeCell="A38" sqref="A38"/>
    </sheetView>
  </sheetViews>
  <sheetFormatPr baseColWidth="10" defaultColWidth="11" defaultRowHeight="16" x14ac:dyDescent="0.2"/>
  <cols>
    <col min="1" max="1" width="49.83203125" bestFit="1" customWidth="1"/>
    <col min="2" max="2" width="83.83203125" bestFit="1" customWidth="1"/>
    <col min="3" max="4" width="17.6640625" bestFit="1" customWidth="1"/>
    <col min="5" max="5" width="17.6640625" customWidth="1"/>
    <col min="6" max="6" width="10.5" customWidth="1"/>
    <col min="15" max="15" width="15.33203125" style="5" hidden="1" customWidth="1"/>
    <col min="16" max="16" width="14.33203125" style="5" bestFit="1" customWidth="1"/>
    <col min="17" max="17" width="46.6640625" style="5" bestFit="1" customWidth="1"/>
    <col min="18" max="18" width="31.33203125" bestFit="1" customWidth="1"/>
  </cols>
  <sheetData>
    <row r="1" spans="1:17" ht="29" x14ac:dyDescent="0.35">
      <c r="A1" s="70" t="s">
        <v>20</v>
      </c>
      <c r="B1" s="70"/>
      <c r="C1" s="70" t="s">
        <v>21</v>
      </c>
      <c r="D1" s="70"/>
      <c r="E1" s="70"/>
      <c r="F1" s="70" t="s">
        <v>22</v>
      </c>
      <c r="G1" s="70"/>
      <c r="H1" s="70"/>
      <c r="I1" s="70"/>
      <c r="J1" s="70"/>
      <c r="K1" s="70"/>
      <c r="L1" s="70"/>
      <c r="M1" s="70"/>
      <c r="N1" s="70"/>
      <c r="O1" s="17"/>
      <c r="P1" s="70" t="s">
        <v>23</v>
      </c>
      <c r="Q1" s="70"/>
    </row>
    <row r="2" spans="1:17" x14ac:dyDescent="0.2">
      <c r="A2" s="7" t="s">
        <v>24</v>
      </c>
      <c r="B2" s="18" t="s">
        <v>25</v>
      </c>
      <c r="F2" s="71" t="s">
        <v>26</v>
      </c>
      <c r="G2" s="71"/>
      <c r="H2" s="71"/>
      <c r="I2" s="71"/>
      <c r="J2" s="71"/>
      <c r="K2" s="71"/>
      <c r="L2" s="71"/>
      <c r="M2" s="71"/>
      <c r="N2" s="71"/>
    </row>
    <row r="3" spans="1:17" x14ac:dyDescent="0.2">
      <c r="A3" s="7" t="s">
        <v>27</v>
      </c>
      <c r="B3" s="18" t="s">
        <v>25</v>
      </c>
      <c r="F3" s="72" t="s">
        <v>28</v>
      </c>
      <c r="G3" s="72"/>
      <c r="H3" s="72"/>
      <c r="I3" s="72"/>
      <c r="J3" s="72"/>
      <c r="K3" s="72"/>
      <c r="L3" s="15"/>
      <c r="M3" s="15"/>
      <c r="N3" s="15"/>
    </row>
    <row r="4" spans="1:17" x14ac:dyDescent="0.2">
      <c r="A4" s="7" t="s">
        <v>29</v>
      </c>
      <c r="B4" s="19">
        <v>44068</v>
      </c>
      <c r="F4" s="73" t="s">
        <v>30</v>
      </c>
      <c r="G4" s="73"/>
      <c r="H4" s="73"/>
      <c r="I4" s="73"/>
      <c r="J4" s="73"/>
      <c r="K4" s="73"/>
      <c r="L4" s="69" t="s">
        <v>31</v>
      </c>
      <c r="M4" s="69"/>
      <c r="N4" s="69"/>
    </row>
    <row r="5" spans="1:17" x14ac:dyDescent="0.2">
      <c r="A5" s="42" t="s">
        <v>32</v>
      </c>
      <c r="B5" t="s">
        <v>33</v>
      </c>
      <c r="F5" s="74" t="s">
        <v>34</v>
      </c>
      <c r="G5" s="74"/>
      <c r="H5" s="74"/>
      <c r="I5" s="74"/>
      <c r="J5" s="74"/>
      <c r="K5" s="74"/>
      <c r="L5" s="16"/>
      <c r="M5" s="16"/>
      <c r="N5" s="16"/>
    </row>
    <row r="6" spans="1:17" ht="17" thickBot="1" x14ac:dyDescent="0.25">
      <c r="F6" s="75" t="s">
        <v>35</v>
      </c>
      <c r="G6" s="75"/>
      <c r="H6" s="75"/>
      <c r="I6" s="75"/>
      <c r="J6" s="75"/>
      <c r="K6" s="75"/>
      <c r="L6" s="44"/>
      <c r="M6" s="44"/>
      <c r="N6" s="44"/>
    </row>
    <row r="7" spans="1:17" x14ac:dyDescent="0.2">
      <c r="A7" s="54" t="s">
        <v>36</v>
      </c>
      <c r="B7" s="55" t="s">
        <v>37</v>
      </c>
      <c r="C7" s="56" t="s">
        <v>38</v>
      </c>
      <c r="D7" s="57" t="s">
        <v>39</v>
      </c>
      <c r="E7" s="58" t="s">
        <v>40</v>
      </c>
      <c r="F7" s="20" t="s">
        <v>41</v>
      </c>
      <c r="G7" s="20" t="s">
        <v>42</v>
      </c>
      <c r="H7" s="20" t="s">
        <v>43</v>
      </c>
      <c r="I7" s="21" t="s">
        <v>44</v>
      </c>
      <c r="J7" s="21" t="s">
        <v>45</v>
      </c>
      <c r="K7" s="21" t="s">
        <v>46</v>
      </c>
      <c r="L7" s="22" t="s">
        <v>47</v>
      </c>
      <c r="M7" s="22" t="s">
        <v>48</v>
      </c>
      <c r="N7" s="22" t="s">
        <v>49</v>
      </c>
      <c r="O7" s="22" t="s">
        <v>50</v>
      </c>
      <c r="P7" s="23" t="s">
        <v>51</v>
      </c>
      <c r="Q7" s="24" t="s">
        <v>52</v>
      </c>
    </row>
    <row r="8" spans="1:17" x14ac:dyDescent="0.2">
      <c r="A8" s="25" t="s">
        <v>53</v>
      </c>
      <c r="B8" s="4"/>
      <c r="C8" s="4"/>
      <c r="D8" s="4"/>
      <c r="E8" s="51"/>
      <c r="F8" s="1"/>
      <c r="G8" s="1"/>
      <c r="H8" s="1"/>
      <c r="I8" s="1"/>
      <c r="J8" s="1"/>
      <c r="K8" s="1"/>
      <c r="L8" s="1"/>
      <c r="M8" s="1"/>
      <c r="N8" s="1"/>
      <c r="O8" s="3"/>
      <c r="P8" s="3"/>
      <c r="Q8" s="26"/>
    </row>
    <row r="9" spans="1:17" x14ac:dyDescent="0.2">
      <c r="A9" s="27" t="s">
        <v>54</v>
      </c>
      <c r="B9" s="2" t="s">
        <v>55</v>
      </c>
      <c r="C9" s="28"/>
      <c r="D9" s="28"/>
      <c r="E9" s="28"/>
      <c r="F9" s="2"/>
      <c r="G9" s="2"/>
      <c r="H9" s="2"/>
      <c r="I9" s="2"/>
      <c r="J9" s="2"/>
      <c r="K9" s="2"/>
      <c r="L9" s="2"/>
      <c r="M9" s="2"/>
      <c r="N9" s="2"/>
      <c r="O9" s="3">
        <f>D9-C9</f>
        <v>0</v>
      </c>
      <c r="P9" s="3" t="e">
        <f>E9-B3</f>
        <v>#VALUE!</v>
      </c>
      <c r="Q9" s="26"/>
    </row>
    <row r="10" spans="1:17" x14ac:dyDescent="0.2">
      <c r="A10" s="52" t="s">
        <v>56</v>
      </c>
      <c r="B10" s="2" t="s">
        <v>57</v>
      </c>
      <c r="C10" s="30">
        <v>43908</v>
      </c>
      <c r="D10" s="30">
        <v>44074</v>
      </c>
      <c r="E10" s="30">
        <f>D10+360</f>
        <v>44434</v>
      </c>
      <c r="F10" s="3"/>
      <c r="G10" s="3"/>
      <c r="H10" s="3"/>
      <c r="I10" s="3"/>
      <c r="J10" s="3"/>
      <c r="K10" s="3"/>
      <c r="L10" s="3"/>
      <c r="M10" s="3"/>
      <c r="N10" s="3"/>
      <c r="O10" s="3">
        <f>D10-C10</f>
        <v>166</v>
      </c>
      <c r="P10" s="3" t="e">
        <f>E10-B3</f>
        <v>#VALUE!</v>
      </c>
      <c r="Q10" s="26"/>
    </row>
    <row r="11" spans="1:17" x14ac:dyDescent="0.2">
      <c r="A11" s="52" t="s">
        <v>58</v>
      </c>
      <c r="B11" s="2" t="s">
        <v>59</v>
      </c>
      <c r="C11" s="30">
        <v>43908</v>
      </c>
      <c r="D11" s="30">
        <v>44037</v>
      </c>
      <c r="E11" s="30">
        <v>44074</v>
      </c>
      <c r="F11" s="3"/>
      <c r="G11" s="3"/>
      <c r="H11" s="3"/>
      <c r="I11" s="3"/>
      <c r="J11" s="3"/>
      <c r="K11" s="3"/>
      <c r="L11" s="3"/>
      <c r="M11" s="3"/>
      <c r="N11" s="3"/>
      <c r="O11" s="3"/>
      <c r="P11" s="3"/>
      <c r="Q11" s="26"/>
    </row>
    <row r="12" spans="1:17" x14ac:dyDescent="0.2">
      <c r="A12" s="52" t="s">
        <v>60</v>
      </c>
      <c r="B12" s="2" t="s">
        <v>61</v>
      </c>
      <c r="C12" s="30">
        <v>43917</v>
      </c>
      <c r="D12" s="30">
        <v>44196</v>
      </c>
      <c r="E12" s="30">
        <f>D12</f>
        <v>44196</v>
      </c>
      <c r="F12" s="3"/>
      <c r="G12" s="31"/>
      <c r="H12" s="31"/>
      <c r="I12" s="31"/>
      <c r="J12" s="31"/>
      <c r="K12" s="31"/>
      <c r="L12" s="31"/>
      <c r="M12" s="3"/>
      <c r="N12" s="3"/>
      <c r="O12" s="3">
        <f>D12-C12</f>
        <v>279</v>
      </c>
      <c r="P12" s="3" t="e">
        <f>E12-B3</f>
        <v>#VALUE!</v>
      </c>
      <c r="Q12" s="26"/>
    </row>
    <row r="13" spans="1:17" x14ac:dyDescent="0.2">
      <c r="A13" s="29" t="s">
        <v>62</v>
      </c>
      <c r="B13" s="2" t="s">
        <v>63</v>
      </c>
      <c r="C13" s="30">
        <v>43917</v>
      </c>
      <c r="D13" s="30">
        <v>44037</v>
      </c>
      <c r="E13" s="30">
        <f>D13</f>
        <v>44037</v>
      </c>
      <c r="F13" s="3"/>
      <c r="G13" s="31"/>
      <c r="H13" s="31"/>
      <c r="I13" s="31"/>
      <c r="J13" s="31"/>
      <c r="K13" s="31"/>
      <c r="L13" s="31"/>
      <c r="M13" s="3"/>
      <c r="N13" s="3"/>
      <c r="O13" s="3">
        <f>D13-C13</f>
        <v>120</v>
      </c>
      <c r="P13" s="3" t="e">
        <f>E13-B3</f>
        <v>#VALUE!</v>
      </c>
      <c r="Q13" s="26"/>
    </row>
    <row r="14" spans="1:17" x14ac:dyDescent="0.2">
      <c r="A14" s="53" t="s">
        <v>64</v>
      </c>
      <c r="B14" s="4"/>
      <c r="C14" s="4"/>
      <c r="D14" s="4"/>
      <c r="E14" s="4"/>
      <c r="F14" s="50"/>
      <c r="G14" s="50"/>
      <c r="H14" s="50"/>
      <c r="I14" s="50"/>
      <c r="J14" s="50"/>
      <c r="K14" s="50"/>
      <c r="L14" s="50"/>
      <c r="M14" s="50"/>
      <c r="N14" s="50"/>
      <c r="O14" s="3"/>
      <c r="P14" s="3"/>
      <c r="Q14" s="26"/>
    </row>
    <row r="15" spans="1:17" x14ac:dyDescent="0.2">
      <c r="A15" s="32" t="s">
        <v>65</v>
      </c>
      <c r="B15" s="3"/>
      <c r="C15" s="30">
        <v>43909</v>
      </c>
      <c r="D15" s="30" t="str">
        <f>B2</f>
        <v>[ADD DATE MM-DD]</v>
      </c>
      <c r="E15" s="30" t="str">
        <f>D15</f>
        <v>[ADD DATE MM-DD]</v>
      </c>
      <c r="F15" s="3"/>
      <c r="G15" s="3"/>
      <c r="H15" s="3"/>
      <c r="I15" s="3"/>
      <c r="J15" s="3"/>
      <c r="K15" s="3"/>
      <c r="L15" s="3"/>
      <c r="M15" s="3"/>
      <c r="N15" s="3"/>
      <c r="O15" s="3" t="e">
        <f>D15-C15</f>
        <v>#VALUE!</v>
      </c>
      <c r="P15" s="3" t="e">
        <f>E15-B3</f>
        <v>#VALUE!</v>
      </c>
      <c r="Q15" s="26"/>
    </row>
    <row r="16" spans="1:17" x14ac:dyDescent="0.2">
      <c r="A16" s="32" t="s">
        <v>66</v>
      </c>
      <c r="B16" s="3"/>
      <c r="C16" s="30">
        <v>43917</v>
      </c>
      <c r="D16" s="30" t="str">
        <f>B2</f>
        <v>[ADD DATE MM-DD]</v>
      </c>
      <c r="E16" s="30" t="str">
        <f>D16</f>
        <v>[ADD DATE MM-DD]</v>
      </c>
      <c r="F16" s="3"/>
      <c r="G16" s="3"/>
      <c r="H16" s="3"/>
      <c r="I16" s="3"/>
      <c r="J16" s="3"/>
      <c r="K16" s="3"/>
      <c r="L16" s="3"/>
      <c r="M16" s="3"/>
      <c r="N16" s="3"/>
      <c r="O16" s="3" t="e">
        <f>D16-C16</f>
        <v>#VALUE!</v>
      </c>
      <c r="P16" s="3" t="e">
        <f>E16-B3</f>
        <v>#VALUE!</v>
      </c>
      <c r="Q16" s="26"/>
    </row>
    <row r="17" spans="1:17" x14ac:dyDescent="0.2">
      <c r="A17" s="32" t="s">
        <v>67</v>
      </c>
      <c r="B17" s="33" t="s">
        <v>68</v>
      </c>
      <c r="C17" s="30" t="str">
        <f>B2</f>
        <v>[ADD DATE MM-DD]</v>
      </c>
      <c r="D17" s="30" t="e">
        <f>C17+90</f>
        <v>#VALUE!</v>
      </c>
      <c r="E17" s="30" t="e">
        <f>D17</f>
        <v>#VALUE!</v>
      </c>
      <c r="F17" s="3"/>
      <c r="G17" s="3"/>
      <c r="H17" s="3"/>
      <c r="I17" s="3"/>
      <c r="J17" s="3"/>
      <c r="K17" s="3"/>
      <c r="L17" s="3"/>
      <c r="M17" s="3"/>
      <c r="N17" s="3"/>
      <c r="O17" s="3" t="e">
        <f>D17-C17</f>
        <v>#VALUE!</v>
      </c>
      <c r="P17" s="3" t="e">
        <f>E17-B3</f>
        <v>#VALUE!</v>
      </c>
      <c r="Q17" s="26"/>
    </row>
    <row r="18" spans="1:17" ht="17" thickBot="1" x14ac:dyDescent="0.25">
      <c r="A18" s="32" t="s">
        <v>69</v>
      </c>
      <c r="B18" s="33" t="s">
        <v>70</v>
      </c>
      <c r="C18" s="30"/>
      <c r="D18" s="30"/>
      <c r="E18" s="30"/>
      <c r="F18" s="3"/>
      <c r="G18" s="3"/>
      <c r="H18" s="3"/>
      <c r="I18" s="3"/>
      <c r="J18" s="3"/>
      <c r="K18" s="3"/>
      <c r="L18" s="3"/>
      <c r="M18" s="3"/>
      <c r="N18" s="3"/>
      <c r="O18" s="3"/>
      <c r="P18" s="3"/>
      <c r="Q18" s="26"/>
    </row>
    <row r="19" spans="1:17" ht="17" thickBot="1" x14ac:dyDescent="0.25">
      <c r="A19" s="45" t="s">
        <v>71</v>
      </c>
      <c r="B19" s="4"/>
      <c r="C19" s="4"/>
      <c r="D19" s="4"/>
      <c r="E19" s="4"/>
      <c r="F19" s="50"/>
      <c r="G19" s="50"/>
      <c r="H19" s="50"/>
      <c r="I19" s="50"/>
      <c r="J19" s="50"/>
      <c r="K19" s="50"/>
      <c r="L19" s="50"/>
      <c r="M19" s="50"/>
      <c r="N19" s="50"/>
      <c r="O19" s="13" t="e">
        <f>SUM(O20:O21)</f>
        <v>#VALUE!</v>
      </c>
      <c r="P19" s="14" t="e">
        <f>SUM(P20:P21)</f>
        <v>#VALUE!</v>
      </c>
      <c r="Q19" s="34" t="e">
        <f>P19+180</f>
        <v>#VALUE!</v>
      </c>
    </row>
    <row r="20" spans="1:17" x14ac:dyDescent="0.2">
      <c r="A20" s="41" t="s">
        <v>66</v>
      </c>
      <c r="C20" s="30">
        <v>44074</v>
      </c>
      <c r="D20" s="30" t="str">
        <f>B2</f>
        <v>[ADD DATE MM-DD]</v>
      </c>
      <c r="E20" s="30" t="str">
        <f>D20</f>
        <v>[ADD DATE MM-DD]</v>
      </c>
      <c r="F20" s="3"/>
      <c r="G20" s="3"/>
      <c r="H20" s="3"/>
      <c r="I20" s="3"/>
      <c r="J20" s="3"/>
      <c r="K20" s="3"/>
      <c r="L20" s="3"/>
      <c r="M20" s="3"/>
      <c r="N20" s="3"/>
      <c r="O20" s="3" t="e">
        <f>D20-C20</f>
        <v>#VALUE!</v>
      </c>
      <c r="P20" s="3" t="e">
        <f>E20-B3</f>
        <v>#VALUE!</v>
      </c>
      <c r="Q20" s="26"/>
    </row>
    <row r="21" spans="1:17" ht="17" thickBot="1" x14ac:dyDescent="0.25">
      <c r="A21" s="41" t="s">
        <v>72</v>
      </c>
      <c r="B21" s="43" t="s">
        <v>73</v>
      </c>
      <c r="C21" s="30" t="e">
        <f>D20+1</f>
        <v>#VALUE!</v>
      </c>
      <c r="D21" s="30" t="e">
        <f>C21+90</f>
        <v>#VALUE!</v>
      </c>
      <c r="E21" s="30" t="e">
        <f>D21+60</f>
        <v>#VALUE!</v>
      </c>
      <c r="F21" s="3"/>
      <c r="G21" s="3"/>
      <c r="H21" s="3"/>
      <c r="I21" s="3"/>
      <c r="J21" s="3"/>
      <c r="K21" s="3"/>
      <c r="L21" s="3"/>
      <c r="M21" s="3"/>
      <c r="N21" s="3"/>
      <c r="O21" s="3" t="e">
        <f>D21-C21</f>
        <v>#VALUE!</v>
      </c>
      <c r="P21" s="3" t="e">
        <f>E21-B3</f>
        <v>#VALUE!</v>
      </c>
      <c r="Q21" s="26"/>
    </row>
    <row r="22" spans="1:17" ht="17" thickBot="1" x14ac:dyDescent="0.25">
      <c r="A22" s="45" t="s">
        <v>74</v>
      </c>
      <c r="B22" s="4"/>
      <c r="C22" s="4"/>
      <c r="D22" s="4"/>
      <c r="E22" s="4"/>
      <c r="F22" s="50"/>
      <c r="G22" s="50"/>
      <c r="H22" s="50"/>
      <c r="I22" s="50"/>
      <c r="J22" s="50"/>
      <c r="K22" s="50"/>
      <c r="L22" s="50"/>
      <c r="M22" s="50"/>
      <c r="N22" s="50"/>
      <c r="O22" s="13" t="e">
        <f>SUM(O23:O24)</f>
        <v>#VALUE!</v>
      </c>
      <c r="P22" s="14" t="e">
        <f>SUM(P23:P24)</f>
        <v>#VALUE!</v>
      </c>
      <c r="Q22" s="34" t="e">
        <f>P22+180</f>
        <v>#VALUE!</v>
      </c>
    </row>
    <row r="23" spans="1:17" x14ac:dyDescent="0.2">
      <c r="A23" s="41" t="s">
        <v>66</v>
      </c>
      <c r="B23" s="2"/>
      <c r="C23" s="30">
        <v>44074</v>
      </c>
      <c r="D23" s="30" t="str">
        <f>B2</f>
        <v>[ADD DATE MM-DD]</v>
      </c>
      <c r="E23" s="30" t="str">
        <f>D23</f>
        <v>[ADD DATE MM-DD]</v>
      </c>
      <c r="F23" s="3"/>
      <c r="G23" s="3"/>
      <c r="H23" s="3"/>
      <c r="I23" s="3"/>
      <c r="J23" s="3"/>
      <c r="K23" s="3"/>
      <c r="L23" s="3"/>
      <c r="M23" s="3"/>
      <c r="N23" s="3"/>
      <c r="O23" s="3" t="e">
        <f>D23-C23</f>
        <v>#VALUE!</v>
      </c>
      <c r="P23" s="3" t="e">
        <f>E23-B3</f>
        <v>#VALUE!</v>
      </c>
      <c r="Q23" s="26"/>
    </row>
    <row r="24" spans="1:17" ht="17" thickBot="1" x14ac:dyDescent="0.25">
      <c r="A24" s="41" t="s">
        <v>75</v>
      </c>
      <c r="B24" s="40" t="s">
        <v>76</v>
      </c>
      <c r="C24" s="30" t="e">
        <f>D23+1</f>
        <v>#VALUE!</v>
      </c>
      <c r="D24" s="30" t="e">
        <f>B2+180</f>
        <v>#VALUE!</v>
      </c>
      <c r="E24" s="30" t="e">
        <f>D24+180</f>
        <v>#VALUE!</v>
      </c>
      <c r="F24" s="3"/>
      <c r="G24" s="3"/>
      <c r="H24" s="3"/>
      <c r="I24" s="3"/>
      <c r="J24" s="3"/>
      <c r="K24" s="3"/>
      <c r="L24" s="3"/>
      <c r="M24" s="3"/>
      <c r="N24" s="3"/>
      <c r="O24" s="3" t="e">
        <f>D24-C24</f>
        <v>#VALUE!</v>
      </c>
      <c r="P24" s="3" t="e">
        <f>E24-B3</f>
        <v>#VALUE!</v>
      </c>
      <c r="Q24" s="26"/>
    </row>
    <row r="25" spans="1:17" ht="17" thickBot="1" x14ac:dyDescent="0.25">
      <c r="A25" s="53" t="s">
        <v>77</v>
      </c>
      <c r="B25" s="4"/>
      <c r="C25" s="4"/>
      <c r="D25" s="4"/>
      <c r="E25" s="4"/>
      <c r="F25" s="50"/>
      <c r="G25" s="50"/>
      <c r="H25" s="50"/>
      <c r="I25" s="50"/>
      <c r="J25" s="50"/>
      <c r="K25" s="50"/>
      <c r="L25" s="50"/>
      <c r="M25" s="50"/>
      <c r="N25" s="50"/>
      <c r="O25" s="13" t="e">
        <f>SUM(O26)</f>
        <v>#VALUE!</v>
      </c>
      <c r="P25" s="14" t="e">
        <f>SUM(P26:P27)</f>
        <v>#VALUE!</v>
      </c>
      <c r="Q25" s="34" t="e">
        <f>P25+180</f>
        <v>#VALUE!</v>
      </c>
    </row>
    <row r="26" spans="1:17" x14ac:dyDescent="0.2">
      <c r="A26" s="35" t="s">
        <v>78</v>
      </c>
      <c r="B26" s="2"/>
      <c r="C26" s="18" t="s">
        <v>25</v>
      </c>
      <c r="D26" s="30" t="str">
        <f>B2</f>
        <v>[ADD DATE MM-DD]</v>
      </c>
      <c r="E26" s="30" t="str">
        <f>D26</f>
        <v>[ADD DATE MM-DD]</v>
      </c>
      <c r="F26" s="3"/>
      <c r="G26" s="3"/>
      <c r="H26" s="3"/>
      <c r="I26" s="3"/>
      <c r="J26" s="3"/>
      <c r="K26" s="3"/>
      <c r="L26" s="3"/>
      <c r="M26" s="3"/>
      <c r="N26" s="3"/>
      <c r="O26" s="3" t="e">
        <f>D26-C26</f>
        <v>#VALUE!</v>
      </c>
      <c r="P26" s="3" t="e">
        <f>E26-B3</f>
        <v>#VALUE!</v>
      </c>
      <c r="Q26" s="26"/>
    </row>
    <row r="27" spans="1:17" ht="17" thickBot="1" x14ac:dyDescent="0.25">
      <c r="A27" s="35" t="s">
        <v>79</v>
      </c>
      <c r="B27" s="2"/>
      <c r="C27" s="18" t="s">
        <v>25</v>
      </c>
      <c r="D27" s="30" t="str">
        <f>B2</f>
        <v>[ADD DATE MM-DD]</v>
      </c>
      <c r="E27" s="30" t="str">
        <f>D27</f>
        <v>[ADD DATE MM-DD]</v>
      </c>
      <c r="F27" s="3"/>
      <c r="G27" s="3"/>
      <c r="H27" s="3"/>
      <c r="I27" s="3"/>
      <c r="J27" s="3"/>
      <c r="K27" s="3"/>
      <c r="L27" s="3"/>
      <c r="M27" s="3"/>
      <c r="N27" s="3"/>
      <c r="O27" s="3"/>
      <c r="P27" s="3" t="e">
        <f>E27-B3</f>
        <v>#VALUE!</v>
      </c>
      <c r="Q27" s="26"/>
    </row>
    <row r="28" spans="1:17" ht="17" thickBot="1" x14ac:dyDescent="0.25">
      <c r="A28" s="53" t="s">
        <v>80</v>
      </c>
      <c r="B28" s="4"/>
      <c r="C28" s="4"/>
      <c r="D28" s="4"/>
      <c r="E28" s="4"/>
      <c r="F28" s="50"/>
      <c r="G28" s="50"/>
      <c r="H28" s="50"/>
      <c r="I28" s="50"/>
      <c r="J28" s="50"/>
      <c r="K28" s="50"/>
      <c r="L28" s="50"/>
      <c r="M28" s="50"/>
      <c r="N28" s="50"/>
      <c r="O28" s="13" t="e">
        <f>SUM(O29:O30)</f>
        <v>#VALUE!</v>
      </c>
      <c r="P28" s="14" t="e">
        <f>SUM(P29:P30)</f>
        <v>#VALUE!</v>
      </c>
      <c r="Q28" s="34" t="e">
        <f>P28+180</f>
        <v>#VALUE!</v>
      </c>
    </row>
    <row r="29" spans="1:17" x14ac:dyDescent="0.2">
      <c r="A29" s="35" t="s">
        <v>78</v>
      </c>
      <c r="B29" s="2"/>
      <c r="C29" s="18" t="s">
        <v>25</v>
      </c>
      <c r="D29" s="30" t="str">
        <f>B2</f>
        <v>[ADD DATE MM-DD]</v>
      </c>
      <c r="E29" s="30" t="str">
        <f>D29</f>
        <v>[ADD DATE MM-DD]</v>
      </c>
      <c r="F29" s="3"/>
      <c r="G29" s="3"/>
      <c r="H29" s="3"/>
      <c r="I29" s="3"/>
      <c r="J29" s="3"/>
      <c r="K29" s="3"/>
      <c r="L29" s="3"/>
      <c r="M29" s="3"/>
      <c r="N29" s="3"/>
      <c r="O29" s="3" t="e">
        <f>D29-C29</f>
        <v>#VALUE!</v>
      </c>
      <c r="P29" s="3" t="e">
        <f>D29-B3</f>
        <v>#VALUE!</v>
      </c>
      <c r="Q29" s="26"/>
    </row>
    <row r="30" spans="1:17" x14ac:dyDescent="0.2">
      <c r="A30" s="35" t="s">
        <v>79</v>
      </c>
      <c r="B30" s="2"/>
      <c r="C30" s="18" t="s">
        <v>25</v>
      </c>
      <c r="D30" s="30" t="str">
        <f>B2</f>
        <v>[ADD DATE MM-DD]</v>
      </c>
      <c r="E30" s="30" t="str">
        <f>D30</f>
        <v>[ADD DATE MM-DD]</v>
      </c>
      <c r="F30" s="3"/>
      <c r="G30" s="3"/>
      <c r="H30" s="3"/>
      <c r="I30" s="3"/>
      <c r="J30" s="3"/>
      <c r="K30" s="3"/>
      <c r="L30" s="3"/>
      <c r="M30" s="3"/>
      <c r="N30" s="3"/>
      <c r="O30" s="3" t="e">
        <f>D30-C30</f>
        <v>#VALUE!</v>
      </c>
      <c r="P30" s="3" t="e">
        <f>D30-B3</f>
        <v>#VALUE!</v>
      </c>
      <c r="Q30" s="26"/>
    </row>
    <row r="31" spans="1:17" ht="17" thickBot="1" x14ac:dyDescent="0.25">
      <c r="A31" s="36"/>
      <c r="B31" s="37"/>
      <c r="C31" s="37"/>
      <c r="D31" s="37"/>
      <c r="E31" s="37"/>
      <c r="F31" s="37"/>
      <c r="G31" s="37"/>
      <c r="H31" s="37"/>
      <c r="I31" s="37"/>
      <c r="J31" s="37"/>
      <c r="K31" s="37"/>
      <c r="L31" s="37"/>
      <c r="M31" s="37"/>
      <c r="N31" s="37"/>
      <c r="O31" s="38"/>
      <c r="P31" s="38"/>
      <c r="Q31" s="39"/>
    </row>
    <row r="35" spans="1:1" x14ac:dyDescent="0.2">
      <c r="A35" t="s">
        <v>81</v>
      </c>
    </row>
    <row r="36" spans="1:1" x14ac:dyDescent="0.2">
      <c r="A36" t="s">
        <v>82</v>
      </c>
    </row>
  </sheetData>
  <mergeCells count="10">
    <mergeCell ref="F5:K5"/>
    <mergeCell ref="F6:K6"/>
    <mergeCell ref="L4:N4"/>
    <mergeCell ref="P1:Q1"/>
    <mergeCell ref="F1:N1"/>
    <mergeCell ref="A1:B1"/>
    <mergeCell ref="F2:N2"/>
    <mergeCell ref="C1:E1"/>
    <mergeCell ref="F3:K3"/>
    <mergeCell ref="F4:K4"/>
  </mergeCells>
  <hyperlinks>
    <hyperlink ref="A10" r:id="rId1" xr:uid="{8788DDFD-709B-4F33-A84E-AEE9C4612F57}"/>
    <hyperlink ref="A11" r:id="rId2" location="additional-protections" xr:uid="{1D04A8FB-BD46-49FF-BC1D-1600262C2FF7}"/>
    <hyperlink ref="A12" r:id="rId3" xr:uid="{E58B5BE0-5CBA-4C01-9450-F6C9349CF4C7}"/>
  </hyperlinks>
  <pageMargins left="0.7" right="0.7" top="0.75" bottom="0.75" header="0.3" footer="0.3"/>
  <pageSetup orientation="portrait" horizontalDpi="1200" verticalDpi="1200" r:id="rId4"/>
  <drawing r:id="rId5"/>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6670-104F-4EED-B93C-000F780DFFFA}">
  <dimension ref="A1:I41"/>
  <sheetViews>
    <sheetView zoomScale="85" zoomScaleNormal="85" workbookViewId="0"/>
  </sheetViews>
  <sheetFormatPr baseColWidth="10" defaultColWidth="9" defaultRowHeight="15" x14ac:dyDescent="0.2"/>
  <cols>
    <col min="1" max="1" width="24.6640625" style="6" customWidth="1"/>
    <col min="2" max="2" width="7.83203125" style="6" customWidth="1"/>
    <col min="3" max="3" width="37.1640625" style="6" customWidth="1"/>
    <col min="4" max="4" width="12.6640625" style="6" bestFit="1" customWidth="1"/>
    <col min="5" max="7" width="14.83203125" style="6" bestFit="1" customWidth="1"/>
    <col min="8" max="8" width="9" style="6"/>
    <col min="9" max="9" width="186" style="6" customWidth="1"/>
    <col min="10" max="16384" width="9" style="6"/>
  </cols>
  <sheetData>
    <row r="1" spans="1:9" s="8" customFormat="1" x14ac:dyDescent="0.2">
      <c r="A1" s="8" t="s">
        <v>83</v>
      </c>
      <c r="B1" s="8" t="s">
        <v>84</v>
      </c>
      <c r="C1" s="8" t="s">
        <v>85</v>
      </c>
      <c r="D1" s="8" t="s">
        <v>84</v>
      </c>
      <c r="E1" s="61" t="s">
        <v>86</v>
      </c>
      <c r="F1" s="61" t="s">
        <v>87</v>
      </c>
      <c r="G1" s="61" t="s">
        <v>87</v>
      </c>
      <c r="I1" s="8" t="s">
        <v>88</v>
      </c>
    </row>
    <row r="2" spans="1:9" ht="16" x14ac:dyDescent="0.2">
      <c r="A2" s="6" t="s">
        <v>89</v>
      </c>
      <c r="B2" s="10">
        <v>0.4</v>
      </c>
      <c r="C2" s="6" t="s">
        <v>90</v>
      </c>
      <c r="D2" s="10">
        <v>0.2</v>
      </c>
      <c r="E2" s="6">
        <v>1</v>
      </c>
      <c r="I2" s="46" t="s">
        <v>91</v>
      </c>
    </row>
    <row r="3" spans="1:9" ht="16" x14ac:dyDescent="0.2">
      <c r="B3" s="11"/>
      <c r="C3" s="6" t="s">
        <v>92</v>
      </c>
      <c r="D3" s="10">
        <v>0.3</v>
      </c>
      <c r="E3" s="6">
        <v>1</v>
      </c>
      <c r="F3" s="6">
        <v>1</v>
      </c>
      <c r="G3" s="6">
        <v>1</v>
      </c>
      <c r="H3" s="9"/>
      <c r="I3" s="46" t="s">
        <v>93</v>
      </c>
    </row>
    <row r="4" spans="1:9" ht="16" x14ac:dyDescent="0.2">
      <c r="B4" s="11"/>
      <c r="C4" s="6" t="s">
        <v>94</v>
      </c>
      <c r="D4" s="10">
        <v>0.3</v>
      </c>
      <c r="I4" s="46" t="s">
        <v>95</v>
      </c>
    </row>
    <row r="5" spans="1:9" ht="16" x14ac:dyDescent="0.2">
      <c r="B5" s="11"/>
      <c r="C5" s="6" t="s">
        <v>96</v>
      </c>
      <c r="D5" s="10">
        <v>0.2</v>
      </c>
      <c r="I5" s="46" t="s">
        <v>97</v>
      </c>
    </row>
    <row r="6" spans="1:9" x14ac:dyDescent="0.2">
      <c r="B6" s="11"/>
      <c r="D6" s="11"/>
      <c r="I6" s="46"/>
    </row>
    <row r="7" spans="1:9" ht="16" x14ac:dyDescent="0.2">
      <c r="A7" s="6" t="s">
        <v>98</v>
      </c>
      <c r="B7" s="10">
        <v>0.15</v>
      </c>
      <c r="C7" s="6" t="s">
        <v>99</v>
      </c>
      <c r="D7" s="10">
        <v>0.4</v>
      </c>
      <c r="E7" s="6">
        <v>1</v>
      </c>
      <c r="F7" s="6">
        <v>1</v>
      </c>
      <c r="G7" s="6">
        <v>1</v>
      </c>
      <c r="H7" s="47"/>
      <c r="I7" s="46" t="s">
        <v>100</v>
      </c>
    </row>
    <row r="8" spans="1:9" ht="16" x14ac:dyDescent="0.2">
      <c r="B8" s="11"/>
      <c r="D8" s="11"/>
      <c r="I8" s="46" t="s">
        <v>101</v>
      </c>
    </row>
    <row r="9" spans="1:9" ht="16" x14ac:dyDescent="0.2">
      <c r="B9" s="11"/>
      <c r="C9" s="6" t="s">
        <v>102</v>
      </c>
      <c r="D9" s="10">
        <v>0.2</v>
      </c>
      <c r="F9" s="6">
        <v>1</v>
      </c>
      <c r="I9" s="46" t="s">
        <v>103</v>
      </c>
    </row>
    <row r="10" spans="1:9" ht="16" x14ac:dyDescent="0.2">
      <c r="B10" s="11"/>
      <c r="C10" s="6" t="s">
        <v>104</v>
      </c>
      <c r="D10" s="10">
        <v>0.1</v>
      </c>
      <c r="E10" s="6">
        <v>1</v>
      </c>
      <c r="I10" s="46" t="s">
        <v>105</v>
      </c>
    </row>
    <row r="11" spans="1:9" ht="16" x14ac:dyDescent="0.2">
      <c r="B11" s="11"/>
      <c r="D11" s="11"/>
      <c r="I11" s="46" t="s">
        <v>106</v>
      </c>
    </row>
    <row r="12" spans="1:9" ht="16" x14ac:dyDescent="0.2">
      <c r="B12" s="11"/>
      <c r="C12" s="6" t="s">
        <v>107</v>
      </c>
      <c r="D12" s="10">
        <v>0.3</v>
      </c>
      <c r="E12" s="6">
        <v>1</v>
      </c>
      <c r="G12" s="6">
        <v>1</v>
      </c>
      <c r="I12" s="46" t="s">
        <v>108</v>
      </c>
    </row>
    <row r="13" spans="1:9" x14ac:dyDescent="0.2">
      <c r="B13" s="11"/>
      <c r="D13" s="11"/>
      <c r="I13" s="46"/>
    </row>
    <row r="14" spans="1:9" ht="16" x14ac:dyDescent="0.2">
      <c r="A14" s="6" t="s">
        <v>109</v>
      </c>
      <c r="B14" s="10">
        <v>0.15</v>
      </c>
      <c r="C14" s="6" t="s">
        <v>110</v>
      </c>
      <c r="D14" s="10">
        <v>0.3</v>
      </c>
      <c r="E14" s="6">
        <v>1</v>
      </c>
      <c r="F14" s="6">
        <v>1</v>
      </c>
      <c r="G14" s="6">
        <v>1</v>
      </c>
      <c r="I14" s="46" t="s">
        <v>111</v>
      </c>
    </row>
    <row r="15" spans="1:9" ht="16" x14ac:dyDescent="0.2">
      <c r="B15" s="11"/>
      <c r="C15" s="6" t="s">
        <v>112</v>
      </c>
      <c r="D15" s="10">
        <v>0.4</v>
      </c>
      <c r="E15" s="6">
        <v>1</v>
      </c>
      <c r="I15" s="46" t="s">
        <v>113</v>
      </c>
    </row>
    <row r="16" spans="1:9" ht="16" x14ac:dyDescent="0.2">
      <c r="B16" s="11"/>
      <c r="C16" s="6" t="s">
        <v>114</v>
      </c>
      <c r="D16" s="10">
        <v>0.3</v>
      </c>
      <c r="I16" s="46" t="s">
        <v>115</v>
      </c>
    </row>
    <row r="17" spans="1:9" x14ac:dyDescent="0.2">
      <c r="B17" s="11"/>
      <c r="D17" s="11"/>
      <c r="I17" s="46"/>
    </row>
    <row r="18" spans="1:9" ht="16" x14ac:dyDescent="0.2">
      <c r="A18" s="6" t="s">
        <v>116</v>
      </c>
      <c r="B18" s="10">
        <v>0.1</v>
      </c>
      <c r="C18" s="6" t="s">
        <v>117</v>
      </c>
      <c r="D18" s="10">
        <v>0.25</v>
      </c>
      <c r="E18" s="6">
        <v>1</v>
      </c>
      <c r="F18" s="6">
        <v>1</v>
      </c>
      <c r="I18" s="46" t="s">
        <v>118</v>
      </c>
    </row>
    <row r="19" spans="1:9" ht="32" x14ac:dyDescent="0.2">
      <c r="B19" s="11"/>
      <c r="C19" s="6" t="s">
        <v>119</v>
      </c>
      <c r="D19" s="10">
        <v>0</v>
      </c>
      <c r="F19" s="6">
        <v>1</v>
      </c>
      <c r="G19" s="6">
        <v>1</v>
      </c>
      <c r="I19" s="46" t="s">
        <v>120</v>
      </c>
    </row>
    <row r="20" spans="1:9" ht="16" x14ac:dyDescent="0.2">
      <c r="B20" s="11"/>
      <c r="D20" s="11"/>
      <c r="I20" s="46" t="s">
        <v>121</v>
      </c>
    </row>
    <row r="21" spans="1:9" ht="16" x14ac:dyDescent="0.2">
      <c r="B21" s="11"/>
      <c r="C21" s="6" t="s">
        <v>122</v>
      </c>
      <c r="D21" s="10">
        <v>0</v>
      </c>
      <c r="F21" s="6">
        <v>1</v>
      </c>
      <c r="I21" s="46" t="s">
        <v>123</v>
      </c>
    </row>
    <row r="22" spans="1:9" ht="16" x14ac:dyDescent="0.2">
      <c r="B22" s="11"/>
      <c r="D22" s="11"/>
      <c r="I22" s="46" t="s">
        <v>121</v>
      </c>
    </row>
    <row r="23" spans="1:9" ht="32" x14ac:dyDescent="0.2">
      <c r="B23" s="11"/>
      <c r="C23" s="6" t="s">
        <v>124</v>
      </c>
      <c r="D23" s="12">
        <v>0.1</v>
      </c>
      <c r="E23" s="6">
        <v>1</v>
      </c>
      <c r="I23" s="46" t="s">
        <v>125</v>
      </c>
    </row>
    <row r="24" spans="1:9" ht="16" x14ac:dyDescent="0.2">
      <c r="B24" s="11"/>
      <c r="C24" s="6" t="s">
        <v>126</v>
      </c>
      <c r="D24" s="12">
        <v>0.05</v>
      </c>
      <c r="I24" s="46" t="s">
        <v>127</v>
      </c>
    </row>
    <row r="25" spans="1:9" ht="16" x14ac:dyDescent="0.2">
      <c r="B25" s="11"/>
      <c r="C25" s="6" t="s">
        <v>128</v>
      </c>
      <c r="D25" s="10">
        <v>0.5</v>
      </c>
      <c r="E25" s="6">
        <v>1</v>
      </c>
      <c r="F25" s="6">
        <v>1</v>
      </c>
      <c r="G25" s="6">
        <v>1</v>
      </c>
      <c r="H25"/>
      <c r="I25" s="46" t="s">
        <v>129</v>
      </c>
    </row>
    <row r="26" spans="1:9" ht="16" x14ac:dyDescent="0.2">
      <c r="B26" s="11"/>
      <c r="C26" s="6" t="s">
        <v>130</v>
      </c>
      <c r="D26" s="12">
        <v>0.1</v>
      </c>
      <c r="E26" s="6">
        <v>1</v>
      </c>
      <c r="F26" s="6">
        <v>1</v>
      </c>
      <c r="H26"/>
      <c r="I26" s="46"/>
    </row>
    <row r="27" spans="1:9" x14ac:dyDescent="0.2">
      <c r="B27" s="11"/>
      <c r="D27" s="11"/>
      <c r="I27" s="46"/>
    </row>
    <row r="28" spans="1:9" ht="16" x14ac:dyDescent="0.2">
      <c r="A28" s="6" t="s">
        <v>131</v>
      </c>
      <c r="B28" s="10">
        <v>0.2</v>
      </c>
      <c r="C28" s="6" t="s">
        <v>132</v>
      </c>
      <c r="D28" s="12">
        <v>0.125</v>
      </c>
      <c r="E28" s="6">
        <v>1</v>
      </c>
      <c r="G28" s="6">
        <v>1</v>
      </c>
      <c r="H28" s="9"/>
      <c r="I28" s="46" t="s">
        <v>133</v>
      </c>
    </row>
    <row r="29" spans="1:9" ht="16" x14ac:dyDescent="0.2">
      <c r="B29" s="11"/>
      <c r="C29" s="6" t="s">
        <v>134</v>
      </c>
      <c r="D29" s="12">
        <v>0.125</v>
      </c>
      <c r="G29" s="6">
        <v>1</v>
      </c>
      <c r="I29" s="46" t="s">
        <v>135</v>
      </c>
    </row>
    <row r="30" spans="1:9" ht="16" x14ac:dyDescent="0.2">
      <c r="B30" s="11"/>
      <c r="C30" s="6" t="s">
        <v>136</v>
      </c>
      <c r="D30" s="10">
        <v>0.5</v>
      </c>
      <c r="I30" s="46" t="s">
        <v>137</v>
      </c>
    </row>
    <row r="31" spans="1:9" ht="16" x14ac:dyDescent="0.2">
      <c r="B31" s="11"/>
      <c r="I31" s="46" t="s">
        <v>138</v>
      </c>
    </row>
    <row r="32" spans="1:9" ht="16" x14ac:dyDescent="0.2">
      <c r="B32" s="11"/>
      <c r="C32" s="6" t="s">
        <v>139</v>
      </c>
      <c r="D32" s="10">
        <v>0.25</v>
      </c>
      <c r="F32" s="6">
        <v>1</v>
      </c>
      <c r="I32" s="46" t="s">
        <v>140</v>
      </c>
    </row>
    <row r="33" spans="1:7" x14ac:dyDescent="0.2">
      <c r="B33" s="11"/>
    </row>
    <row r="34" spans="1:7" ht="16" x14ac:dyDescent="0.2">
      <c r="A34" s="9" t="s">
        <v>141</v>
      </c>
      <c r="B34" s="11"/>
      <c r="D34" s="6" t="s">
        <v>142</v>
      </c>
      <c r="E34" s="6">
        <f t="shared" ref="E34:G34" si="0">$B$2*($D$2*E2+$D$3*E3+$D$4*E4+$D$5*E5)+$B$7*($D$7*E7)+$B$14*($D$14*E14+$D$15*E15)+$B$18*($D$18*E18+$D$23*E23+$D$16*E16+$D$19*E19+$D$21*E21+$D$26*E26+$D$25*E25)+$B$28*($D$28*E28+$D$29*E29+$D$30*E30+$D$32*E32)</f>
        <v>0.48499999999999999</v>
      </c>
      <c r="F34" s="6">
        <f t="shared" si="0"/>
        <v>0.36</v>
      </c>
      <c r="G34" s="6">
        <f t="shared" si="0"/>
        <v>0.32499999999999996</v>
      </c>
    </row>
    <row r="39" spans="1:7" x14ac:dyDescent="0.2">
      <c r="A39" s="47"/>
    </row>
    <row r="40" spans="1:7" x14ac:dyDescent="0.2">
      <c r="A40" s="47"/>
    </row>
    <row r="41" spans="1:7" x14ac:dyDescent="0.2">
      <c r="A41" s="47"/>
    </row>
  </sheetData>
  <conditionalFormatting sqref="E34:G34">
    <cfRule type="colorScale" priority="3">
      <colorScale>
        <cfvo type="min"/>
        <cfvo type="percentile" val="50"/>
        <cfvo type="max"/>
        <color rgb="FFF8696B"/>
        <color rgb="FFFFEB84"/>
        <color rgb="FF63BE7B"/>
      </colorScale>
    </cfRule>
  </conditionalFormatting>
  <conditionalFormatting sqref="E35:G35">
    <cfRule type="colorScale" priority="4">
      <colorScale>
        <cfvo type="min"/>
        <cfvo type="percentile" val="50"/>
        <cfvo type="max"/>
        <color rgb="FFF8696B"/>
        <color rgb="FFFFEB84"/>
        <color rgb="FF63BE7B"/>
      </colorScale>
    </cfRule>
  </conditionalFormatting>
  <hyperlinks>
    <hyperlink ref="A34" r:id="rId1" xr:uid="{8171F853-8D03-47EF-9409-6F914523B516}"/>
  </hyperlinks>
  <pageMargins left="0.7" right="0.7" top="0.75" bottom="0.75" header="0.3" footer="0.3"/>
  <pageSetup orientation="portrait" horizontalDpi="1200" verticalDpi="120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8670-215C-4481-8872-D8F455019367}">
  <dimension ref="A1:C4"/>
  <sheetViews>
    <sheetView zoomScaleNormal="100" workbookViewId="0">
      <selection activeCell="D24" sqref="D24"/>
    </sheetView>
  </sheetViews>
  <sheetFormatPr baseColWidth="10" defaultColWidth="8.83203125" defaultRowHeight="16" x14ac:dyDescent="0.2"/>
  <sheetData>
    <row r="1" spans="1:3" x14ac:dyDescent="0.2">
      <c r="A1" t="s">
        <v>143</v>
      </c>
      <c r="B1" t="s">
        <v>144</v>
      </c>
      <c r="C1" t="s">
        <v>145</v>
      </c>
    </row>
    <row r="2" spans="1:3" x14ac:dyDescent="0.2">
      <c r="A2" t="str" cm="1">
        <f t="array" ref="A2:A4">TRANSPOSE('Policy Ranking'!E1:G1)</f>
        <v>Example County 1</v>
      </c>
      <c r="B2" cm="1">
        <f t="array" ref="B2:B4">TRANSPOSE('Policy Ranking'!E34:G34)</f>
        <v>0.48499999999999999</v>
      </c>
      <c r="C2" t="e">
        <f>'Policy Timeline'!P19</f>
        <v>#VALUE!</v>
      </c>
    </row>
    <row r="3" spans="1:3" x14ac:dyDescent="0.2">
      <c r="A3" t="str">
        <v>Example County 3</v>
      </c>
      <c r="B3">
        <v>0.36</v>
      </c>
      <c r="C3" t="e">
        <f>'Policy Timeline'!P22</f>
        <v>#VALUE!</v>
      </c>
    </row>
    <row r="4" spans="1:3" x14ac:dyDescent="0.2">
      <c r="A4" t="str">
        <v>Example County 3</v>
      </c>
      <c r="B4">
        <v>0.32499999999999996</v>
      </c>
      <c r="C4" t="e">
        <f>'Policy Timeline'!P25</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 ME</vt:lpstr>
      <vt:lpstr>Policy Timeline</vt:lpstr>
      <vt:lpstr>Policy Ranking</vt:lpstr>
      <vt:lpstr>Analysis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2020-05-08T21:35:07Z</dcterms:created>
  <dcterms:modified xsi:type="dcterms:W3CDTF">2020-08-27T18:15:58Z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fa3fd3-029b-403d-91b4-1dc930cb0e60_Enabled">
    <vt:lpwstr>true</vt:lpwstr>
  </property>
  <property fmtid="{D5CDD505-2E9C-101B-9397-08002B2CF9AE}" pid="3" name="MSIP_Label_82fa3fd3-029b-403d-91b4-1dc930cb0e60_SetDate">
    <vt:lpwstr>2020-08-19T16:29:34Z</vt:lpwstr>
  </property>
  <property fmtid="{D5CDD505-2E9C-101B-9397-08002B2CF9AE}" pid="4" name="MSIP_Label_82fa3fd3-029b-403d-91b4-1dc930cb0e60_Method">
    <vt:lpwstr>Standard</vt:lpwstr>
  </property>
  <property fmtid="{D5CDD505-2E9C-101B-9397-08002B2CF9AE}" pid="5" name="MSIP_Label_82fa3fd3-029b-403d-91b4-1dc930cb0e60_Name">
    <vt:lpwstr>82fa3fd3-029b-403d-91b4-1dc930cb0e60</vt:lpwstr>
  </property>
  <property fmtid="{D5CDD505-2E9C-101B-9397-08002B2CF9AE}" pid="6" name="MSIP_Label_82fa3fd3-029b-403d-91b4-1dc930cb0e60_SiteId">
    <vt:lpwstr>4ae48b41-0137-4599-8661-fc641fe77bea</vt:lpwstr>
  </property>
  <property fmtid="{D5CDD505-2E9C-101B-9397-08002B2CF9AE}" pid="7" name="MSIP_Label_82fa3fd3-029b-403d-91b4-1dc930cb0e60_ActionId">
    <vt:lpwstr>b61302bf-e75e-4ef1-8047-8abac063e796</vt:lpwstr>
  </property>
  <property fmtid="{D5CDD505-2E9C-101B-9397-08002B2CF9AE}" pid="8" name="MSIP_Label_82fa3fd3-029b-403d-91b4-1dc930cb0e60_ContentBits">
    <vt:lpwstr>0</vt:lpwstr>
  </property>
</Properties>
</file>