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ick Alexander\Desktop\Finished Portfolio Projects\"/>
    </mc:Choice>
  </mc:AlternateContent>
  <xr:revisionPtr revIDLastSave="0" documentId="13_ncr:1_{C560E3A5-9B09-45AC-B9A2-F3960291FBA4}" xr6:coauthVersionLast="47" xr6:coauthVersionMax="47" xr10:uidLastSave="{00000000-0000-0000-0000-000000000000}"/>
  <bookViews>
    <workbookView xWindow="-120" yWindow="-120" windowWidth="29040" windowHeight="15840" activeTab="3" xr2:uid="{00000000-000D-0000-FFFF-FFFF00000000}"/>
  </bookViews>
  <sheets>
    <sheet name="pixar__movies_raw" sheetId="1" r:id="rId1"/>
    <sheet name="pixar_movies_cleaned" sheetId="2" r:id="rId2"/>
    <sheet name="pivot_tables" sheetId="3" r:id="rId3"/>
    <sheet name="dashboard" sheetId="4" r:id="rId4"/>
  </sheets>
  <definedNames>
    <definedName name="Slicer_Budget__Millions">#N/A</definedName>
    <definedName name="Slicer_Profit">#N/A</definedName>
    <definedName name="Slicer_Release_year">#N/A</definedName>
    <definedName name="Slicer_Worldwide_Gross__Millions">#N/A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 i="2"/>
  <c r="C1048576" i="2"/>
</calcChain>
</file>

<file path=xl/sharedStrings.xml><?xml version="1.0" encoding="utf-8"?>
<sst xmlns="http://schemas.openxmlformats.org/spreadsheetml/2006/main" count="145" uniqueCount="44">
  <si>
    <t>Moviename</t>
  </si>
  <si>
    <t>Releaseyear</t>
  </si>
  <si>
    <t>Budget(million)</t>
  </si>
  <si>
    <t>US and canada(million)</t>
  </si>
  <si>
    <t>Other territories(million)</t>
  </si>
  <si>
    <t>Worldwide(million)</t>
  </si>
  <si>
    <t>Rotten Tomatoes</t>
  </si>
  <si>
    <t>Toy Story</t>
  </si>
  <si>
    <t>A Bug's Life</t>
  </si>
  <si>
    <t>Toy Story 2</t>
  </si>
  <si>
    <t>Monsters, Inc.</t>
  </si>
  <si>
    <t>Finding Nemo</t>
  </si>
  <si>
    <t>The Incredibles</t>
  </si>
  <si>
    <t>Cars</t>
  </si>
  <si>
    <t>Ratatouille</t>
  </si>
  <si>
    <t>WALL-E</t>
  </si>
  <si>
    <t>Up</t>
  </si>
  <si>
    <t>Toy Story 3</t>
  </si>
  <si>
    <t>Cars 2</t>
  </si>
  <si>
    <t>Brave</t>
  </si>
  <si>
    <t>Monsters University</t>
  </si>
  <si>
    <t>Inside Out</t>
  </si>
  <si>
    <t>The Good Dinosaur</t>
  </si>
  <si>
    <t>Finding Dory</t>
  </si>
  <si>
    <t>Cars 3</t>
  </si>
  <si>
    <t>Coco</t>
  </si>
  <si>
    <t>Incredibles 2</t>
  </si>
  <si>
    <t>Toy Story 4</t>
  </si>
  <si>
    <t>Onward</t>
  </si>
  <si>
    <t>Release_year</t>
  </si>
  <si>
    <t>Movie_Name</t>
  </si>
  <si>
    <t>Rotten_Tomatoes_Rating</t>
  </si>
  <si>
    <t>Budget (Millions)</t>
  </si>
  <si>
    <t>US_and_Canada_Gross (Millions)</t>
  </si>
  <si>
    <t>Other_Territories_Gross (Millions)</t>
  </si>
  <si>
    <t>Worldwide_Gross (Millions</t>
  </si>
  <si>
    <t>Row Labels</t>
  </si>
  <si>
    <t>Grand Total</t>
  </si>
  <si>
    <t>Sum of US_and_Canada_Gross (Millions)</t>
  </si>
  <si>
    <t>(All)</t>
  </si>
  <si>
    <t>Pixar Movie Data</t>
  </si>
  <si>
    <t>FILTERS</t>
  </si>
  <si>
    <t>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</si>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</sst>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9" fontId="0" fillId="0" borderId="0" xfId="0" applyNumberFormat="1"/>
    <xf numFmtId="164" fontId="0" fillId="0" borderId="0" xfId="0" applyNumberFormat="1"/>
    <xf numFmtId="9" fontId="0" fillId="0" borderId="0" xfId="1" applyFont="1"/>
    <xf numFmtId="0" fontId="16" fillId="0" borderId="0" xfId="0" applyFont="1"/>
    <xf numFmtId="0" fontId="16" fillId="33" borderId="0" xfId="0" applyFont="1" applyFill="1"/>
    <xf numFmtId="9" fontId="16" fillId="33" borderId="0" xfId="1" applyFont="1" applyFill="1"/>
    <xf numFmtId="0" fontId="0" fillId="0" borderId="0" xfId="0" pivotButton="1"/>
    <xf numFmtId="0" fontId="0" fillId="0" borderId="0" xfId="0" applyAlignment="1">
      <alignment horizontal="left"/>
    </xf>
    <xf numFmtId="0" fontId="0" fillId="0" borderId="0" xfId="0"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16" fillId="34" borderId="0" xfId="0" applyFont="1" applyFill="1" applyAlignment="1">
      <alignment horizontal="center"/>
    </xf>
    <xf numFmtId="164" fontId="0" fillId="0" borderId="0" xfId="1" applyNumberFormat="1"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[pixarStudio12.xlsx]pivot_tables!PivotTable1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pivot_tables!$A$7:$A$29</c:f>
              <c:strCache>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Cache>
            </c:strRef>
          </c:cat>
          <c:val>
            <c:numRef>
              <c:f>pivot_tables!$B$7:$B$29</c:f>
              <c:numCache>
                <c:formatCode>General</c:formatCode>
                <c:ptCount val="22"/>
                <c:pt idx="0">
                  <c:v>162800000</c:v>
                </c:pt>
                <c:pt idx="1">
                  <c:v>237300000</c:v>
                </c:pt>
                <c:pt idx="2">
                  <c:v>244100000</c:v>
                </c:pt>
                <c:pt idx="3">
                  <c:v>191500000</c:v>
                </c:pt>
                <c:pt idx="4">
                  <c:v>152900000</c:v>
                </c:pt>
                <c:pt idx="5">
                  <c:v>209700000</c:v>
                </c:pt>
                <c:pt idx="6">
                  <c:v>486300000</c:v>
                </c:pt>
                <c:pt idx="7">
                  <c:v>339700000</c:v>
                </c:pt>
                <c:pt idx="8">
                  <c:v>608600000</c:v>
                </c:pt>
                <c:pt idx="9">
                  <c:v>356500000</c:v>
                </c:pt>
                <c:pt idx="10">
                  <c:v>268500000</c:v>
                </c:pt>
                <c:pt idx="11">
                  <c:v>289900000</c:v>
                </c:pt>
                <c:pt idx="12">
                  <c:v>616000000</c:v>
                </c:pt>
                <c:pt idx="13">
                  <c:v>206400000</c:v>
                </c:pt>
                <c:pt idx="14">
                  <c:v>123100000</c:v>
                </c:pt>
                <c:pt idx="15">
                  <c:v>261400000</c:v>
                </c:pt>
                <c:pt idx="16">
                  <c:v>191700000</c:v>
                </c:pt>
                <c:pt idx="17">
                  <c:v>245900000</c:v>
                </c:pt>
                <c:pt idx="18">
                  <c:v>415000000</c:v>
                </c:pt>
                <c:pt idx="19">
                  <c:v>434000000</c:v>
                </c:pt>
                <c:pt idx="20">
                  <c:v>293000000</c:v>
                </c:pt>
                <c:pt idx="21">
                  <c:v>223800000</c:v>
                </c:pt>
              </c:numCache>
            </c:numRef>
          </c:val>
          <c:smooth val="0"/>
          <c:extLst>
            <c:ext xmlns:c16="http://schemas.microsoft.com/office/drawing/2014/chart" uri="{C3380CC4-5D6E-409C-BE32-E72D297353CC}">
              <c16:uniqueId val="{00000000-B433-4F68-9C38-EF1BD9A65BB1}"/>
            </c:ext>
          </c:extLst>
        </c:ser>
        <c:dLbls>
          <c:showLegendKey val="0"/>
          <c:showVal val="0"/>
          <c:showCatName val="0"/>
          <c:showSerName val="0"/>
          <c:showPercent val="0"/>
          <c:showBubbleSize val="0"/>
        </c:dLbls>
        <c:marker val="1"/>
        <c:smooth val="0"/>
        <c:axId val="1470637712"/>
        <c:axId val="1470633872"/>
      </c:lineChart>
      <c:catAx>
        <c:axId val="14706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872"/>
        <c:crosses val="autoZero"/>
        <c:auto val="1"/>
        <c:lblAlgn val="ctr"/>
        <c:lblOffset val="100"/>
        <c:noMultiLvlLbl val="0"/>
      </c:catAx>
      <c:valAx>
        <c:axId val="147063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in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[pixarStudio12.xlsx]pivot_tables!PivotTable2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pivot_tables!$B$33</c:f>
              <c:strCache>
                <c:ptCount val="1"/>
                <c:pt idx="0">
                  <c:v>Total</c:v>
                </c:pt>
              </c:strCache>
            </c:strRef>
          </c:tx>
          <c:spPr>
            <a:solidFill>
              <a:schemeClr val="accent1"/>
            </a:solidFill>
            <a:ln>
              <a:noFill/>
            </a:ln>
            <a:effectLst/>
          </c:spPr>
          <c:invertIfNegative val="0"/>
          <c:cat>
            <c:strRef>
              <c:f>pivot_tables!$A$34:$A$56</c:f>
              <c:strCache>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Cache>
            </c:strRef>
          </c:cat>
          <c:val>
            <c:numRef>
              <c:f>pivot_tables!$B$34:$B$56</c:f>
              <c:numCache>
                <c:formatCode>General</c:formatCode>
                <c:ptCount val="22"/>
                <c:pt idx="0">
                  <c:v>243300000</c:v>
                </c:pt>
                <c:pt idx="1">
                  <c:v>354000000</c:v>
                </c:pt>
                <c:pt idx="2">
                  <c:v>342000000</c:v>
                </c:pt>
                <c:pt idx="3">
                  <c:v>359900000</c:v>
                </c:pt>
                <c:pt idx="4">
                  <c:v>208900000</c:v>
                </c:pt>
                <c:pt idx="5">
                  <c:v>632100000</c:v>
                </c:pt>
                <c:pt idx="6">
                  <c:v>-97200000</c:v>
                </c:pt>
                <c:pt idx="7">
                  <c:v>777000000</c:v>
                </c:pt>
                <c:pt idx="8">
                  <c:v>-75800000</c:v>
                </c:pt>
                <c:pt idx="9">
                  <c:v>682600000</c:v>
                </c:pt>
                <c:pt idx="10">
                  <c:v>543600000</c:v>
                </c:pt>
                <c:pt idx="11">
                  <c:v>517300000</c:v>
                </c:pt>
                <c:pt idx="12">
                  <c:v>-58000000</c:v>
                </c:pt>
                <c:pt idx="13">
                  <c:v>473700000</c:v>
                </c:pt>
                <c:pt idx="14">
                  <c:v>157200000</c:v>
                </c:pt>
                <c:pt idx="15">
                  <c:v>539600000</c:v>
                </c:pt>
                <c:pt idx="16">
                  <c:v>343600000</c:v>
                </c:pt>
                <c:pt idx="17">
                  <c:v>-402600000</c:v>
                </c:pt>
                <c:pt idx="18">
                  <c:v>-93300000</c:v>
                </c:pt>
                <c:pt idx="19">
                  <c:v>-92700000</c:v>
                </c:pt>
                <c:pt idx="20">
                  <c:v>560100000</c:v>
                </c:pt>
                <c:pt idx="21">
                  <c:v>341300000</c:v>
                </c:pt>
              </c:numCache>
            </c:numRef>
          </c:val>
          <c:extLst>
            <c:ext xmlns:c16="http://schemas.microsoft.com/office/drawing/2014/chart" uri="{C3380CC4-5D6E-409C-BE32-E72D297353CC}">
              <c16:uniqueId val="{00000001-4177-47E0-8D7C-620967C324D5}"/>
            </c:ext>
          </c:extLst>
        </c:ser>
        <c:dLbls>
          <c:showLegendKey val="0"/>
          <c:showVal val="0"/>
          <c:showCatName val="0"/>
          <c:showSerName val="0"/>
          <c:showPercent val="0"/>
          <c:showBubbleSize val="0"/>
        </c:dLbls>
        <c:gapWidth val="219"/>
        <c:axId val="1841222928"/>
        <c:axId val="1841220048"/>
      </c:barChart>
      <c:catAx>
        <c:axId val="18412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20048"/>
        <c:crosses val="autoZero"/>
        <c:auto val="1"/>
        <c:lblAlgn val="ctr"/>
        <c:lblOffset val="100"/>
        <c:noMultiLvlLbl val="0"/>
      </c:catAx>
      <c:valAx>
        <c:axId val="1841220048"/>
        <c:scaling>
          <c:orientation val="minMax"/>
          <c:max val="9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Profit in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9000">
          <a:schemeClr val="accent1">
            <a:lumMod val="5000"/>
            <a:lumOff val="95000"/>
          </a:schemeClr>
        </a:gs>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Rotten Tomatoes</a:t>
            </a:r>
            <a:r>
              <a:rPr lang="en-US" baseline="0"/>
              <a:t> Rating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1613051832724"/>
          <c:y val="0.10383435836754172"/>
          <c:w val="0.64158862359295155"/>
          <c:h val="0.83877969799229646"/>
        </c:manualLayout>
      </c:layout>
      <c:barChart>
        <c:barDir val="bar"/>
        <c:grouping val="clustered"/>
        <c:varyColors val="0"/>
        <c:ser>
          <c:idx val="0"/>
          <c:order val="0"/>
          <c:tx>
            <c:v>Series1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Lit>
          </c:cat>
          <c:val>
            <c:numLit>
              <c:formatCode>General</c:formatCode>
              <c:ptCount val="22"/>
              <c:pt idx="0">
                <c:v>0.92</c:v>
              </c:pt>
              <c:pt idx="1">
                <c:v>0.78</c:v>
              </c:pt>
              <c:pt idx="2">
                <c:v>0.74</c:v>
              </c:pt>
              <c:pt idx="3">
                <c:v>0.4</c:v>
              </c:pt>
              <c:pt idx="4">
                <c:v>0.69</c:v>
              </c:pt>
              <c:pt idx="5">
                <c:v>0.97</c:v>
              </c:pt>
              <c:pt idx="6">
                <c:v>0.94</c:v>
              </c:pt>
              <c:pt idx="7">
                <c:v>0.99</c:v>
              </c:pt>
              <c:pt idx="8">
                <c:v>0.93</c:v>
              </c:pt>
              <c:pt idx="9">
                <c:v>0.98</c:v>
              </c:pt>
              <c:pt idx="10">
                <c:v>0.8</c:v>
              </c:pt>
              <c:pt idx="11">
                <c:v>0.96</c:v>
              </c:pt>
              <c:pt idx="12">
                <c:v>0.88</c:v>
              </c:pt>
              <c:pt idx="13">
                <c:v>0.96</c:v>
              </c:pt>
              <c:pt idx="14">
                <c:v>0.76</c:v>
              </c:pt>
              <c:pt idx="15">
                <c:v>0.97</c:v>
              </c:pt>
              <c:pt idx="16">
                <c:v>1</c:v>
              </c:pt>
              <c:pt idx="17">
                <c:v>1</c:v>
              </c:pt>
              <c:pt idx="18">
                <c:v>0.98</c:v>
              </c:pt>
              <c:pt idx="19">
                <c:v>0.97</c:v>
              </c:pt>
              <c:pt idx="20">
                <c:v>0.98</c:v>
              </c:pt>
              <c:pt idx="21">
                <c:v>0.95</c:v>
              </c:pt>
            </c:numLit>
          </c:val>
          <c:extLst>
            <c:ext xmlns:c16="http://schemas.microsoft.com/office/drawing/2014/chart" uri="{C3380CC4-5D6E-409C-BE32-E72D297353CC}">
              <c16:uniqueId val="{00000000-382B-44B3-81C4-43024BE134B2}"/>
            </c:ext>
          </c:extLst>
        </c:ser>
        <c:dLbls>
          <c:dLblPos val="inEnd"/>
          <c:showLegendKey val="0"/>
          <c:showVal val="1"/>
          <c:showCatName val="0"/>
          <c:showSerName val="0"/>
          <c:showPercent val="0"/>
          <c:showBubbleSize val="0"/>
        </c:dLbls>
        <c:gapWidth val="65"/>
        <c:axId val="1709942016"/>
        <c:axId val="1709938176"/>
      </c:barChart>
      <c:catAx>
        <c:axId val="1709942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938176"/>
        <c:crosses val="autoZero"/>
        <c:auto val="1"/>
        <c:lblAlgn val="ctr"/>
        <c:lblOffset val="100"/>
        <c:noMultiLvlLbl val="0"/>
      </c:catAx>
      <c:valAx>
        <c:axId val="1709938176"/>
        <c:scaling>
          <c:orientation val="minMax"/>
          <c:max val="1"/>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994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100000">
          <a:schemeClr val="accent1">
            <a:lumMod val="45000"/>
            <a:lumOff val="55000"/>
          </a:schemeClr>
        </a:gs>
        <a:gs pos="100000">
          <a:schemeClr val="accent1">
            <a:lumMod val="45000"/>
            <a:lumOff val="55000"/>
          </a:schemeClr>
        </a:gs>
        <a:gs pos="55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[pixarStudio12.xlsx]pivot_tables!PivotTable1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Grossed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pivot_tables!$A$7:$A$29</c:f>
              <c:strCache>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Cache>
            </c:strRef>
          </c:cat>
          <c:val>
            <c:numRef>
              <c:f>pivot_tables!$B$7:$B$29</c:f>
              <c:numCache>
                <c:formatCode>General</c:formatCode>
                <c:ptCount val="22"/>
                <c:pt idx="0">
                  <c:v>162800000</c:v>
                </c:pt>
                <c:pt idx="1">
                  <c:v>237300000</c:v>
                </c:pt>
                <c:pt idx="2">
                  <c:v>244100000</c:v>
                </c:pt>
                <c:pt idx="3">
                  <c:v>191500000</c:v>
                </c:pt>
                <c:pt idx="4">
                  <c:v>152900000</c:v>
                </c:pt>
                <c:pt idx="5">
                  <c:v>209700000</c:v>
                </c:pt>
                <c:pt idx="6">
                  <c:v>486300000</c:v>
                </c:pt>
                <c:pt idx="7">
                  <c:v>339700000</c:v>
                </c:pt>
                <c:pt idx="8">
                  <c:v>608600000</c:v>
                </c:pt>
                <c:pt idx="9">
                  <c:v>356500000</c:v>
                </c:pt>
                <c:pt idx="10">
                  <c:v>268500000</c:v>
                </c:pt>
                <c:pt idx="11">
                  <c:v>289900000</c:v>
                </c:pt>
                <c:pt idx="12">
                  <c:v>616000000</c:v>
                </c:pt>
                <c:pt idx="13">
                  <c:v>206400000</c:v>
                </c:pt>
                <c:pt idx="14">
                  <c:v>123100000</c:v>
                </c:pt>
                <c:pt idx="15">
                  <c:v>261400000</c:v>
                </c:pt>
                <c:pt idx="16">
                  <c:v>191700000</c:v>
                </c:pt>
                <c:pt idx="17">
                  <c:v>245900000</c:v>
                </c:pt>
                <c:pt idx="18">
                  <c:v>415000000</c:v>
                </c:pt>
                <c:pt idx="19">
                  <c:v>434000000</c:v>
                </c:pt>
                <c:pt idx="20">
                  <c:v>293000000</c:v>
                </c:pt>
                <c:pt idx="21">
                  <c:v>223800000</c:v>
                </c:pt>
              </c:numCache>
            </c:numRef>
          </c:val>
          <c:smooth val="0"/>
          <c:extLst>
            <c:ext xmlns:c16="http://schemas.microsoft.com/office/drawing/2014/chart" uri="{C3380CC4-5D6E-409C-BE32-E72D297353CC}">
              <c16:uniqueId val="{00000000-F637-44C0-9E8B-44D1E9A4C866}"/>
            </c:ext>
          </c:extLst>
        </c:ser>
        <c:dLbls>
          <c:showLegendKey val="0"/>
          <c:showVal val="0"/>
          <c:showCatName val="0"/>
          <c:showSerName val="0"/>
          <c:showPercent val="0"/>
          <c:showBubbleSize val="0"/>
        </c:dLbls>
        <c:marker val="1"/>
        <c:smooth val="0"/>
        <c:axId val="1470637712"/>
        <c:axId val="1470633872"/>
      </c:lineChart>
      <c:catAx>
        <c:axId val="14706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872"/>
        <c:crosses val="autoZero"/>
        <c:auto val="1"/>
        <c:lblAlgn val="ctr"/>
        <c:lblOffset val="100"/>
        <c:noMultiLvlLbl val="0"/>
      </c:catAx>
      <c:valAx>
        <c:axId val="147063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Grossed</a:t>
                </a:r>
                <a:r>
                  <a:rPr lang="en-US" baseline="0"/>
                  <a:t> in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[pixarStudio12.xlsx]pivot_tables!PivotTable2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Gain/Loss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pivot_tables!$B$33</c:f>
              <c:strCache>
                <c:ptCount val="1"/>
                <c:pt idx="0">
                  <c:v>Total</c:v>
                </c:pt>
              </c:strCache>
            </c:strRef>
          </c:tx>
          <c:spPr>
            <a:solidFill>
              <a:schemeClr val="accent1"/>
            </a:solidFill>
            <a:ln>
              <a:noFill/>
            </a:ln>
            <a:effectLst/>
          </c:spPr>
          <c:invertIfNegative val="0"/>
          <c:cat>
            <c:strRef>
              <c:f>pivot_tables!$A$34:$A$56</c:f>
              <c:strCache>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Cache>
            </c:strRef>
          </c:cat>
          <c:val>
            <c:numRef>
              <c:f>pivot_tables!$B$34:$B$56</c:f>
              <c:numCache>
                <c:formatCode>General</c:formatCode>
                <c:ptCount val="22"/>
                <c:pt idx="0">
                  <c:v>243300000</c:v>
                </c:pt>
                <c:pt idx="1">
                  <c:v>354000000</c:v>
                </c:pt>
                <c:pt idx="2">
                  <c:v>342000000</c:v>
                </c:pt>
                <c:pt idx="3">
                  <c:v>359900000</c:v>
                </c:pt>
                <c:pt idx="4">
                  <c:v>208900000</c:v>
                </c:pt>
                <c:pt idx="5">
                  <c:v>632100000</c:v>
                </c:pt>
                <c:pt idx="6">
                  <c:v>-97200000</c:v>
                </c:pt>
                <c:pt idx="7">
                  <c:v>777000000</c:v>
                </c:pt>
                <c:pt idx="8">
                  <c:v>-75800000</c:v>
                </c:pt>
                <c:pt idx="9">
                  <c:v>682600000</c:v>
                </c:pt>
                <c:pt idx="10">
                  <c:v>543600000</c:v>
                </c:pt>
                <c:pt idx="11">
                  <c:v>517300000</c:v>
                </c:pt>
                <c:pt idx="12">
                  <c:v>-58000000</c:v>
                </c:pt>
                <c:pt idx="13">
                  <c:v>473700000</c:v>
                </c:pt>
                <c:pt idx="14">
                  <c:v>157200000</c:v>
                </c:pt>
                <c:pt idx="15">
                  <c:v>539600000</c:v>
                </c:pt>
                <c:pt idx="16">
                  <c:v>343600000</c:v>
                </c:pt>
                <c:pt idx="17">
                  <c:v>-402600000</c:v>
                </c:pt>
                <c:pt idx="18">
                  <c:v>-93300000</c:v>
                </c:pt>
                <c:pt idx="19">
                  <c:v>-92700000</c:v>
                </c:pt>
                <c:pt idx="20">
                  <c:v>560100000</c:v>
                </c:pt>
                <c:pt idx="21">
                  <c:v>341300000</c:v>
                </c:pt>
              </c:numCache>
            </c:numRef>
          </c:val>
          <c:extLst>
            <c:ext xmlns:c16="http://schemas.microsoft.com/office/drawing/2014/chart" uri="{C3380CC4-5D6E-409C-BE32-E72D297353CC}">
              <c16:uniqueId val="{00000000-6AE0-4F99-A0A2-A0AC7B063F7E}"/>
            </c:ext>
          </c:extLst>
        </c:ser>
        <c:dLbls>
          <c:showLegendKey val="0"/>
          <c:showVal val="0"/>
          <c:showCatName val="0"/>
          <c:showSerName val="0"/>
          <c:showPercent val="0"/>
          <c:showBubbleSize val="0"/>
        </c:dLbls>
        <c:gapWidth val="219"/>
        <c:overlap val="-27"/>
        <c:axId val="1841222928"/>
        <c:axId val="1841220048"/>
      </c:barChart>
      <c:catAx>
        <c:axId val="18412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20048"/>
        <c:crosses val="autoZero"/>
        <c:auto val="1"/>
        <c:lblAlgn val="ctr"/>
        <c:lblOffset val="100"/>
        <c:noMultiLvlLbl val="0"/>
      </c:catAx>
      <c:valAx>
        <c:axId val="1841220048"/>
        <c:scaling>
          <c:orientation val="minMax"/>
          <c:max val="9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Gain/Loss</a:t>
                </a:r>
                <a:r>
                  <a:rPr lang="en-US" baseline="0"/>
                  <a:t> in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22928"/>
        <c:crosses val="autoZero"/>
        <c:crossBetween val="between"/>
      </c:valAx>
      <c:spPr>
        <a:noFill/>
        <a:ln>
          <a:noFill/>
        </a:ln>
        <a:effectLst/>
      </c:spPr>
    </c:plotArea>
    <c:legend>
      <c:legendPos val="r"/>
      <c:layout>
        <c:manualLayout>
          <c:xMode val="edge"/>
          <c:yMode val="edge"/>
          <c:x val="0.79512558971116232"/>
          <c:y val="0.49157289598726572"/>
          <c:w val="4.5784022506168767E-2"/>
          <c:h val="3.71289791722285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9000">
          <a:schemeClr val="accent1">
            <a:lumMod val="5000"/>
            <a:lumOff val="95000"/>
          </a:schemeClr>
        </a:gs>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Rotten Tomatoes</a:t>
            </a:r>
            <a:r>
              <a:rPr lang="en-US" baseline="0"/>
              <a:t> Rating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1613051832724"/>
          <c:y val="0.10383435836754172"/>
          <c:w val="0.64158862359295155"/>
          <c:h val="0.83877969799229646"/>
        </c:manualLayout>
      </c:layout>
      <c:barChart>
        <c:barDir val="bar"/>
        <c:grouping val="clustered"/>
        <c:varyColors val="0"/>
        <c:ser>
          <c:idx val="0"/>
          <c:order val="0"/>
          <c:tx>
            <c:v>Series1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2"/>
              <c:pt idx="0">
                <c:v>A Bug's Life</c:v>
              </c:pt>
              <c:pt idx="1">
                <c:v>Brave</c:v>
              </c:pt>
              <c:pt idx="2">
                <c:v>Cars</c:v>
              </c:pt>
              <c:pt idx="3">
                <c:v>Cars 2</c:v>
              </c:pt>
              <c:pt idx="4">
                <c:v>Cars 3</c:v>
              </c:pt>
              <c:pt idx="5">
                <c:v>Coco</c:v>
              </c:pt>
              <c:pt idx="6">
                <c:v>Finding Dory</c:v>
              </c:pt>
              <c:pt idx="7">
                <c:v>Finding Nemo</c:v>
              </c:pt>
              <c:pt idx="8">
                <c:v>Incredibles 2</c:v>
              </c:pt>
              <c:pt idx="9">
                <c:v>Inside Out</c:v>
              </c:pt>
              <c:pt idx="10">
                <c:v>Monsters University</c:v>
              </c:pt>
              <c:pt idx="11">
                <c:v>Monsters, Inc.</c:v>
              </c:pt>
              <c:pt idx="12">
                <c:v>Onward</c:v>
              </c:pt>
              <c:pt idx="13">
                <c:v>Ratatouille</c:v>
              </c:pt>
              <c:pt idx="14">
                <c:v>The Good Dinosaur</c:v>
              </c:pt>
              <c:pt idx="15">
                <c:v>The Incredibles</c:v>
              </c:pt>
              <c:pt idx="16">
                <c:v>Toy Story</c:v>
              </c:pt>
              <c:pt idx="17">
                <c:v>Toy Story 2</c:v>
              </c:pt>
              <c:pt idx="18">
                <c:v>Toy Story 3</c:v>
              </c:pt>
              <c:pt idx="19">
                <c:v>Toy Story 4</c:v>
              </c:pt>
              <c:pt idx="20">
                <c:v>Up</c:v>
              </c:pt>
              <c:pt idx="21">
                <c:v>WALL-E</c:v>
              </c:pt>
            </c:strLit>
          </c:cat>
          <c:val>
            <c:numLit>
              <c:formatCode>General</c:formatCode>
              <c:ptCount val="22"/>
              <c:pt idx="0">
                <c:v>0.92</c:v>
              </c:pt>
              <c:pt idx="1">
                <c:v>0.78</c:v>
              </c:pt>
              <c:pt idx="2">
                <c:v>0.74</c:v>
              </c:pt>
              <c:pt idx="3">
                <c:v>0.4</c:v>
              </c:pt>
              <c:pt idx="4">
                <c:v>0.69</c:v>
              </c:pt>
              <c:pt idx="5">
                <c:v>0.97</c:v>
              </c:pt>
              <c:pt idx="6">
                <c:v>0.94</c:v>
              </c:pt>
              <c:pt idx="7">
                <c:v>0.99</c:v>
              </c:pt>
              <c:pt idx="8">
                <c:v>0.93</c:v>
              </c:pt>
              <c:pt idx="9">
                <c:v>0.98</c:v>
              </c:pt>
              <c:pt idx="10">
                <c:v>0.8</c:v>
              </c:pt>
              <c:pt idx="11">
                <c:v>0.96</c:v>
              </c:pt>
              <c:pt idx="12">
                <c:v>0.88</c:v>
              </c:pt>
              <c:pt idx="13">
                <c:v>0.96</c:v>
              </c:pt>
              <c:pt idx="14">
                <c:v>0.76</c:v>
              </c:pt>
              <c:pt idx="15">
                <c:v>0.97</c:v>
              </c:pt>
              <c:pt idx="16">
                <c:v>1</c:v>
              </c:pt>
              <c:pt idx="17">
                <c:v>1</c:v>
              </c:pt>
              <c:pt idx="18">
                <c:v>0.98</c:v>
              </c:pt>
              <c:pt idx="19">
                <c:v>0.97</c:v>
              </c:pt>
              <c:pt idx="20">
                <c:v>0.98</c:v>
              </c:pt>
              <c:pt idx="21">
                <c:v>0.95</c:v>
              </c:pt>
            </c:numLit>
          </c:val>
          <c:extLst>
            <c:ext xmlns:c16="http://schemas.microsoft.com/office/drawing/2014/chart" uri="{C3380CC4-5D6E-409C-BE32-E72D297353CC}">
              <c16:uniqueId val="{00000000-9FE6-4B84-9B83-4D304DA1552C}"/>
            </c:ext>
          </c:extLst>
        </c:ser>
        <c:dLbls>
          <c:dLblPos val="inEnd"/>
          <c:showLegendKey val="0"/>
          <c:showVal val="1"/>
          <c:showCatName val="0"/>
          <c:showSerName val="0"/>
          <c:showPercent val="0"/>
          <c:showBubbleSize val="0"/>
        </c:dLbls>
        <c:gapWidth val="65"/>
        <c:axId val="1709942016"/>
        <c:axId val="1709938176"/>
      </c:barChart>
      <c:catAx>
        <c:axId val="1709942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938176"/>
        <c:crosses val="autoZero"/>
        <c:auto val="1"/>
        <c:lblAlgn val="ctr"/>
        <c:lblOffset val="100"/>
        <c:noMultiLvlLbl val="0"/>
      </c:catAx>
      <c:valAx>
        <c:axId val="1709938176"/>
        <c:scaling>
          <c:orientation val="minMax"/>
          <c:max val="1"/>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994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100000">
          <a:schemeClr val="accent1">
            <a:lumMod val="45000"/>
            <a:lumOff val="55000"/>
          </a:schemeClr>
        </a:gs>
        <a:gs pos="100000">
          <a:schemeClr val="accent1">
            <a:lumMod val="45000"/>
            <a:lumOff val="55000"/>
          </a:schemeClr>
        </a:gs>
        <a:gs pos="55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164042</xdr:colOff>
      <xdr:row>4</xdr:row>
      <xdr:rowOff>6349</xdr:rowOff>
    </xdr:from>
    <xdr:to>
      <xdr:col>8</xdr:col>
      <xdr:colOff>1090083</xdr:colOff>
      <xdr:row>27</xdr:row>
      <xdr:rowOff>10582</xdr:rowOff>
    </xdr:to>
    <xdr:graphicFrame macro="">
      <xdr:nvGraphicFramePr>
        <xdr:cNvPr id="2" name="Chart 1">
          <a:extLst>
            <a:ext uri="{FF2B5EF4-FFF2-40B4-BE49-F238E27FC236}">
              <a16:creationId xmlns:a16="http://schemas.microsoft.com/office/drawing/2014/main" id="{3C718C33-4F79-8B16-42B9-89D017401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146049</xdr:colOff>
      <xdr:row>32</xdr:row>
      <xdr:rowOff>3175</xdr:rowOff>
    </xdr:from>
    <xdr:to>
      <xdr:col>13</xdr:col>
      <xdr:colOff>274108</xdr:colOff>
      <xdr:row>62</xdr:row>
      <xdr:rowOff>60324</xdr:rowOff>
    </xdr:to>
    <xdr:graphicFrame macro="">
      <xdr:nvGraphicFramePr>
        <xdr:cNvPr id="3" name="Chart 2">
          <a:extLst>
            <a:ext uri="{FF2B5EF4-FFF2-40B4-BE49-F238E27FC236}">
              <a16:creationId xmlns:a16="http://schemas.microsoft.com/office/drawing/2014/main" id="{E927A279-ADA6-6F4E-341E-711813BA5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64</xdr:row>
      <xdr:rowOff>0</xdr:rowOff>
    </xdr:from>
    <xdr:to>
      <xdr:col>4</xdr:col>
      <xdr:colOff>843491</xdr:colOff>
      <xdr:row>90</xdr:row>
      <xdr:rowOff>180975</xdr:rowOff>
    </xdr:to>
    <xdr:graphicFrame macro="">
      <xdr:nvGraphicFramePr>
        <xdr:cNvPr id="5" name="Chart 4">
          <a:extLst>
            <a:ext uri="{FF2B5EF4-FFF2-40B4-BE49-F238E27FC236}">
              <a16:creationId xmlns:a16="http://schemas.microsoft.com/office/drawing/2014/main" id="{E93CF59D-B434-4158-9D85-2F2CC1AA0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37</xdr:row>
      <xdr:rowOff>180975</xdr:rowOff>
    </xdr:from>
    <xdr:to>
      <xdr:col>11</xdr:col>
      <xdr:colOff>552450</xdr:colOff>
      <xdr:row>64</xdr:row>
      <xdr:rowOff>161924</xdr:rowOff>
    </xdr:to>
    <xdr:graphicFrame macro="">
      <xdr:nvGraphicFramePr>
        <xdr:cNvPr id="10" name="Chart 9">
          <a:extLst>
            <a:ext uri="{FF2B5EF4-FFF2-40B4-BE49-F238E27FC236}">
              <a16:creationId xmlns:a16="http://schemas.microsoft.com/office/drawing/2014/main" id="{17FE74B3-C795-46FE-95D3-65A1ECFF7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7</xdr:row>
      <xdr:rowOff>24493</xdr:rowOff>
    </xdr:from>
    <xdr:to>
      <xdr:col>18</xdr:col>
      <xdr:colOff>504825</xdr:colOff>
      <xdr:row>37</xdr:row>
      <xdr:rowOff>81642</xdr:rowOff>
    </xdr:to>
    <xdr:graphicFrame macro="">
      <xdr:nvGraphicFramePr>
        <xdr:cNvPr id="11" name="Chart 10">
          <a:extLst>
            <a:ext uri="{FF2B5EF4-FFF2-40B4-BE49-F238E27FC236}">
              <a16:creationId xmlns:a16="http://schemas.microsoft.com/office/drawing/2014/main" id="{580DAA4F-BA4E-4A97-A45D-EED5162B6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xdr:colOff>
      <xdr:row>38</xdr:row>
      <xdr:rowOff>0</xdr:rowOff>
    </xdr:from>
    <xdr:to>
      <xdr:col>18</xdr:col>
      <xdr:colOff>514350</xdr:colOff>
      <xdr:row>64</xdr:row>
      <xdr:rowOff>180975</xdr:rowOff>
    </xdr:to>
    <xdr:graphicFrame macro="">
      <xdr:nvGraphicFramePr>
        <xdr:cNvPr id="14" name="Chart 13">
          <a:extLst>
            <a:ext uri="{FF2B5EF4-FFF2-40B4-BE49-F238E27FC236}">
              <a16:creationId xmlns:a16="http://schemas.microsoft.com/office/drawing/2014/main" id="{50C5D059-204B-41A3-BB10-D6E3483A0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8</xdr:row>
      <xdr:rowOff>47625</xdr:rowOff>
    </xdr:from>
    <xdr:to>
      <xdr:col>3</xdr:col>
      <xdr:colOff>19050</xdr:colOff>
      <xdr:row>21</xdr:row>
      <xdr:rowOff>95250</xdr:rowOff>
    </xdr:to>
    <mc:AlternateContent xmlns:mc="http://schemas.openxmlformats.org/markup-compatibility/2006">
      <mc:Choice xmlns:a14="http://schemas.microsoft.com/office/drawing/2010/main" Requires="a14">
        <xdr:graphicFrame macro="">
          <xdr:nvGraphicFramePr>
            <xdr:cNvPr id="2" name="Release_year">
              <a:extLst>
                <a:ext uri="{FF2B5EF4-FFF2-40B4-BE49-F238E27FC236}">
                  <a16:creationId xmlns:a16="http://schemas.microsoft.com/office/drawing/2014/main" id="{F1963C6A-4C09-5C44-9E59-B1ADAB2F4BBE}"/>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19050" y="1571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21</xdr:row>
      <xdr:rowOff>180975</xdr:rowOff>
    </xdr:from>
    <xdr:to>
      <xdr:col>3</xdr:col>
      <xdr:colOff>19050</xdr:colOff>
      <xdr:row>35</xdr:row>
      <xdr:rowOff>38100</xdr:rowOff>
    </xdr:to>
    <mc:AlternateContent xmlns:mc="http://schemas.openxmlformats.org/markup-compatibility/2006">
      <mc:Choice xmlns:a14="http://schemas.microsoft.com/office/drawing/2010/main" Requires="a14">
        <xdr:graphicFrame macro="">
          <xdr:nvGraphicFramePr>
            <xdr:cNvPr id="3" name="Budget (Millions)">
              <a:extLst>
                <a:ext uri="{FF2B5EF4-FFF2-40B4-BE49-F238E27FC236}">
                  <a16:creationId xmlns:a16="http://schemas.microsoft.com/office/drawing/2014/main" id="{943067E8-D5B8-D547-8174-BE43F3E1408E}"/>
                </a:ext>
              </a:extLst>
            </xdr:cNvPr>
            <xdr:cNvGraphicFramePr/>
          </xdr:nvGraphicFramePr>
          <xdr:xfrm>
            <a:off x="0" y="0"/>
            <a:ext cx="0" cy="0"/>
          </xdr:xfrm>
          <a:graphic>
            <a:graphicData uri="http://schemas.microsoft.com/office/drawing/2010/slicer">
              <sle:slicer xmlns:sle="http://schemas.microsoft.com/office/drawing/2010/slicer" name="Budget (Millions)"/>
            </a:graphicData>
          </a:graphic>
        </xdr:graphicFrame>
      </mc:Choice>
      <mc:Fallback>
        <xdr:sp macro="" textlink="">
          <xdr:nvSpPr>
            <xdr:cNvPr id="0" name=""/>
            <xdr:cNvSpPr>
              <a:spLocks noTextEdit="1"/>
            </xdr:cNvSpPr>
          </xdr:nvSpPr>
          <xdr:spPr>
            <a:xfrm>
              <a:off x="19050" y="418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49</xdr:row>
      <xdr:rowOff>123825</xdr:rowOff>
    </xdr:from>
    <xdr:to>
      <xdr:col>3</xdr:col>
      <xdr:colOff>38100</xdr:colOff>
      <xdr:row>62</xdr:row>
      <xdr:rowOff>171450</xdr:rowOff>
    </xdr:to>
    <mc:AlternateContent xmlns:mc="http://schemas.openxmlformats.org/markup-compatibility/2006">
      <mc:Choice xmlns:a14="http://schemas.microsoft.com/office/drawing/2010/main" Requires="a14">
        <xdr:graphicFrame macro="">
          <xdr:nvGraphicFramePr>
            <xdr:cNvPr id="4" name="Worldwide_Gross (Millions">
              <a:extLst>
                <a:ext uri="{FF2B5EF4-FFF2-40B4-BE49-F238E27FC236}">
                  <a16:creationId xmlns:a16="http://schemas.microsoft.com/office/drawing/2014/main" id="{2F0EE256-E264-688B-6922-CC40C9A4A310}"/>
                </a:ext>
              </a:extLst>
            </xdr:cNvPr>
            <xdr:cNvGraphicFramePr/>
          </xdr:nvGraphicFramePr>
          <xdr:xfrm>
            <a:off x="0" y="0"/>
            <a:ext cx="0" cy="0"/>
          </xdr:xfrm>
          <a:graphic>
            <a:graphicData uri="http://schemas.microsoft.com/office/drawing/2010/slicer">
              <sle:slicer xmlns:sle="http://schemas.microsoft.com/office/drawing/2010/slicer" name="Worldwide_Gross (Millions"/>
            </a:graphicData>
          </a:graphic>
        </xdr:graphicFrame>
      </mc:Choice>
      <mc:Fallback>
        <xdr:sp macro="" textlink="">
          <xdr:nvSpPr>
            <xdr:cNvPr id="0" name=""/>
            <xdr:cNvSpPr>
              <a:spLocks noTextEdit="1"/>
            </xdr:cNvSpPr>
          </xdr:nvSpPr>
          <xdr:spPr>
            <a:xfrm>
              <a:off x="38100" y="945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35</xdr:row>
      <xdr:rowOff>142875</xdr:rowOff>
    </xdr:from>
    <xdr:to>
      <xdr:col>3</xdr:col>
      <xdr:colOff>28575</xdr:colOff>
      <xdr:row>49</xdr:row>
      <xdr:rowOff>0</xdr:rowOff>
    </xdr:to>
    <mc:AlternateContent xmlns:mc="http://schemas.openxmlformats.org/markup-compatibility/2006">
      <mc:Choice xmlns:a14="http://schemas.microsoft.com/office/drawing/2010/main" Requires="a14">
        <xdr:graphicFrame macro="">
          <xdr:nvGraphicFramePr>
            <xdr:cNvPr id="5" name="Profit">
              <a:extLst>
                <a:ext uri="{FF2B5EF4-FFF2-40B4-BE49-F238E27FC236}">
                  <a16:creationId xmlns:a16="http://schemas.microsoft.com/office/drawing/2014/main" id="{22157C16-1353-04EA-D2E4-862C613448B7}"/>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28575" y="681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Alexander" refreshedDate="45023.909572685188" createdVersion="8" refreshedVersion="8" minRefreshableVersion="3" recordCount="22" xr:uid="{68DEABE7-8A6B-43B5-9E43-FE598EBEF071}">
  <cacheSource type="worksheet">
    <worksheetSource ref="A1:G23" sheet="pixar_movies_cleaned"/>
  </cacheSource>
  <cacheFields count="7">
    <cacheField name="Movie_Name" numFmtId="0">
      <sharedItems count="22">
        <s v="Toy Story"/>
        <s v="A Bug's Life"/>
        <s v="Toy Story 2"/>
        <s v="Monsters, Inc."/>
        <s v="Finding Nemo"/>
        <s v="The Incredibles"/>
        <s v="Cars"/>
        <s v="Ratatouille"/>
        <s v="WALL-E"/>
        <s v="Up"/>
        <s v="Toy Story 3"/>
        <s v="Cars 2"/>
        <s v="Brave"/>
        <s v="Monsters University"/>
        <s v="Inside Out"/>
        <s v="The Good Dinosaur"/>
        <s v="Finding Dory"/>
        <s v="Cars 3"/>
        <s v="Coco"/>
        <s v="Incredibles 2"/>
        <s v="Toy Story 4"/>
        <s v="Onward"/>
      </sharedItems>
    </cacheField>
    <cacheField name="Release_year" numFmtId="0">
      <sharedItems containsSemiMixedTypes="0" containsString="0" containsNumber="1" containsInteger="1" minValue="1995" maxValue="2020" count="20">
        <n v="1995"/>
        <n v="1998"/>
        <n v="1999"/>
        <n v="2001"/>
        <n v="2003"/>
        <n v="2004"/>
        <n v="2006"/>
        <n v="2007"/>
        <n v="2008"/>
        <n v="2009"/>
        <n v="2010"/>
        <n v="2011"/>
        <n v="2012"/>
        <n v="2013"/>
        <n v="2015"/>
        <n v="2016"/>
        <n v="2017"/>
        <n v="2018"/>
        <n v="2019"/>
        <n v="2020"/>
      </sharedItems>
    </cacheField>
    <cacheField name="Budget (Millions)" numFmtId="164">
      <sharedItems containsSemiMixedTypes="0" containsString="0" containsNumber="1" containsInteger="1" minValue="30000000" maxValue="900000000" count="11">
        <n v="30000000"/>
        <n v="120000000"/>
        <n v="900000000"/>
        <n v="115000000"/>
        <n v="94000000"/>
        <n v="92000000"/>
        <n v="150000000"/>
        <n v="180000000"/>
        <n v="175000000"/>
        <n v="200000000"/>
        <n v="185000000"/>
      </sharedItems>
    </cacheField>
    <cacheField name="US_and_Canada_Gross (Millions)" numFmtId="164">
      <sharedItems containsSemiMixedTypes="0" containsString="0" containsNumber="1" containsInteger="1" minValue="123100000" maxValue="616000000" count="22">
        <n v="191700000"/>
        <n v="162800000"/>
        <n v="245900000"/>
        <n v="289900000"/>
        <n v="339700000"/>
        <n v="261400000"/>
        <n v="244100000"/>
        <n v="206400000"/>
        <n v="223800000"/>
        <n v="293000000"/>
        <n v="415000000"/>
        <n v="191500000"/>
        <n v="237300000"/>
        <n v="268500000"/>
        <n v="356500000"/>
        <n v="123100000"/>
        <n v="486300000"/>
        <n v="152900000"/>
        <n v="209700000"/>
        <n v="608600000"/>
        <n v="434000000"/>
        <n v="616000000"/>
      </sharedItems>
    </cacheField>
    <cacheField name="Other_Territories_Gross (Millions)" numFmtId="164">
      <sharedItems containsSemiMixedTypes="0" containsString="0" containsNumber="1" containsInteger="1" minValue="181800000" maxValue="804000000" count="22">
        <n v="181800000"/>
        <n v="200500000"/>
        <n v="251500000"/>
        <n v="342400000"/>
        <n v="531300000"/>
        <n v="370200000"/>
        <n v="217900000"/>
        <n v="417300000"/>
        <n v="297500000"/>
        <n v="442100000"/>
        <n v="652000000"/>
        <n v="368400000"/>
        <n v="301700000"/>
        <n v="475100000"/>
        <n v="501100000"/>
        <n v="209100000"/>
        <n v="542300000"/>
        <n v="231000000"/>
        <n v="597400000"/>
        <n v="634200000"/>
        <n v="639400000"/>
        <n v="804000000"/>
      </sharedItems>
    </cacheField>
    <cacheField name="Worldwide_Gross (Millions" numFmtId="164">
      <sharedItems containsSemiMixedTypes="0" containsString="0" containsNumber="1" containsInteger="1" minValue="102800000" maxValue="871000000" count="22">
        <n v="373600000"/>
        <n v="363300000"/>
        <n v="497400000"/>
        <n v="632300000"/>
        <n v="871000000"/>
        <n v="631600000"/>
        <n v="462000000"/>
        <n v="623700000"/>
        <n v="521300000"/>
        <n v="735100000"/>
        <n v="106700000"/>
        <n v="559900000"/>
        <n v="539000000"/>
        <n v="743600000"/>
        <n v="857600000"/>
        <n v="332200000"/>
        <n v="102800000"/>
        <n v="383900000"/>
        <n v="807100000"/>
        <n v="124200000"/>
        <n v="107300000"/>
        <n v="142000000"/>
      </sharedItems>
    </cacheField>
    <cacheField name="Profit" numFmtId="164">
      <sharedItems containsSemiMixedTypes="0" containsString="0" containsNumber="1" containsInteger="1" minValue="-402600000" maxValue="777000000" count="22">
        <n v="343600000"/>
        <n v="243300000"/>
        <n v="-402600000"/>
        <n v="517300000"/>
        <n v="777000000"/>
        <n v="539600000"/>
        <n v="342000000"/>
        <n v="473700000"/>
        <n v="341300000"/>
        <n v="560100000"/>
        <n v="-93300000"/>
        <n v="359900000"/>
        <n v="354000000"/>
        <n v="543600000"/>
        <n v="682600000"/>
        <n v="157200000"/>
        <n v="-97200000"/>
        <n v="208900000"/>
        <n v="632100000"/>
        <n v="-75800000"/>
        <n v="-92700000"/>
        <n v="-58000000"/>
      </sharedItems>
    </cacheField>
  </cacheFields>
  <extLst>
    <ext xmlns:x14="http://schemas.microsoft.com/office/spreadsheetml/2009/9/main" uri="{725AE2AE-9491-48be-B2B4-4EB974FC3084}">
      <x14:pivotCacheDefinition pivotCacheId="1311815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x v="0"/>
    <x v="0"/>
    <x v="0"/>
  </r>
  <r>
    <x v="1"/>
    <x v="1"/>
    <x v="1"/>
    <x v="1"/>
    <x v="1"/>
    <x v="1"/>
    <x v="1"/>
  </r>
  <r>
    <x v="2"/>
    <x v="2"/>
    <x v="2"/>
    <x v="2"/>
    <x v="2"/>
    <x v="2"/>
    <x v="2"/>
  </r>
  <r>
    <x v="3"/>
    <x v="3"/>
    <x v="3"/>
    <x v="3"/>
    <x v="3"/>
    <x v="3"/>
    <x v="3"/>
  </r>
  <r>
    <x v="4"/>
    <x v="4"/>
    <x v="4"/>
    <x v="4"/>
    <x v="4"/>
    <x v="4"/>
    <x v="4"/>
  </r>
  <r>
    <x v="5"/>
    <x v="5"/>
    <x v="5"/>
    <x v="5"/>
    <x v="5"/>
    <x v="5"/>
    <x v="5"/>
  </r>
  <r>
    <x v="6"/>
    <x v="6"/>
    <x v="1"/>
    <x v="6"/>
    <x v="6"/>
    <x v="6"/>
    <x v="6"/>
  </r>
  <r>
    <x v="7"/>
    <x v="7"/>
    <x v="6"/>
    <x v="7"/>
    <x v="7"/>
    <x v="7"/>
    <x v="7"/>
  </r>
  <r>
    <x v="8"/>
    <x v="8"/>
    <x v="7"/>
    <x v="8"/>
    <x v="8"/>
    <x v="8"/>
    <x v="8"/>
  </r>
  <r>
    <x v="9"/>
    <x v="9"/>
    <x v="8"/>
    <x v="9"/>
    <x v="9"/>
    <x v="9"/>
    <x v="9"/>
  </r>
  <r>
    <x v="10"/>
    <x v="10"/>
    <x v="9"/>
    <x v="10"/>
    <x v="10"/>
    <x v="10"/>
    <x v="10"/>
  </r>
  <r>
    <x v="11"/>
    <x v="11"/>
    <x v="9"/>
    <x v="11"/>
    <x v="11"/>
    <x v="11"/>
    <x v="11"/>
  </r>
  <r>
    <x v="12"/>
    <x v="12"/>
    <x v="10"/>
    <x v="12"/>
    <x v="12"/>
    <x v="12"/>
    <x v="12"/>
  </r>
  <r>
    <x v="13"/>
    <x v="13"/>
    <x v="9"/>
    <x v="13"/>
    <x v="13"/>
    <x v="13"/>
    <x v="13"/>
  </r>
  <r>
    <x v="14"/>
    <x v="14"/>
    <x v="8"/>
    <x v="14"/>
    <x v="14"/>
    <x v="14"/>
    <x v="14"/>
  </r>
  <r>
    <x v="15"/>
    <x v="14"/>
    <x v="8"/>
    <x v="15"/>
    <x v="15"/>
    <x v="15"/>
    <x v="15"/>
  </r>
  <r>
    <x v="16"/>
    <x v="15"/>
    <x v="9"/>
    <x v="16"/>
    <x v="16"/>
    <x v="16"/>
    <x v="16"/>
  </r>
  <r>
    <x v="17"/>
    <x v="16"/>
    <x v="8"/>
    <x v="17"/>
    <x v="17"/>
    <x v="17"/>
    <x v="17"/>
  </r>
  <r>
    <x v="18"/>
    <x v="16"/>
    <x v="8"/>
    <x v="18"/>
    <x v="18"/>
    <x v="18"/>
    <x v="18"/>
  </r>
  <r>
    <x v="19"/>
    <x v="17"/>
    <x v="9"/>
    <x v="19"/>
    <x v="19"/>
    <x v="19"/>
    <x v="19"/>
  </r>
  <r>
    <x v="20"/>
    <x v="18"/>
    <x v="9"/>
    <x v="20"/>
    <x v="20"/>
    <x v="20"/>
    <x v="20"/>
  </r>
  <r>
    <x v="21"/>
    <x v="19"/>
    <x v="9"/>
    <x v="21"/>
    <x v="21"/>
    <x v="2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44A67F-BAA3-4B9A-B5A6-A81A66B9A471}"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6:A89" firstHeaderRow="1" firstDataRow="1" firstDataCol="1" rowPageCount="1" colPageCount="1"/>
  <pivotFields count="7">
    <pivotField axis="axisRow" showAll="0">
      <items count="23">
        <item x="1"/>
        <item x="12"/>
        <item x="6"/>
        <item x="11"/>
        <item x="17"/>
        <item x="18"/>
        <item x="16"/>
        <item x="4"/>
        <item x="19"/>
        <item x="14"/>
        <item x="13"/>
        <item x="3"/>
        <item x="21"/>
        <item x="7"/>
        <item x="15"/>
        <item x="5"/>
        <item x="0"/>
        <item x="2"/>
        <item x="10"/>
        <item x="20"/>
        <item x="9"/>
        <item x="8"/>
        <item t="default"/>
      </items>
    </pivotField>
    <pivotField axis="axisPage" showAll="0">
      <items count="21">
        <item x="0"/>
        <item x="1"/>
        <item x="2"/>
        <item x="3"/>
        <item x="4"/>
        <item x="5"/>
        <item x="6"/>
        <item x="7"/>
        <item x="8"/>
        <item x="9"/>
        <item x="10"/>
        <item x="11"/>
        <item x="12"/>
        <item x="13"/>
        <item x="14"/>
        <item x="15"/>
        <item x="16"/>
        <item x="17"/>
        <item x="18"/>
        <item x="19"/>
        <item t="default"/>
      </items>
    </pivotField>
    <pivotField numFmtId="164" showAll="0"/>
    <pivotField numFmtId="164" showAll="0"/>
    <pivotField numFmtId="164" showAll="0"/>
    <pivotField numFmtId="164" showAll="0"/>
    <pivotField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7019E-35AC-4C56-8CE4-7B3918CD381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B56" firstHeaderRow="1" firstDataRow="1" firstDataCol="1"/>
  <pivotFields count="7">
    <pivotField axis="axisRow" showAll="0">
      <items count="23">
        <item x="1"/>
        <item x="12"/>
        <item x="6"/>
        <item x="11"/>
        <item x="17"/>
        <item x="18"/>
        <item x="16"/>
        <item x="4"/>
        <item x="19"/>
        <item x="14"/>
        <item x="13"/>
        <item x="3"/>
        <item x="21"/>
        <item x="7"/>
        <item x="15"/>
        <item x="5"/>
        <item x="0"/>
        <item x="2"/>
        <item x="10"/>
        <item x="20"/>
        <item x="9"/>
        <item x="8"/>
        <item t="default"/>
      </items>
    </pivotField>
    <pivotField showAll="0">
      <items count="21">
        <item x="0"/>
        <item x="1"/>
        <item x="2"/>
        <item x="3"/>
        <item x="4"/>
        <item x="5"/>
        <item x="6"/>
        <item x="7"/>
        <item x="8"/>
        <item x="9"/>
        <item x="10"/>
        <item x="11"/>
        <item x="12"/>
        <item x="13"/>
        <item x="14"/>
        <item x="15"/>
        <item x="16"/>
        <item x="17"/>
        <item x="18"/>
        <item x="19"/>
        <item t="default"/>
      </items>
    </pivotField>
    <pivotField numFmtId="164" showAll="0">
      <items count="12">
        <item x="0"/>
        <item x="5"/>
        <item x="4"/>
        <item x="3"/>
        <item x="1"/>
        <item x="6"/>
        <item x="8"/>
        <item x="7"/>
        <item x="10"/>
        <item x="9"/>
        <item x="2"/>
        <item t="default"/>
      </items>
    </pivotField>
    <pivotField numFmtId="164" showAll="0"/>
    <pivotField numFmtId="164" showAll="0"/>
    <pivotField numFmtId="164" showAll="0">
      <items count="23">
        <item x="16"/>
        <item x="10"/>
        <item x="20"/>
        <item x="19"/>
        <item x="21"/>
        <item x="15"/>
        <item x="1"/>
        <item x="0"/>
        <item x="17"/>
        <item x="6"/>
        <item x="2"/>
        <item x="8"/>
        <item x="12"/>
        <item x="11"/>
        <item x="7"/>
        <item x="5"/>
        <item x="3"/>
        <item x="9"/>
        <item x="13"/>
        <item x="18"/>
        <item x="14"/>
        <item x="4"/>
        <item t="default"/>
      </items>
    </pivotField>
    <pivotField dataField="1" numFmtId="164" showAll="0">
      <items count="23">
        <item x="2"/>
        <item x="16"/>
        <item x="10"/>
        <item x="20"/>
        <item x="19"/>
        <item x="21"/>
        <item x="15"/>
        <item x="17"/>
        <item x="1"/>
        <item x="8"/>
        <item x="6"/>
        <item x="0"/>
        <item x="12"/>
        <item x="11"/>
        <item x="7"/>
        <item x="3"/>
        <item x="5"/>
        <item x="13"/>
        <item x="9"/>
        <item x="18"/>
        <item x="14"/>
        <item x="4"/>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rofit" fld="6" baseField="0" baseItem="0"/>
  </dataFields>
  <chartFormats count="2">
    <chartFormat chart="2" format="52" series="1">
      <pivotArea type="data" outline="0" fieldPosition="0">
        <references count="1">
          <reference field="4294967294" count="1" selected="0">
            <x v="0"/>
          </reference>
        </references>
      </pivotArea>
    </chartFormat>
    <chartFormat chart="0"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B0BBB-1020-4448-82EA-7F6DAB4EE2F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B29" firstHeaderRow="1" firstDataRow="1" firstDataCol="1" rowPageCount="4" colPageCount="1"/>
  <pivotFields count="7">
    <pivotField axis="axisRow" showAll="0">
      <items count="23">
        <item x="1"/>
        <item x="12"/>
        <item x="6"/>
        <item x="11"/>
        <item x="17"/>
        <item x="18"/>
        <item x="16"/>
        <item x="4"/>
        <item x="19"/>
        <item x="14"/>
        <item x="13"/>
        <item x="3"/>
        <item x="21"/>
        <item x="7"/>
        <item x="15"/>
        <item x="5"/>
        <item x="0"/>
        <item x="2"/>
        <item x="10"/>
        <item x="20"/>
        <item x="9"/>
        <item x="8"/>
        <item t="default"/>
      </items>
    </pivotField>
    <pivotField showAll="0">
      <items count="21">
        <item x="0"/>
        <item x="1"/>
        <item x="2"/>
        <item x="3"/>
        <item x="4"/>
        <item x="5"/>
        <item x="6"/>
        <item x="7"/>
        <item x="8"/>
        <item x="9"/>
        <item x="10"/>
        <item x="11"/>
        <item x="12"/>
        <item x="13"/>
        <item x="14"/>
        <item x="15"/>
        <item x="16"/>
        <item x="17"/>
        <item x="18"/>
        <item x="19"/>
        <item t="default"/>
      </items>
    </pivotField>
    <pivotField numFmtId="164" showAll="0">
      <items count="12">
        <item x="0"/>
        <item x="5"/>
        <item x="4"/>
        <item x="3"/>
        <item x="1"/>
        <item x="6"/>
        <item x="8"/>
        <item x="7"/>
        <item x="10"/>
        <item x="9"/>
        <item x="2"/>
        <item t="default"/>
      </items>
    </pivotField>
    <pivotField axis="axisPage" dataField="1" numFmtId="164" showAll="0">
      <items count="23">
        <item x="15"/>
        <item x="17"/>
        <item x="1"/>
        <item x="11"/>
        <item x="0"/>
        <item x="7"/>
        <item x="18"/>
        <item x="8"/>
        <item x="12"/>
        <item x="6"/>
        <item x="2"/>
        <item x="5"/>
        <item x="13"/>
        <item x="3"/>
        <item x="9"/>
        <item x="4"/>
        <item x="14"/>
        <item x="10"/>
        <item x="20"/>
        <item x="16"/>
        <item x="19"/>
        <item x="21"/>
        <item t="default"/>
      </items>
    </pivotField>
    <pivotField axis="axisPage" numFmtId="164" showAll="0">
      <items count="23">
        <item x="0"/>
        <item x="1"/>
        <item x="15"/>
        <item x="6"/>
        <item x="17"/>
        <item x="2"/>
        <item x="8"/>
        <item x="12"/>
        <item x="3"/>
        <item x="11"/>
        <item x="5"/>
        <item x="7"/>
        <item x="9"/>
        <item x="13"/>
        <item x="14"/>
        <item x="4"/>
        <item x="16"/>
        <item x="18"/>
        <item x="19"/>
        <item x="20"/>
        <item x="10"/>
        <item x="21"/>
        <item t="default"/>
      </items>
    </pivotField>
    <pivotField axis="axisPage" numFmtId="164" showAll="0">
      <items count="23">
        <item x="16"/>
        <item x="10"/>
        <item x="20"/>
        <item x="19"/>
        <item x="21"/>
        <item x="15"/>
        <item x="1"/>
        <item x="0"/>
        <item x="17"/>
        <item x="6"/>
        <item x="2"/>
        <item x="8"/>
        <item x="12"/>
        <item x="11"/>
        <item x="7"/>
        <item x="5"/>
        <item x="3"/>
        <item x="9"/>
        <item x="13"/>
        <item x="18"/>
        <item x="14"/>
        <item x="4"/>
        <item t="default"/>
      </items>
    </pivotField>
    <pivotField axis="axisPage" numFmtId="164" multipleItemSelectionAllowed="1" showAll="0">
      <items count="23">
        <item x="2"/>
        <item x="16"/>
        <item x="10"/>
        <item x="20"/>
        <item x="19"/>
        <item x="21"/>
        <item x="15"/>
        <item x="17"/>
        <item x="1"/>
        <item x="8"/>
        <item x="6"/>
        <item x="0"/>
        <item x="12"/>
        <item x="11"/>
        <item x="7"/>
        <item x="3"/>
        <item x="5"/>
        <item x="13"/>
        <item x="9"/>
        <item x="18"/>
        <item x="14"/>
        <item x="4"/>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4">
    <pageField fld="5" hier="-1"/>
    <pageField fld="4" hier="-1"/>
    <pageField fld="3" hier="-1"/>
    <pageField fld="6" hier="-1"/>
  </pageFields>
  <dataFields count="1">
    <dataField name="Sum of US_and_Canada_Gross (Millions)" fld="3" baseField="0" baseItem="0"/>
  </dataFields>
  <chartFormats count="2">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C4F00450-066E-4E4D-9BD8-13DF84B6CA22}" sourceName="Release_year">
  <pivotTables>
    <pivotTable tabId="3" name="PivotTable2"/>
    <pivotTable tabId="3" name="PivotTable1"/>
  </pivotTables>
  <data>
    <tabular pivotCacheId="1311815264">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_Millions" xr10:uid="{75470B5F-F335-4E9F-8A1E-1D9E8671C153}" sourceName="Budget (Millions)">
  <pivotTables>
    <pivotTable tabId="3" name="PivotTable2"/>
    <pivotTable tabId="3" name="PivotTable1"/>
  </pivotTables>
  <data>
    <tabular pivotCacheId="1311815264">
      <items count="11">
        <i x="0" s="1"/>
        <i x="5" s="1"/>
        <i x="4" s="1"/>
        <i x="3" s="1"/>
        <i x="1" s="1"/>
        <i x="6" s="1"/>
        <i x="8" s="1"/>
        <i x="7"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ldwide_Gross__Millions" xr10:uid="{2C9F41C4-0043-42CE-978A-649F6FF4CA12}" sourceName="Worldwide_Gross (Millions">
  <pivotTables>
    <pivotTable tabId="3" name="PivotTable2"/>
    <pivotTable tabId="3" name="PivotTable1"/>
  </pivotTables>
  <data>
    <tabular pivotCacheId="1311815264">
      <items count="22">
        <i x="16" s="1"/>
        <i x="10" s="1"/>
        <i x="20" s="1"/>
        <i x="19" s="1"/>
        <i x="21" s="1"/>
        <i x="15" s="1"/>
        <i x="1" s="1"/>
        <i x="0" s="1"/>
        <i x="17" s="1"/>
        <i x="6" s="1"/>
        <i x="2" s="1"/>
        <i x="8" s="1"/>
        <i x="12" s="1"/>
        <i x="11" s="1"/>
        <i x="7" s="1"/>
        <i x="5" s="1"/>
        <i x="3" s="1"/>
        <i x="9" s="1"/>
        <i x="13" s="1"/>
        <i x="18" s="1"/>
        <i x="14"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A969D569-F4E8-4E6C-A2C5-3B5BA39F8251}" sourceName="Profit">
  <pivotTables>
    <pivotTable tabId="3" name="PivotTable2"/>
    <pivotTable tabId="3" name="PivotTable1"/>
  </pivotTables>
  <data>
    <tabular pivotCacheId="1311815264">
      <items count="22">
        <i x="2" s="1"/>
        <i x="16" s="1"/>
        <i x="10" s="1"/>
        <i x="20" s="1"/>
        <i x="19" s="1"/>
        <i x="21" s="1"/>
        <i x="15" s="1"/>
        <i x="17" s="1"/>
        <i x="1" s="1"/>
        <i x="8" s="1"/>
        <i x="6" s="1"/>
        <i x="0" s="1"/>
        <i x="12" s="1"/>
        <i x="11" s="1"/>
        <i x="7" s="1"/>
        <i x="3" s="1"/>
        <i x="5" s="1"/>
        <i x="13" s="1"/>
        <i x="9" s="1"/>
        <i x="18" s="1"/>
        <i x="14"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C5ACB440-25FD-4103-976F-E9C1F9A9EDDF}" cache="Slicer_Release_year" caption="Release_year" rowHeight="241300"/>
  <slicer name="Budget (Millions)" xr10:uid="{DB5855C9-54BC-4E3C-80F2-116D7B15810D}" cache="Slicer_Budget__Millions" caption="Budget (Millions)" startItem="3" rowHeight="241300"/>
  <slicer name="Worldwide_Gross (Millions" xr10:uid="{B337C2E7-1893-48A9-8D83-414C86D95567}" cache="Slicer_Worldwide_Gross__Millions" caption="Worldwide_Gross (Millions" startItem="12" rowHeight="241300"/>
  <slicer name="Profit" xr10:uid="{26363AE9-FC73-4769-BED1-2EF9BBC0FA38}" cache="Slicer_Profit" caption="Profit"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workbookViewId="0">
      <selection activeCell="D30" sqref="D30"/>
    </sheetView>
  </sheetViews>
  <sheetFormatPr defaultRowHeight="15" x14ac:dyDescent="0.25"/>
  <cols>
    <col min="1" max="1" width="19" bestFit="1" customWidth="1"/>
    <col min="2" max="2" width="11.85546875" bestFit="1" customWidth="1"/>
    <col min="3" max="3" width="15.140625" bestFit="1" customWidth="1"/>
    <col min="4" max="4" width="21.7109375" bestFit="1" customWidth="1"/>
    <col min="5" max="5" width="23.7109375" bestFit="1" customWidth="1"/>
    <col min="6" max="6" width="18.85546875" bestFit="1" customWidth="1"/>
    <col min="7" max="7" width="16.28515625" bestFit="1" customWidth="1"/>
  </cols>
  <sheetData>
    <row r="1" spans="1:7" x14ac:dyDescent="0.25">
      <c r="A1" t="s">
        <v>0</v>
      </c>
      <c r="B1" t="s">
        <v>1</v>
      </c>
      <c r="C1" t="s">
        <v>2</v>
      </c>
      <c r="D1" t="s">
        <v>3</v>
      </c>
      <c r="E1" t="s">
        <v>4</v>
      </c>
      <c r="F1" t="s">
        <v>5</v>
      </c>
      <c r="G1" t="s">
        <v>6</v>
      </c>
    </row>
    <row r="2" spans="1:7" x14ac:dyDescent="0.25">
      <c r="A2" t="s">
        <v>7</v>
      </c>
      <c r="B2">
        <v>1995</v>
      </c>
      <c r="C2">
        <v>300</v>
      </c>
      <c r="D2">
        <v>1917</v>
      </c>
      <c r="E2">
        <v>1818</v>
      </c>
      <c r="F2">
        <v>3736</v>
      </c>
      <c r="G2" s="1">
        <v>1</v>
      </c>
    </row>
    <row r="3" spans="1:7" x14ac:dyDescent="0.25">
      <c r="A3" t="s">
        <v>8</v>
      </c>
      <c r="B3">
        <v>1998</v>
      </c>
      <c r="C3">
        <v>1200</v>
      </c>
      <c r="D3">
        <v>1628</v>
      </c>
      <c r="E3">
        <v>2005</v>
      </c>
      <c r="F3">
        <v>3633</v>
      </c>
      <c r="G3" s="1">
        <v>0.92</v>
      </c>
    </row>
    <row r="4" spans="1:7" x14ac:dyDescent="0.25">
      <c r="A4" t="s">
        <v>9</v>
      </c>
      <c r="B4">
        <v>1999</v>
      </c>
      <c r="C4">
        <v>900</v>
      </c>
      <c r="D4">
        <v>2459</v>
      </c>
      <c r="E4">
        <v>2515</v>
      </c>
      <c r="F4">
        <v>4974</v>
      </c>
      <c r="G4" s="1">
        <v>1</v>
      </c>
    </row>
    <row r="5" spans="1:7" x14ac:dyDescent="0.25">
      <c r="A5" t="s">
        <v>10</v>
      </c>
      <c r="B5">
        <v>2001</v>
      </c>
      <c r="C5">
        <v>1150</v>
      </c>
      <c r="D5">
        <v>2899</v>
      </c>
      <c r="E5">
        <v>3424</v>
      </c>
      <c r="F5">
        <v>6323</v>
      </c>
      <c r="G5" s="1">
        <v>0.96</v>
      </c>
    </row>
    <row r="6" spans="1:7" x14ac:dyDescent="0.25">
      <c r="A6" t="s">
        <v>11</v>
      </c>
      <c r="B6">
        <v>2003</v>
      </c>
      <c r="C6">
        <v>940</v>
      </c>
      <c r="D6">
        <v>3397</v>
      </c>
      <c r="E6">
        <v>5313</v>
      </c>
      <c r="F6">
        <v>8710</v>
      </c>
      <c r="G6" s="1">
        <v>0.99</v>
      </c>
    </row>
    <row r="7" spans="1:7" x14ac:dyDescent="0.25">
      <c r="A7" t="s">
        <v>12</v>
      </c>
      <c r="B7">
        <v>2004</v>
      </c>
      <c r="C7">
        <v>920</v>
      </c>
      <c r="D7">
        <v>2614</v>
      </c>
      <c r="E7">
        <v>3702</v>
      </c>
      <c r="F7">
        <v>6316</v>
      </c>
      <c r="G7" s="1">
        <v>0.97</v>
      </c>
    </row>
    <row r="8" spans="1:7" x14ac:dyDescent="0.25">
      <c r="A8" t="s">
        <v>13</v>
      </c>
      <c r="B8">
        <v>2006</v>
      </c>
      <c r="C8">
        <v>1200</v>
      </c>
      <c r="D8">
        <v>2441</v>
      </c>
      <c r="E8">
        <v>2179</v>
      </c>
      <c r="F8">
        <v>4620</v>
      </c>
      <c r="G8" s="1">
        <v>0.74</v>
      </c>
    </row>
    <row r="9" spans="1:7" x14ac:dyDescent="0.25">
      <c r="A9" t="s">
        <v>14</v>
      </c>
      <c r="B9">
        <v>2007</v>
      </c>
      <c r="C9">
        <v>1500</v>
      </c>
      <c r="D9">
        <v>2064</v>
      </c>
      <c r="E9">
        <v>4173</v>
      </c>
      <c r="F9">
        <v>6237</v>
      </c>
      <c r="G9" s="1">
        <v>0.96</v>
      </c>
    </row>
    <row r="10" spans="1:7" x14ac:dyDescent="0.25">
      <c r="A10" t="s">
        <v>15</v>
      </c>
      <c r="B10">
        <v>2008</v>
      </c>
      <c r="C10">
        <v>1800</v>
      </c>
      <c r="D10">
        <v>2238</v>
      </c>
      <c r="E10">
        <v>2975</v>
      </c>
      <c r="F10">
        <v>5213</v>
      </c>
      <c r="G10" s="1">
        <v>0.95</v>
      </c>
    </row>
    <row r="11" spans="1:7" x14ac:dyDescent="0.25">
      <c r="A11" t="s">
        <v>16</v>
      </c>
      <c r="B11">
        <v>2009</v>
      </c>
      <c r="C11">
        <v>1750</v>
      </c>
      <c r="D11">
        <v>2930</v>
      </c>
      <c r="E11">
        <v>4421</v>
      </c>
      <c r="F11">
        <v>7351</v>
      </c>
      <c r="G11" s="1">
        <v>0.98</v>
      </c>
    </row>
    <row r="12" spans="1:7" x14ac:dyDescent="0.25">
      <c r="A12" t="s">
        <v>17</v>
      </c>
      <c r="B12">
        <v>2010</v>
      </c>
      <c r="C12">
        <v>2000</v>
      </c>
      <c r="D12">
        <v>4150</v>
      </c>
      <c r="E12">
        <v>6520</v>
      </c>
      <c r="F12">
        <v>10670</v>
      </c>
      <c r="G12" s="1">
        <v>0.98</v>
      </c>
    </row>
    <row r="13" spans="1:7" x14ac:dyDescent="0.25">
      <c r="A13" t="s">
        <v>18</v>
      </c>
      <c r="B13">
        <v>2011</v>
      </c>
      <c r="C13">
        <v>2000</v>
      </c>
      <c r="D13">
        <v>1915</v>
      </c>
      <c r="E13">
        <v>3684</v>
      </c>
      <c r="F13">
        <v>5599</v>
      </c>
      <c r="G13" s="1">
        <v>0.4</v>
      </c>
    </row>
    <row r="14" spans="1:7" x14ac:dyDescent="0.25">
      <c r="A14" t="s">
        <v>19</v>
      </c>
      <c r="B14">
        <v>2012</v>
      </c>
      <c r="C14">
        <v>1850</v>
      </c>
      <c r="D14">
        <v>2373</v>
      </c>
      <c r="E14">
        <v>3017</v>
      </c>
      <c r="F14">
        <v>5390</v>
      </c>
      <c r="G14" s="1">
        <v>0.78</v>
      </c>
    </row>
    <row r="15" spans="1:7" x14ac:dyDescent="0.25">
      <c r="A15" t="s">
        <v>20</v>
      </c>
      <c r="B15">
        <v>2013</v>
      </c>
      <c r="C15">
        <v>2000</v>
      </c>
      <c r="D15">
        <v>2685</v>
      </c>
      <c r="E15">
        <v>4751</v>
      </c>
      <c r="F15">
        <v>7436</v>
      </c>
      <c r="G15" s="1">
        <v>0.8</v>
      </c>
    </row>
    <row r="16" spans="1:7" x14ac:dyDescent="0.25">
      <c r="A16" t="s">
        <v>21</v>
      </c>
      <c r="B16">
        <v>2015</v>
      </c>
      <c r="C16">
        <v>1750</v>
      </c>
      <c r="D16">
        <v>3565</v>
      </c>
      <c r="E16">
        <v>5011</v>
      </c>
      <c r="F16">
        <v>8576</v>
      </c>
      <c r="G16" s="1">
        <v>0.98</v>
      </c>
    </row>
    <row r="17" spans="1:7" x14ac:dyDescent="0.25">
      <c r="A17" t="s">
        <v>22</v>
      </c>
      <c r="B17">
        <v>2015</v>
      </c>
      <c r="C17">
        <v>1750</v>
      </c>
      <c r="D17">
        <v>1231</v>
      </c>
      <c r="E17">
        <v>2091</v>
      </c>
      <c r="F17">
        <v>3322</v>
      </c>
      <c r="G17" s="1">
        <v>0.76</v>
      </c>
    </row>
    <row r="18" spans="1:7" x14ac:dyDescent="0.25">
      <c r="A18" t="s">
        <v>23</v>
      </c>
      <c r="B18">
        <v>2016</v>
      </c>
      <c r="C18">
        <v>2000</v>
      </c>
      <c r="D18">
        <v>4863</v>
      </c>
      <c r="E18">
        <v>5423</v>
      </c>
      <c r="F18">
        <v>10286</v>
      </c>
      <c r="G18" s="1">
        <v>0.94</v>
      </c>
    </row>
    <row r="19" spans="1:7" x14ac:dyDescent="0.25">
      <c r="A19" t="s">
        <v>24</v>
      </c>
      <c r="B19">
        <v>2017</v>
      </c>
      <c r="C19">
        <v>1750</v>
      </c>
      <c r="D19">
        <v>1529</v>
      </c>
      <c r="E19">
        <v>2310</v>
      </c>
      <c r="F19">
        <v>3839</v>
      </c>
      <c r="G19" s="1">
        <v>0.69</v>
      </c>
    </row>
    <row r="20" spans="1:7" x14ac:dyDescent="0.25">
      <c r="A20" t="s">
        <v>25</v>
      </c>
      <c r="B20">
        <v>2017</v>
      </c>
      <c r="C20">
        <v>1750</v>
      </c>
      <c r="D20">
        <v>2097</v>
      </c>
      <c r="E20">
        <v>5974</v>
      </c>
      <c r="F20">
        <v>8071</v>
      </c>
      <c r="G20" s="1">
        <v>0.97</v>
      </c>
    </row>
    <row r="21" spans="1:7" x14ac:dyDescent="0.25">
      <c r="A21" t="s">
        <v>26</v>
      </c>
      <c r="B21">
        <v>2018</v>
      </c>
      <c r="C21">
        <v>2000</v>
      </c>
      <c r="D21">
        <v>6086</v>
      </c>
      <c r="E21">
        <v>6342</v>
      </c>
      <c r="F21">
        <v>12428</v>
      </c>
      <c r="G21" s="1">
        <v>0.93</v>
      </c>
    </row>
    <row r="22" spans="1:7" x14ac:dyDescent="0.25">
      <c r="A22" t="s">
        <v>27</v>
      </c>
      <c r="B22">
        <v>2019</v>
      </c>
      <c r="C22">
        <v>2000</v>
      </c>
      <c r="D22">
        <v>4340</v>
      </c>
      <c r="E22">
        <v>6394</v>
      </c>
      <c r="F22">
        <v>10734</v>
      </c>
      <c r="G22" s="1">
        <v>0.97</v>
      </c>
    </row>
    <row r="23" spans="1:7" x14ac:dyDescent="0.25">
      <c r="A23" t="s">
        <v>28</v>
      </c>
      <c r="B23">
        <v>2020</v>
      </c>
      <c r="C23">
        <v>2000</v>
      </c>
      <c r="D23">
        <v>616</v>
      </c>
      <c r="E23">
        <v>804</v>
      </c>
      <c r="F23">
        <v>1420</v>
      </c>
      <c r="G23" s="1">
        <v>0.88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48576"/>
  <sheetViews>
    <sheetView zoomScaleNormal="100" workbookViewId="0">
      <pane ySplit="1" topLeftCell="A2" activePane="bottomLeft" state="frozen"/>
      <selection pane="bottomLeft" activeCell="G28" sqref="G28"/>
    </sheetView>
  </sheetViews>
  <sheetFormatPr defaultColWidth="28.5703125" defaultRowHeight="15" x14ac:dyDescent="0.25"/>
  <cols>
    <col min="1" max="1" width="19" bestFit="1" customWidth="1"/>
    <col min="2" max="2" width="12.85546875" bestFit="1" customWidth="1"/>
    <col min="3" max="3" width="16.42578125" bestFit="1" customWidth="1"/>
    <col min="4" max="4" width="30.5703125" bestFit="1" customWidth="1"/>
    <col min="5" max="5" width="32" bestFit="1" customWidth="1"/>
    <col min="6" max="6" width="25.5703125" bestFit="1" customWidth="1"/>
    <col min="7" max="7" width="23.7109375" style="3" bestFit="1" customWidth="1"/>
  </cols>
  <sheetData>
    <row r="1" spans="1:8" s="4" customFormat="1" x14ac:dyDescent="0.25">
      <c r="A1" s="5" t="s">
        <v>30</v>
      </c>
      <c r="B1" s="5" t="s">
        <v>29</v>
      </c>
      <c r="C1" s="5" t="s">
        <v>32</v>
      </c>
      <c r="D1" s="5" t="s">
        <v>33</v>
      </c>
      <c r="E1" s="5" t="s">
        <v>34</v>
      </c>
      <c r="F1" s="5" t="s">
        <v>35</v>
      </c>
      <c r="G1" s="6" t="s">
        <v>42</v>
      </c>
      <c r="H1" s="6" t="s">
        <v>31</v>
      </c>
    </row>
    <row r="2" spans="1:8" x14ac:dyDescent="0.25">
      <c r="A2" t="s">
        <v>7</v>
      </c>
      <c r="B2">
        <v>1995</v>
      </c>
      <c r="C2" s="2">
        <v>30000000</v>
      </c>
      <c r="D2" s="2">
        <v>191700000</v>
      </c>
      <c r="E2" s="2">
        <v>181800000</v>
      </c>
      <c r="F2" s="2">
        <v>373600000</v>
      </c>
      <c r="G2" s="13">
        <f>SUM(F2-C2)</f>
        <v>343600000</v>
      </c>
      <c r="H2" s="3">
        <v>1</v>
      </c>
    </row>
    <row r="3" spans="1:8" x14ac:dyDescent="0.25">
      <c r="A3" t="s">
        <v>8</v>
      </c>
      <c r="B3">
        <v>1998</v>
      </c>
      <c r="C3" s="2">
        <v>120000000</v>
      </c>
      <c r="D3" s="2">
        <v>162800000</v>
      </c>
      <c r="E3" s="2">
        <v>200500000</v>
      </c>
      <c r="F3" s="2">
        <v>363300000</v>
      </c>
      <c r="G3" s="13">
        <f t="shared" ref="G3:G23" si="0">SUM(F3-C3)</f>
        <v>243300000</v>
      </c>
      <c r="H3" s="3">
        <v>0.92</v>
      </c>
    </row>
    <row r="4" spans="1:8" x14ac:dyDescent="0.25">
      <c r="A4" t="s">
        <v>9</v>
      </c>
      <c r="B4">
        <v>1999</v>
      </c>
      <c r="C4" s="2">
        <v>900000000</v>
      </c>
      <c r="D4" s="2">
        <v>245900000</v>
      </c>
      <c r="E4" s="2">
        <v>251500000</v>
      </c>
      <c r="F4" s="2">
        <v>497400000</v>
      </c>
      <c r="G4" s="13">
        <f t="shared" si="0"/>
        <v>-402600000</v>
      </c>
      <c r="H4" s="3">
        <v>1</v>
      </c>
    </row>
    <row r="5" spans="1:8" x14ac:dyDescent="0.25">
      <c r="A5" t="s">
        <v>10</v>
      </c>
      <c r="B5">
        <v>2001</v>
      </c>
      <c r="C5" s="2">
        <v>115000000</v>
      </c>
      <c r="D5" s="2">
        <v>289900000</v>
      </c>
      <c r="E5" s="2">
        <v>342400000</v>
      </c>
      <c r="F5" s="2">
        <v>632300000</v>
      </c>
      <c r="G5" s="13">
        <f t="shared" si="0"/>
        <v>517300000</v>
      </c>
      <c r="H5" s="3">
        <v>0.96</v>
      </c>
    </row>
    <row r="6" spans="1:8" x14ac:dyDescent="0.25">
      <c r="A6" t="s">
        <v>11</v>
      </c>
      <c r="B6">
        <v>2003</v>
      </c>
      <c r="C6" s="2">
        <v>94000000</v>
      </c>
      <c r="D6" s="2">
        <v>339700000</v>
      </c>
      <c r="E6" s="2">
        <v>531300000</v>
      </c>
      <c r="F6" s="2">
        <v>871000000</v>
      </c>
      <c r="G6" s="13">
        <f t="shared" si="0"/>
        <v>777000000</v>
      </c>
      <c r="H6" s="3">
        <v>0.99</v>
      </c>
    </row>
    <row r="7" spans="1:8" x14ac:dyDescent="0.25">
      <c r="A7" t="s">
        <v>12</v>
      </c>
      <c r="B7">
        <v>2004</v>
      </c>
      <c r="C7" s="2">
        <v>92000000</v>
      </c>
      <c r="D7" s="2">
        <v>261400000</v>
      </c>
      <c r="E7" s="2">
        <v>370200000</v>
      </c>
      <c r="F7" s="2">
        <v>631600000</v>
      </c>
      <c r="G7" s="13">
        <f t="shared" si="0"/>
        <v>539600000</v>
      </c>
      <c r="H7" s="3">
        <v>0.97</v>
      </c>
    </row>
    <row r="8" spans="1:8" x14ac:dyDescent="0.25">
      <c r="A8" t="s">
        <v>13</v>
      </c>
      <c r="B8">
        <v>2006</v>
      </c>
      <c r="C8" s="2">
        <v>120000000</v>
      </c>
      <c r="D8" s="2">
        <v>244100000</v>
      </c>
      <c r="E8" s="2">
        <v>217900000</v>
      </c>
      <c r="F8" s="2">
        <v>462000000</v>
      </c>
      <c r="G8" s="13">
        <f t="shared" si="0"/>
        <v>342000000</v>
      </c>
      <c r="H8" s="3">
        <v>0.74</v>
      </c>
    </row>
    <row r="9" spans="1:8" x14ac:dyDescent="0.25">
      <c r="A9" t="s">
        <v>14</v>
      </c>
      <c r="B9">
        <v>2007</v>
      </c>
      <c r="C9" s="2">
        <v>150000000</v>
      </c>
      <c r="D9" s="2">
        <v>206400000</v>
      </c>
      <c r="E9" s="2">
        <v>417300000</v>
      </c>
      <c r="F9" s="2">
        <v>623700000</v>
      </c>
      <c r="G9" s="13">
        <f t="shared" si="0"/>
        <v>473700000</v>
      </c>
      <c r="H9" s="3">
        <v>0.96</v>
      </c>
    </row>
    <row r="10" spans="1:8" x14ac:dyDescent="0.25">
      <c r="A10" t="s">
        <v>15</v>
      </c>
      <c r="B10">
        <v>2008</v>
      </c>
      <c r="C10" s="2">
        <v>180000000</v>
      </c>
      <c r="D10" s="2">
        <v>223800000</v>
      </c>
      <c r="E10" s="2">
        <v>297500000</v>
      </c>
      <c r="F10" s="2">
        <v>521300000</v>
      </c>
      <c r="G10" s="13">
        <f t="shared" si="0"/>
        <v>341300000</v>
      </c>
      <c r="H10" s="3">
        <v>0.95</v>
      </c>
    </row>
    <row r="11" spans="1:8" x14ac:dyDescent="0.25">
      <c r="A11" t="s">
        <v>16</v>
      </c>
      <c r="B11">
        <v>2009</v>
      </c>
      <c r="C11" s="2">
        <v>175000000</v>
      </c>
      <c r="D11" s="2">
        <v>293000000</v>
      </c>
      <c r="E11" s="2">
        <v>442100000</v>
      </c>
      <c r="F11" s="2">
        <v>735100000</v>
      </c>
      <c r="G11" s="13">
        <f t="shared" si="0"/>
        <v>560100000</v>
      </c>
      <c r="H11" s="3">
        <v>0.98</v>
      </c>
    </row>
    <row r="12" spans="1:8" x14ac:dyDescent="0.25">
      <c r="A12" t="s">
        <v>17</v>
      </c>
      <c r="B12">
        <v>2010</v>
      </c>
      <c r="C12" s="2">
        <v>200000000</v>
      </c>
      <c r="D12" s="2">
        <v>415000000</v>
      </c>
      <c r="E12" s="2">
        <v>652000000</v>
      </c>
      <c r="F12" s="2">
        <v>106700000</v>
      </c>
      <c r="G12" s="13">
        <f t="shared" si="0"/>
        <v>-93300000</v>
      </c>
      <c r="H12" s="3">
        <v>0.98</v>
      </c>
    </row>
    <row r="13" spans="1:8" x14ac:dyDescent="0.25">
      <c r="A13" t="s">
        <v>18</v>
      </c>
      <c r="B13">
        <v>2011</v>
      </c>
      <c r="C13" s="2">
        <v>200000000</v>
      </c>
      <c r="D13" s="2">
        <v>191500000</v>
      </c>
      <c r="E13" s="2">
        <v>368400000</v>
      </c>
      <c r="F13" s="2">
        <v>559900000</v>
      </c>
      <c r="G13" s="13">
        <f t="shared" si="0"/>
        <v>359900000</v>
      </c>
      <c r="H13" s="3">
        <v>0.4</v>
      </c>
    </row>
    <row r="14" spans="1:8" x14ac:dyDescent="0.25">
      <c r="A14" t="s">
        <v>19</v>
      </c>
      <c r="B14">
        <v>2012</v>
      </c>
      <c r="C14" s="2">
        <v>185000000</v>
      </c>
      <c r="D14" s="2">
        <v>237300000</v>
      </c>
      <c r="E14" s="2">
        <v>301700000</v>
      </c>
      <c r="F14" s="2">
        <v>539000000</v>
      </c>
      <c r="G14" s="13">
        <f t="shared" si="0"/>
        <v>354000000</v>
      </c>
      <c r="H14" s="3">
        <v>0.78</v>
      </c>
    </row>
    <row r="15" spans="1:8" x14ac:dyDescent="0.25">
      <c r="A15" t="s">
        <v>20</v>
      </c>
      <c r="B15">
        <v>2013</v>
      </c>
      <c r="C15" s="2">
        <v>200000000</v>
      </c>
      <c r="D15" s="2">
        <v>268500000</v>
      </c>
      <c r="E15" s="2">
        <v>475100000</v>
      </c>
      <c r="F15" s="2">
        <v>743600000</v>
      </c>
      <c r="G15" s="13">
        <f t="shared" si="0"/>
        <v>543600000</v>
      </c>
      <c r="H15" s="3">
        <v>0.8</v>
      </c>
    </row>
    <row r="16" spans="1:8" x14ac:dyDescent="0.25">
      <c r="A16" t="s">
        <v>21</v>
      </c>
      <c r="B16">
        <v>2015</v>
      </c>
      <c r="C16" s="2">
        <v>175000000</v>
      </c>
      <c r="D16" s="2">
        <v>356500000</v>
      </c>
      <c r="E16" s="2">
        <v>501100000</v>
      </c>
      <c r="F16" s="2">
        <v>857600000</v>
      </c>
      <c r="G16" s="13">
        <f t="shared" si="0"/>
        <v>682600000</v>
      </c>
      <c r="H16" s="3">
        <v>0.98</v>
      </c>
    </row>
    <row r="17" spans="1:8" x14ac:dyDescent="0.25">
      <c r="A17" t="s">
        <v>22</v>
      </c>
      <c r="B17">
        <v>2015</v>
      </c>
      <c r="C17" s="2">
        <v>175000000</v>
      </c>
      <c r="D17" s="2">
        <v>123100000</v>
      </c>
      <c r="E17" s="2">
        <v>209100000</v>
      </c>
      <c r="F17" s="2">
        <v>332200000</v>
      </c>
      <c r="G17" s="13">
        <f t="shared" si="0"/>
        <v>157200000</v>
      </c>
      <c r="H17" s="3">
        <v>0.76</v>
      </c>
    </row>
    <row r="18" spans="1:8" x14ac:dyDescent="0.25">
      <c r="A18" t="s">
        <v>23</v>
      </c>
      <c r="B18">
        <v>2016</v>
      </c>
      <c r="C18" s="2">
        <v>200000000</v>
      </c>
      <c r="D18" s="2">
        <v>486300000</v>
      </c>
      <c r="E18" s="2">
        <v>542300000</v>
      </c>
      <c r="F18" s="2">
        <v>102800000</v>
      </c>
      <c r="G18" s="13">
        <f t="shared" si="0"/>
        <v>-97200000</v>
      </c>
      <c r="H18" s="3">
        <v>0.94</v>
      </c>
    </row>
    <row r="19" spans="1:8" x14ac:dyDescent="0.25">
      <c r="A19" t="s">
        <v>24</v>
      </c>
      <c r="B19">
        <v>2017</v>
      </c>
      <c r="C19" s="2">
        <v>175000000</v>
      </c>
      <c r="D19" s="2">
        <v>152900000</v>
      </c>
      <c r="E19" s="2">
        <v>231000000</v>
      </c>
      <c r="F19" s="2">
        <v>383900000</v>
      </c>
      <c r="G19" s="13">
        <f t="shared" si="0"/>
        <v>208900000</v>
      </c>
      <c r="H19" s="3">
        <v>0.69</v>
      </c>
    </row>
    <row r="20" spans="1:8" x14ac:dyDescent="0.25">
      <c r="A20" t="s">
        <v>25</v>
      </c>
      <c r="B20">
        <v>2017</v>
      </c>
      <c r="C20" s="2">
        <v>175000000</v>
      </c>
      <c r="D20" s="2">
        <v>209700000</v>
      </c>
      <c r="E20" s="2">
        <v>597400000</v>
      </c>
      <c r="F20" s="2">
        <v>807100000</v>
      </c>
      <c r="G20" s="13">
        <f t="shared" si="0"/>
        <v>632100000</v>
      </c>
      <c r="H20" s="3">
        <v>0.97</v>
      </c>
    </row>
    <row r="21" spans="1:8" x14ac:dyDescent="0.25">
      <c r="A21" t="s">
        <v>26</v>
      </c>
      <c r="B21">
        <v>2018</v>
      </c>
      <c r="C21" s="2">
        <v>200000000</v>
      </c>
      <c r="D21" s="2">
        <v>608600000</v>
      </c>
      <c r="E21" s="2">
        <v>634200000</v>
      </c>
      <c r="F21" s="2">
        <v>124200000</v>
      </c>
      <c r="G21" s="13">
        <f t="shared" si="0"/>
        <v>-75800000</v>
      </c>
      <c r="H21" s="3">
        <v>0.93</v>
      </c>
    </row>
    <row r="22" spans="1:8" x14ac:dyDescent="0.25">
      <c r="A22" t="s">
        <v>27</v>
      </c>
      <c r="B22">
        <v>2019</v>
      </c>
      <c r="C22" s="2">
        <v>200000000</v>
      </c>
      <c r="D22" s="2">
        <v>434000000</v>
      </c>
      <c r="E22" s="2">
        <v>639400000</v>
      </c>
      <c r="F22" s="2">
        <v>107300000</v>
      </c>
      <c r="G22" s="13">
        <f t="shared" si="0"/>
        <v>-92700000</v>
      </c>
      <c r="H22" s="3">
        <v>0.97</v>
      </c>
    </row>
    <row r="23" spans="1:8" x14ac:dyDescent="0.25">
      <c r="A23" t="s">
        <v>28</v>
      </c>
      <c r="B23">
        <v>2020</v>
      </c>
      <c r="C23" s="2">
        <v>200000000</v>
      </c>
      <c r="D23" s="2">
        <v>616000000</v>
      </c>
      <c r="E23" s="2">
        <v>804000000</v>
      </c>
      <c r="F23" s="2">
        <v>142000000</v>
      </c>
      <c r="G23" s="13">
        <f t="shared" si="0"/>
        <v>-58000000</v>
      </c>
      <c r="H23" s="3">
        <v>0.88</v>
      </c>
    </row>
    <row r="1048576" spans="3:3" x14ac:dyDescent="0.25">
      <c r="C1048576">
        <f>MAX(C2:C1048575)</f>
        <v>900000000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9"/>
  <sheetViews>
    <sheetView zoomScale="90" zoomScaleNormal="90" workbookViewId="0">
      <selection activeCell="C2" sqref="C2"/>
    </sheetView>
  </sheetViews>
  <sheetFormatPr defaultRowHeight="15" x14ac:dyDescent="0.25"/>
  <cols>
    <col min="1" max="1" width="32" bestFit="1" customWidth="1"/>
    <col min="2" max="2" width="37.7109375" bestFit="1" customWidth="1"/>
    <col min="3" max="3" width="32.85546875" bestFit="1" customWidth="1"/>
    <col min="4" max="20" width="16.28515625" bestFit="1" customWidth="1"/>
    <col min="21" max="21" width="11.28515625" bestFit="1" customWidth="1"/>
    <col min="22" max="23" width="10" bestFit="1" customWidth="1"/>
    <col min="24" max="24" width="32.7109375" bestFit="1" customWidth="1"/>
    <col min="25" max="45" width="10" bestFit="1" customWidth="1"/>
    <col min="46" max="46" width="28.42578125" bestFit="1" customWidth="1"/>
    <col min="47" max="47" width="37.7109375" bestFit="1" customWidth="1"/>
  </cols>
  <sheetData>
    <row r="1" spans="1:2" x14ac:dyDescent="0.25">
      <c r="A1" s="7" t="s">
        <v>35</v>
      </c>
      <c r="B1" t="s">
        <v>39</v>
      </c>
    </row>
    <row r="2" spans="1:2" x14ac:dyDescent="0.25">
      <c r="A2" s="7" t="s">
        <v>34</v>
      </c>
      <c r="B2" t="s">
        <v>39</v>
      </c>
    </row>
    <row r="3" spans="1:2" x14ac:dyDescent="0.25">
      <c r="A3" s="7" t="s">
        <v>33</v>
      </c>
      <c r="B3" t="s">
        <v>39</v>
      </c>
    </row>
    <row r="4" spans="1:2" x14ac:dyDescent="0.25">
      <c r="A4" s="7" t="s">
        <v>42</v>
      </c>
      <c r="B4" t="s">
        <v>39</v>
      </c>
    </row>
    <row r="6" spans="1:2" x14ac:dyDescent="0.25">
      <c r="A6" s="7" t="s">
        <v>36</v>
      </c>
      <c r="B6" t="s">
        <v>38</v>
      </c>
    </row>
    <row r="7" spans="1:2" x14ac:dyDescent="0.25">
      <c r="A7" s="8" t="s">
        <v>8</v>
      </c>
      <c r="B7" s="14">
        <v>162800000</v>
      </c>
    </row>
    <row r="8" spans="1:2" x14ac:dyDescent="0.25">
      <c r="A8" s="8" t="s">
        <v>19</v>
      </c>
      <c r="B8" s="14">
        <v>237300000</v>
      </c>
    </row>
    <row r="9" spans="1:2" x14ac:dyDescent="0.25">
      <c r="A9" s="8" t="s">
        <v>13</v>
      </c>
      <c r="B9" s="14">
        <v>244100000</v>
      </c>
    </row>
    <row r="10" spans="1:2" x14ac:dyDescent="0.25">
      <c r="A10" s="8" t="s">
        <v>18</v>
      </c>
      <c r="B10" s="14">
        <v>191500000</v>
      </c>
    </row>
    <row r="11" spans="1:2" x14ac:dyDescent="0.25">
      <c r="A11" s="8" t="s">
        <v>24</v>
      </c>
      <c r="B11" s="14">
        <v>152900000</v>
      </c>
    </row>
    <row r="12" spans="1:2" x14ac:dyDescent="0.25">
      <c r="A12" s="8" t="s">
        <v>25</v>
      </c>
      <c r="B12" s="14">
        <v>209700000</v>
      </c>
    </row>
    <row r="13" spans="1:2" x14ac:dyDescent="0.25">
      <c r="A13" s="8" t="s">
        <v>23</v>
      </c>
      <c r="B13" s="14">
        <v>486300000</v>
      </c>
    </row>
    <row r="14" spans="1:2" x14ac:dyDescent="0.25">
      <c r="A14" s="8" t="s">
        <v>11</v>
      </c>
      <c r="B14" s="14">
        <v>339700000</v>
      </c>
    </row>
    <row r="15" spans="1:2" x14ac:dyDescent="0.25">
      <c r="A15" s="8" t="s">
        <v>26</v>
      </c>
      <c r="B15" s="14">
        <v>608600000</v>
      </c>
    </row>
    <row r="16" spans="1:2" x14ac:dyDescent="0.25">
      <c r="A16" s="8" t="s">
        <v>21</v>
      </c>
      <c r="B16" s="14">
        <v>356500000</v>
      </c>
    </row>
    <row r="17" spans="1:2" x14ac:dyDescent="0.25">
      <c r="A17" s="8" t="s">
        <v>20</v>
      </c>
      <c r="B17" s="14">
        <v>268500000</v>
      </c>
    </row>
    <row r="18" spans="1:2" x14ac:dyDescent="0.25">
      <c r="A18" s="8" t="s">
        <v>10</v>
      </c>
      <c r="B18" s="14">
        <v>289900000</v>
      </c>
    </row>
    <row r="19" spans="1:2" x14ac:dyDescent="0.25">
      <c r="A19" s="8" t="s">
        <v>28</v>
      </c>
      <c r="B19" s="14">
        <v>616000000</v>
      </c>
    </row>
    <row r="20" spans="1:2" x14ac:dyDescent="0.25">
      <c r="A20" s="8" t="s">
        <v>14</v>
      </c>
      <c r="B20" s="14">
        <v>206400000</v>
      </c>
    </row>
    <row r="21" spans="1:2" x14ac:dyDescent="0.25">
      <c r="A21" s="8" t="s">
        <v>22</v>
      </c>
      <c r="B21" s="14">
        <v>123100000</v>
      </c>
    </row>
    <row r="22" spans="1:2" x14ac:dyDescent="0.25">
      <c r="A22" s="8" t="s">
        <v>12</v>
      </c>
      <c r="B22" s="14">
        <v>261400000</v>
      </c>
    </row>
    <row r="23" spans="1:2" x14ac:dyDescent="0.25">
      <c r="A23" s="8" t="s">
        <v>7</v>
      </c>
      <c r="B23" s="14">
        <v>191700000</v>
      </c>
    </row>
    <row r="24" spans="1:2" x14ac:dyDescent="0.25">
      <c r="A24" s="8" t="s">
        <v>9</v>
      </c>
      <c r="B24" s="14">
        <v>245900000</v>
      </c>
    </row>
    <row r="25" spans="1:2" x14ac:dyDescent="0.25">
      <c r="A25" s="8" t="s">
        <v>17</v>
      </c>
      <c r="B25" s="14">
        <v>415000000</v>
      </c>
    </row>
    <row r="26" spans="1:2" x14ac:dyDescent="0.25">
      <c r="A26" s="8" t="s">
        <v>27</v>
      </c>
      <c r="B26" s="14">
        <v>434000000</v>
      </c>
    </row>
    <row r="27" spans="1:2" x14ac:dyDescent="0.25">
      <c r="A27" s="8" t="s">
        <v>16</v>
      </c>
      <c r="B27" s="14">
        <v>293000000</v>
      </c>
    </row>
    <row r="28" spans="1:2" x14ac:dyDescent="0.25">
      <c r="A28" s="8" t="s">
        <v>15</v>
      </c>
      <c r="B28" s="14">
        <v>223800000</v>
      </c>
    </row>
    <row r="29" spans="1:2" x14ac:dyDescent="0.25">
      <c r="A29" s="8" t="s">
        <v>37</v>
      </c>
      <c r="B29" s="14">
        <v>6558100000</v>
      </c>
    </row>
    <row r="33" spans="1:2" x14ac:dyDescent="0.25">
      <c r="A33" s="7" t="s">
        <v>36</v>
      </c>
      <c r="B33" t="s">
        <v>43</v>
      </c>
    </row>
    <row r="34" spans="1:2" x14ac:dyDescent="0.25">
      <c r="A34" s="8" t="s">
        <v>8</v>
      </c>
      <c r="B34" s="14">
        <v>243300000</v>
      </c>
    </row>
    <row r="35" spans="1:2" x14ac:dyDescent="0.25">
      <c r="A35" s="8" t="s">
        <v>19</v>
      </c>
      <c r="B35" s="14">
        <v>354000000</v>
      </c>
    </row>
    <row r="36" spans="1:2" x14ac:dyDescent="0.25">
      <c r="A36" s="8" t="s">
        <v>13</v>
      </c>
      <c r="B36" s="14">
        <v>342000000</v>
      </c>
    </row>
    <row r="37" spans="1:2" x14ac:dyDescent="0.25">
      <c r="A37" s="8" t="s">
        <v>18</v>
      </c>
      <c r="B37" s="14">
        <v>359900000</v>
      </c>
    </row>
    <row r="38" spans="1:2" x14ac:dyDescent="0.25">
      <c r="A38" s="8" t="s">
        <v>24</v>
      </c>
      <c r="B38" s="14">
        <v>208900000</v>
      </c>
    </row>
    <row r="39" spans="1:2" x14ac:dyDescent="0.25">
      <c r="A39" s="8" t="s">
        <v>25</v>
      </c>
      <c r="B39" s="14">
        <v>632100000</v>
      </c>
    </row>
    <row r="40" spans="1:2" x14ac:dyDescent="0.25">
      <c r="A40" s="8" t="s">
        <v>23</v>
      </c>
      <c r="B40" s="14">
        <v>-97200000</v>
      </c>
    </row>
    <row r="41" spans="1:2" x14ac:dyDescent="0.25">
      <c r="A41" s="8" t="s">
        <v>11</v>
      </c>
      <c r="B41" s="14">
        <v>777000000</v>
      </c>
    </row>
    <row r="42" spans="1:2" x14ac:dyDescent="0.25">
      <c r="A42" s="8" t="s">
        <v>26</v>
      </c>
      <c r="B42" s="14">
        <v>-75800000</v>
      </c>
    </row>
    <row r="43" spans="1:2" x14ac:dyDescent="0.25">
      <c r="A43" s="8" t="s">
        <v>21</v>
      </c>
      <c r="B43" s="14">
        <v>682600000</v>
      </c>
    </row>
    <row r="44" spans="1:2" x14ac:dyDescent="0.25">
      <c r="A44" s="8" t="s">
        <v>20</v>
      </c>
      <c r="B44" s="14">
        <v>543600000</v>
      </c>
    </row>
    <row r="45" spans="1:2" x14ac:dyDescent="0.25">
      <c r="A45" s="8" t="s">
        <v>10</v>
      </c>
      <c r="B45" s="14">
        <v>517300000</v>
      </c>
    </row>
    <row r="46" spans="1:2" x14ac:dyDescent="0.25">
      <c r="A46" s="8" t="s">
        <v>28</v>
      </c>
      <c r="B46" s="14">
        <v>-58000000</v>
      </c>
    </row>
    <row r="47" spans="1:2" x14ac:dyDescent="0.25">
      <c r="A47" s="8" t="s">
        <v>14</v>
      </c>
      <c r="B47" s="14">
        <v>473700000</v>
      </c>
    </row>
    <row r="48" spans="1:2" x14ac:dyDescent="0.25">
      <c r="A48" s="8" t="s">
        <v>22</v>
      </c>
      <c r="B48" s="14">
        <v>157200000</v>
      </c>
    </row>
    <row r="49" spans="1:2" x14ac:dyDescent="0.25">
      <c r="A49" s="8" t="s">
        <v>12</v>
      </c>
      <c r="B49" s="14">
        <v>539600000</v>
      </c>
    </row>
    <row r="50" spans="1:2" x14ac:dyDescent="0.25">
      <c r="A50" s="8" t="s">
        <v>7</v>
      </c>
      <c r="B50" s="14">
        <v>343600000</v>
      </c>
    </row>
    <row r="51" spans="1:2" x14ac:dyDescent="0.25">
      <c r="A51" s="8" t="s">
        <v>9</v>
      </c>
      <c r="B51" s="14">
        <v>-402600000</v>
      </c>
    </row>
    <row r="52" spans="1:2" x14ac:dyDescent="0.25">
      <c r="A52" s="8" t="s">
        <v>17</v>
      </c>
      <c r="B52" s="14">
        <v>-93300000</v>
      </c>
    </row>
    <row r="53" spans="1:2" x14ac:dyDescent="0.25">
      <c r="A53" s="8" t="s">
        <v>27</v>
      </c>
      <c r="B53" s="14">
        <v>-92700000</v>
      </c>
    </row>
    <row r="54" spans="1:2" x14ac:dyDescent="0.25">
      <c r="A54" s="8" t="s">
        <v>16</v>
      </c>
      <c r="B54" s="14">
        <v>560100000</v>
      </c>
    </row>
    <row r="55" spans="1:2" x14ac:dyDescent="0.25">
      <c r="A55" s="8" t="s">
        <v>15</v>
      </c>
      <c r="B55" s="14">
        <v>341300000</v>
      </c>
    </row>
    <row r="56" spans="1:2" x14ac:dyDescent="0.25">
      <c r="A56" s="8" t="s">
        <v>37</v>
      </c>
      <c r="B56" s="14">
        <v>6256600000</v>
      </c>
    </row>
    <row r="64" spans="1:2" x14ac:dyDescent="0.25">
      <c r="A64" s="7" t="s">
        <v>29</v>
      </c>
      <c r="B64" t="s">
        <v>39</v>
      </c>
    </row>
    <row r="66" spans="1:1" x14ac:dyDescent="0.25">
      <c r="A66" s="7" t="s">
        <v>36</v>
      </c>
    </row>
    <row r="67" spans="1:1" x14ac:dyDescent="0.25">
      <c r="A67" s="8" t="s">
        <v>8</v>
      </c>
    </row>
    <row r="68" spans="1:1" x14ac:dyDescent="0.25">
      <c r="A68" s="8" t="s">
        <v>19</v>
      </c>
    </row>
    <row r="69" spans="1:1" x14ac:dyDescent="0.25">
      <c r="A69" s="8" t="s">
        <v>13</v>
      </c>
    </row>
    <row r="70" spans="1:1" x14ac:dyDescent="0.25">
      <c r="A70" s="8" t="s">
        <v>18</v>
      </c>
    </row>
    <row r="71" spans="1:1" x14ac:dyDescent="0.25">
      <c r="A71" s="8" t="s">
        <v>24</v>
      </c>
    </row>
    <row r="72" spans="1:1" x14ac:dyDescent="0.25">
      <c r="A72" s="8" t="s">
        <v>25</v>
      </c>
    </row>
    <row r="73" spans="1:1" x14ac:dyDescent="0.25">
      <c r="A73" s="8" t="s">
        <v>23</v>
      </c>
    </row>
    <row r="74" spans="1:1" x14ac:dyDescent="0.25">
      <c r="A74" s="8" t="s">
        <v>11</v>
      </c>
    </row>
    <row r="75" spans="1:1" x14ac:dyDescent="0.25">
      <c r="A75" s="8" t="s">
        <v>26</v>
      </c>
    </row>
    <row r="76" spans="1:1" x14ac:dyDescent="0.25">
      <c r="A76" s="8" t="s">
        <v>21</v>
      </c>
    </row>
    <row r="77" spans="1:1" x14ac:dyDescent="0.25">
      <c r="A77" s="8" t="s">
        <v>20</v>
      </c>
    </row>
    <row r="78" spans="1:1" x14ac:dyDescent="0.25">
      <c r="A78" s="8" t="s">
        <v>10</v>
      </c>
    </row>
    <row r="79" spans="1:1" x14ac:dyDescent="0.25">
      <c r="A79" s="8" t="s">
        <v>28</v>
      </c>
    </row>
    <row r="80" spans="1:1" x14ac:dyDescent="0.25">
      <c r="A80" s="8" t="s">
        <v>14</v>
      </c>
    </row>
    <row r="81" spans="1:1" x14ac:dyDescent="0.25">
      <c r="A81" s="8" t="s">
        <v>22</v>
      </c>
    </row>
    <row r="82" spans="1:1" x14ac:dyDescent="0.25">
      <c r="A82" s="8" t="s">
        <v>12</v>
      </c>
    </row>
    <row r="83" spans="1:1" x14ac:dyDescent="0.25">
      <c r="A83" s="8" t="s">
        <v>7</v>
      </c>
    </row>
    <row r="84" spans="1:1" x14ac:dyDescent="0.25">
      <c r="A84" s="8" t="s">
        <v>9</v>
      </c>
    </row>
    <row r="85" spans="1:1" x14ac:dyDescent="0.25">
      <c r="A85" s="8" t="s">
        <v>17</v>
      </c>
    </row>
    <row r="86" spans="1:1" x14ac:dyDescent="0.25">
      <c r="A86" s="8" t="s">
        <v>27</v>
      </c>
    </row>
    <row r="87" spans="1:1" x14ac:dyDescent="0.25">
      <c r="A87" s="8" t="s">
        <v>16</v>
      </c>
    </row>
    <row r="88" spans="1:1" x14ac:dyDescent="0.25">
      <c r="A88" s="8" t="s">
        <v>15</v>
      </c>
    </row>
    <row r="89" spans="1:1" x14ac:dyDescent="0.25">
      <c r="A89" s="8" t="s">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8"/>
  <sheetViews>
    <sheetView showGridLines="0" tabSelected="1" topLeftCell="A28" zoomScaleNormal="100" workbookViewId="0">
      <selection activeCell="X38" sqref="X38"/>
    </sheetView>
  </sheetViews>
  <sheetFormatPr defaultRowHeight="15" x14ac:dyDescent="0.25"/>
  <sheetData>
    <row r="1" spans="1:22" x14ac:dyDescent="0.25">
      <c r="A1" s="10" t="s">
        <v>40</v>
      </c>
      <c r="B1" s="11"/>
      <c r="C1" s="11"/>
      <c r="D1" s="11"/>
      <c r="E1" s="11"/>
      <c r="F1" s="11"/>
      <c r="G1" s="11"/>
      <c r="H1" s="11"/>
      <c r="I1" s="11"/>
      <c r="J1" s="11"/>
      <c r="K1" s="11"/>
      <c r="L1" s="11"/>
      <c r="M1" s="11"/>
      <c r="N1" s="11"/>
      <c r="O1" s="11"/>
      <c r="P1" s="11"/>
      <c r="Q1" s="11"/>
      <c r="R1" s="11"/>
      <c r="S1" s="11"/>
    </row>
    <row r="2" spans="1:22" x14ac:dyDescent="0.25">
      <c r="A2" s="11"/>
      <c r="B2" s="11"/>
      <c r="C2" s="11"/>
      <c r="D2" s="11"/>
      <c r="E2" s="11"/>
      <c r="F2" s="11"/>
      <c r="G2" s="11"/>
      <c r="H2" s="11"/>
      <c r="I2" s="11"/>
      <c r="J2" s="11"/>
      <c r="K2" s="11"/>
      <c r="L2" s="11"/>
      <c r="M2" s="11"/>
      <c r="N2" s="11"/>
      <c r="O2" s="11"/>
      <c r="P2" s="11"/>
      <c r="Q2" s="11"/>
      <c r="R2" s="11"/>
      <c r="S2" s="11"/>
    </row>
    <row r="3" spans="1:22" x14ac:dyDescent="0.25">
      <c r="A3" s="11"/>
      <c r="B3" s="11"/>
      <c r="C3" s="11"/>
      <c r="D3" s="11"/>
      <c r="E3" s="11"/>
      <c r="F3" s="11"/>
      <c r="G3" s="11"/>
      <c r="H3" s="11"/>
      <c r="I3" s="11"/>
      <c r="J3" s="11"/>
      <c r="K3" s="11"/>
      <c r="L3" s="11"/>
      <c r="M3" s="11"/>
      <c r="N3" s="11"/>
      <c r="O3" s="11"/>
      <c r="P3" s="11"/>
      <c r="Q3" s="11"/>
      <c r="R3" s="11"/>
      <c r="S3" s="11"/>
    </row>
    <row r="4" spans="1:22" x14ac:dyDescent="0.25">
      <c r="A4" s="11"/>
      <c r="B4" s="11"/>
      <c r="C4" s="11"/>
      <c r="D4" s="11"/>
      <c r="E4" s="11"/>
      <c r="F4" s="11"/>
      <c r="G4" s="11"/>
      <c r="H4" s="11"/>
      <c r="I4" s="11"/>
      <c r="J4" s="11"/>
      <c r="K4" s="11"/>
      <c r="L4" s="11"/>
      <c r="M4" s="11"/>
      <c r="N4" s="11"/>
      <c r="O4" s="11"/>
      <c r="P4" s="11"/>
      <c r="Q4" s="11"/>
      <c r="R4" s="11"/>
      <c r="S4" s="11"/>
    </row>
    <row r="5" spans="1:22" x14ac:dyDescent="0.25">
      <c r="A5" s="11"/>
      <c r="B5" s="11"/>
      <c r="C5" s="11"/>
      <c r="D5" s="11"/>
      <c r="E5" s="11"/>
      <c r="F5" s="11"/>
      <c r="G5" s="11"/>
      <c r="H5" s="11"/>
      <c r="I5" s="11"/>
      <c r="J5" s="11"/>
      <c r="K5" s="11"/>
      <c r="L5" s="11"/>
      <c r="M5" s="11"/>
      <c r="N5" s="11"/>
      <c r="O5" s="11"/>
      <c r="P5" s="11"/>
      <c r="Q5" s="11"/>
      <c r="R5" s="11"/>
      <c r="S5" s="11"/>
    </row>
    <row r="6" spans="1:22" x14ac:dyDescent="0.25">
      <c r="A6" s="11"/>
      <c r="B6" s="11"/>
      <c r="C6" s="11"/>
      <c r="D6" s="11"/>
      <c r="E6" s="11"/>
      <c r="F6" s="11"/>
      <c r="G6" s="11"/>
      <c r="H6" s="11"/>
      <c r="I6" s="11"/>
      <c r="J6" s="11"/>
      <c r="K6" s="11"/>
      <c r="L6" s="11"/>
      <c r="M6" s="11"/>
      <c r="N6" s="11"/>
      <c r="O6" s="11"/>
      <c r="P6" s="11"/>
      <c r="Q6" s="11"/>
      <c r="R6" s="11"/>
      <c r="S6" s="11"/>
    </row>
    <row r="8" spans="1:22" x14ac:dyDescent="0.25">
      <c r="A8" s="12" t="s">
        <v>41</v>
      </c>
      <c r="B8" s="11"/>
      <c r="C8" s="11"/>
      <c r="V8" s="9"/>
    </row>
  </sheetData>
  <mergeCells count="2">
    <mergeCell ref="A1:S6"/>
    <mergeCell ref="A8:C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pixar__movies_raw</vt:lpstr>
      <vt:lpstr>pixar_movies_cleaned</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Alexander</dc:creator>
  <cp:lastModifiedBy>Nick Alexander</cp:lastModifiedBy>
  <dcterms:created xsi:type="dcterms:W3CDTF">2023-04-07T01:50:00Z</dcterms:created>
  <dcterms:modified xsi:type="dcterms:W3CDTF">2023-04-08T01:50:36Z</dcterms:modified>
</cp:coreProperties>
</file>