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0.xml" ContentType="application/vnd.openxmlformats-officedocument.spreadsheetml.worksheet+xml"/>
  <Override PartName="/xl/drawings/drawing3.xml" ContentType="application/vnd.openxmlformats-officedocument.drawing+xml"/>
  <Default Extension="tiff" ContentType="image/tiff"/>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Override PartName="/xl/comments3.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cholas\SkyDrive (2).old\School\Sophomore-UWW\ITSCM 280\SamProj4\"/>
    </mc:Choice>
  </mc:AlternateContent>
  <bookViews>
    <workbookView xWindow="0" yWindow="0" windowWidth="28800" windowHeight="12435" firstSheet="6" activeTab="0"/>
  </bookViews>
  <sheets>
    <sheet name="Graded Summary Report" sheetId="20" r:id="rId18"/>
    <sheet name="Documentation" sheetId="17" r:id="rId1"/>
    <sheet name="Cambridge PivotTable" sheetId="19" r:id="rId2"/>
    <sheet name="Cambridge" sheetId="9" r:id="rId3"/>
    <sheet name="Waltham" sheetId="13" r:id="rId4"/>
    <sheet name="Nashua" sheetId="12" r:id="rId5"/>
    <sheet name="Framingham" sheetId="11" r:id="rId6"/>
    <sheet name="All Employees" sheetId="4" r:id="rId7"/>
    <sheet name="Employees PivotTable" sheetId="15" r:id="rId8"/>
    <sheet name="Office PivotTable" sheetId="16" r:id="rId9"/>
  </sheets>
  <definedNames>
    <definedName name="Slicer_Office">#N/A</definedName>
  </definedNames>
  <calcPr calcId="152511"/>
  <pivotCaches>
    <pivotCache cacheId="52" r:id="rId10"/>
    <pivotCache cacheId="5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3" l="1"/>
  <c r="F13" i="13"/>
  <c r="E13" i="13"/>
  <c r="G12" i="13"/>
  <c r="F12" i="13"/>
  <c r="E12" i="13"/>
  <c r="G9" i="13"/>
  <c r="F9" i="13"/>
  <c r="E9" i="13"/>
  <c r="F18" i="9"/>
  <c r="E18" i="9"/>
  <c r="G18" i="9"/>
</calcChain>
</file>

<file path=xl/comments1.xml><?xml version="1.0" encoding="utf-8"?>
<comments xmlns="http://schemas.openxmlformats.org/spreadsheetml/2006/main">
  <authors>
    <author>Grading Engine</author>
  </authors>
  <commentList>
    <comment ref="D3" authorId="0" shapeId="0">
      <text>
        <r>
          <rPr>
            <b/>
            <sz val="9"/>
            <color indexed="81"/>
            <rFont val="Tahoma"/>
            <charset val="1"/>
          </rPr>
          <t>Grading Error:</t>
        </r>
        <r>
          <rPr>
            <sz val="9"/>
            <color indexed="81"/>
            <rFont val="Tahoma"/>
            <charset val="1"/>
          </rPr>
          <t xml:space="preserve">
Step 2: The CambridgePayroll table in the Cambridge worksheet should be first sorted in ascending order by the Status field values and then sorted in ascending order by the LastName field values.</t>
        </r>
      </text>
    </comment>
  </commentList>
</comments>
</file>

<file path=xl/comments2.xml><?xml version="1.0" encoding="utf-8"?>
<comments xmlns="http://schemas.openxmlformats.org/spreadsheetml/2006/main">
  <authors>
    <author>Grading Engine</author>
  </authors>
  <commentList>
    <comment ref="A1" authorId="0" shapeId="0">
      <text>
        <r>
          <rPr>
            <b/>
            <sz val="9"/>
            <color indexed="81"/>
            <rFont val="Tahoma"/>
            <charset val="1"/>
          </rPr>
          <t>Grading Error:</t>
        </r>
        <r>
          <rPr>
            <sz val="9"/>
            <color indexed="81"/>
            <rFont val="Tahoma"/>
            <charset val="1"/>
          </rPr>
          <t xml:space="preserve">
Step 6: In the Nashua worksheet, the table in the range A3:G8 should be named "NashuaPayroll".</t>
        </r>
      </text>
    </comment>
  </commentList>
</comments>
</file>

<file path=xl/comments3.xml><?xml version="1.0" encoding="utf-8"?>
<comments xmlns="http://schemas.openxmlformats.org/spreadsheetml/2006/main">
  <authors>
    <author>Grading Engine</author>
  </authors>
  <commentList>
    <comment ref="B3" authorId="0" shapeId="0">
      <text>
        <r>
          <rPr>
            <b/>
            <sz val="9"/>
            <color indexed="81"/>
            <rFont val="Tahoma"/>
            <charset val="1"/>
          </rPr>
          <t>Grading Error:</t>
        </r>
        <r>
          <rPr>
            <sz val="9"/>
            <color indexed="81"/>
            <rFont val="Tahoma"/>
            <charset val="1"/>
          </rPr>
          <t xml:space="preserve">
Step 15: In the PivotTable on the Employees PivotTable worksheet, the number format of the 2014 column should be updated Account Format with 0 decimal places.</t>
        </r>
      </text>
    </comment>
  </commentList>
</comments>
</file>

<file path=xl/sharedStrings.xml><?xml version="1.0" encoding="utf-8"?>
<sst xmlns="http://schemas.openxmlformats.org/spreadsheetml/2006/main" count="433" uniqueCount="178">
  <si>
    <t>Framingham</t>
  </si>
  <si>
    <t>Cambridge</t>
  </si>
  <si>
    <t>Nashua</t>
  </si>
  <si>
    <t>Waltham</t>
  </si>
  <si>
    <t>2014</t>
  </si>
  <si>
    <t>2015</t>
  </si>
  <si>
    <t>2016</t>
  </si>
  <si>
    <t>Spring Software</t>
  </si>
  <si>
    <t>Nicholas Bolles</t>
  </si>
  <si>
    <t>LastName</t>
  </si>
  <si>
    <t>FirstName</t>
  </si>
  <si>
    <t>Office</t>
  </si>
  <si>
    <t>Status</t>
  </si>
  <si>
    <t>Consolidated Payroll</t>
  </si>
  <si>
    <t>FT</t>
  </si>
  <si>
    <t>PT</t>
  </si>
  <si>
    <t>Walsh</t>
  </si>
  <si>
    <t>Michael</t>
  </si>
  <si>
    <t>Gonzalez</t>
  </si>
  <si>
    <t>Andres</t>
  </si>
  <si>
    <t>Huang</t>
  </si>
  <si>
    <t>Jennifer</t>
  </si>
  <si>
    <t>Campbell</t>
  </si>
  <si>
    <t>Lien</t>
  </si>
  <si>
    <t>Aimee</t>
  </si>
  <si>
    <t>White</t>
  </si>
  <si>
    <t>Mark</t>
  </si>
  <si>
    <t>Petrova</t>
  </si>
  <si>
    <t>Irina</t>
  </si>
  <si>
    <t>Jackson</t>
  </si>
  <si>
    <t>Randall</t>
  </si>
  <si>
    <t>Neha</t>
  </si>
  <si>
    <t>Midha</t>
  </si>
  <si>
    <t>Lang</t>
  </si>
  <si>
    <t>Noah</t>
  </si>
  <si>
    <t>Kong</t>
  </si>
  <si>
    <t>Richa</t>
  </si>
  <si>
    <t>Jason</t>
  </si>
  <si>
    <t>Gupta</t>
  </si>
  <si>
    <t>Fahey</t>
  </si>
  <si>
    <t>Riley</t>
  </si>
  <si>
    <t>Anderson</t>
  </si>
  <si>
    <t>Niles</t>
  </si>
  <si>
    <t>Kerenkov</t>
  </si>
  <si>
    <t>Natasha</t>
  </si>
  <si>
    <t>Lee</t>
  </si>
  <si>
    <t>Samantha</t>
  </si>
  <si>
    <t>Mateev</t>
  </si>
  <si>
    <t>Rohan</t>
  </si>
  <si>
    <t>McDonald</t>
  </si>
  <si>
    <t>Susan</t>
  </si>
  <si>
    <t>Miller</t>
  </si>
  <si>
    <t>James</t>
  </si>
  <si>
    <t>Nelson</t>
  </si>
  <si>
    <t>Ryan</t>
  </si>
  <si>
    <t>Ng</t>
  </si>
  <si>
    <t>Julia</t>
  </si>
  <si>
    <t>Mary</t>
  </si>
  <si>
    <t>Nichols</t>
  </si>
  <si>
    <t>Foster</t>
  </si>
  <si>
    <t>Brian</t>
  </si>
  <si>
    <t>Shao</t>
  </si>
  <si>
    <t>Yugi</t>
  </si>
  <si>
    <t>Silva</t>
  </si>
  <si>
    <t>Henrique</t>
  </si>
  <si>
    <t>Salaried Employees-Cambridge</t>
  </si>
  <si>
    <t>Salaried Employees-Framingham</t>
  </si>
  <si>
    <t>Salaried Employees-Nashua</t>
  </si>
  <si>
    <t>Salaried Employees-Waltham</t>
  </si>
  <si>
    <t>Brown</t>
  </si>
  <si>
    <t>Brianne</t>
  </si>
  <si>
    <t>Chang</t>
  </si>
  <si>
    <t>Vanessa</t>
  </si>
  <si>
    <t>Stanosky</t>
  </si>
  <si>
    <t>Ivan</t>
  </si>
  <si>
    <t>Dickenson</t>
  </si>
  <si>
    <t>Amanda</t>
  </si>
  <si>
    <t>Malgosia</t>
  </si>
  <si>
    <t>Kosteczki</t>
  </si>
  <si>
    <t>Row Labels</t>
  </si>
  <si>
    <t>Grand Total</t>
  </si>
  <si>
    <t>2014 Salaries</t>
  </si>
  <si>
    <t>2015 Salaries</t>
  </si>
  <si>
    <t>2016 Salaries</t>
  </si>
  <si>
    <t>Chohan</t>
  </si>
  <si>
    <t>Danielle</t>
  </si>
  <si>
    <t>Kathryn</t>
  </si>
  <si>
    <t>Kate</t>
  </si>
  <si>
    <t>Author:</t>
  </si>
  <si>
    <t>Note: Do not edit this sheet. If your name does not appear in cell B6, please download a new copy of the file from the SAM website.</t>
  </si>
  <si>
    <r>
      <t>New Perspectives</t>
    </r>
    <r>
      <rPr>
        <sz val="10"/>
        <rFont val="Century Gothic"/>
        <family val="2"/>
      </rPr>
      <t xml:space="preserve"> Excel 2013</t>
    </r>
  </si>
  <si>
    <t>Tutorial 5: SAM Project 1a</t>
  </si>
  <si>
    <t>WORKING WITH TABLES, PIVOTTABLES, AND PIVOTCHARTS</t>
  </si>
  <si>
    <t>Total</t>
  </si>
  <si>
    <t>FT Total</t>
  </si>
  <si>
    <t>PT Total</t>
  </si>
  <si>
    <t xml:space="preserve">NashuaPayroll </t>
  </si>
  <si>
    <t>Chouhan</t>
  </si>
  <si>
    <t>New Perspectives Excel 2013 Tutorial 5: SAM Project 1a</t>
  </si>
  <si>
    <t>Submission #1</t>
  </si>
  <si>
    <t>Score is 15 out of 18</t>
  </si>
  <si>
    <t>1.</t>
  </si>
  <si>
    <t>Go to the Cambridge worksheet. Unfreeze the top rows of the worksheet.</t>
  </si>
  <si>
    <t>1/1</t>
  </si>
  <si>
    <t>Unfreeze rows.</t>
  </si>
  <si>
    <t>2.</t>
  </si>
  <si>
    <t>Sort the data in the CambridgePayroll table first in ascending order by the Status field and then in the ascending order by the LastName field.</t>
  </si>
  <si>
    <t>0/1</t>
  </si>
  <si>
    <t>Sort a table on multiple ranges</t>
  </si>
  <si>
    <t>The CambridgePayroll table in the Cambridge worksheet should be first sorted in ascending order by the Status field values and then sorted in ascending order by the LastName field values.</t>
  </si>
  <si>
    <t>3.</t>
  </si>
  <si>
    <t>Insert a Total Row in the CambridgePayroll table. (Hint: The Total Row should automatically total the values in the 2016 field.) Use the Total Row to calculate the total of the values in both the 2014 and 2015 fields.</t>
  </si>
  <si>
    <t>Insert a Total row in a table</t>
  </si>
  <si>
    <t>Summarize table data with a total row</t>
  </si>
  <si>
    <t>4.</t>
  </si>
  <si>
    <t>Create a PivotTable based on CambridgePayroll table in a new worksheet titled Cambridge PivotTable. Update the PivotTable as described below so that it matches Figure 1 on the following page.
a. Add the Status field and the LastName field (in that order) to the ROWS area.
b. Add the 2014, 2015, and 2016 fields (in that order) to the VALUES area.
c. Update the Sum of 2014 field in the VALUES area to display the name 2014 Salaries with the Accounting Number format with 0 decimal places.
d. Update the Sum of 2015 field in the VALUES area to display the name 2015 Salaries with the Accounting Number format with 0 decimal places.
e. Update the Sum of 2016 field in the VALUES area to display the name 2016 Salaries with the Accounting Number format with 0 decimal places.</t>
  </si>
  <si>
    <t>Create a PivotTable</t>
  </si>
  <si>
    <t>Add rows to a PivotTable</t>
  </si>
  <si>
    <t>Add values to a PivotTable</t>
  </si>
  <si>
    <t>Update the name and number format of a PivotTable Field.</t>
  </si>
  <si>
    <t>5.</t>
  </si>
  <si>
    <t>Go to the Waltham worksheet and complete the following steps.
a. Sort the table by the Status field in ascending order. 
b. Convert the table to a normal range. (Tip: This option is only available if you do not select the header rows.)
c. Insert subtotals into the range A3:G10, with the subtotals appearing at each change in the Status column value. 
d. The subtotals should use the SUM function and include subtotals for the 2014, 2015, and 2016 fields. (Note: Make sure to check the summary below data check box if it is not checked automatically.)</t>
  </si>
  <si>
    <t>Sort a table.</t>
  </si>
  <si>
    <t>Convert a table to a range</t>
  </si>
  <si>
    <t>Insert a subtotals into a range</t>
  </si>
  <si>
    <t>Set options for subtotaling data</t>
  </si>
  <si>
    <t>Add a grand total to subtotals.</t>
  </si>
  <si>
    <t>6.</t>
  </si>
  <si>
    <t>Go to the Nashua worksheet. Create an Excel table with headers based on the range A3:G8. Rename the table NashuaPayroll and format the table using the Table Style Medium 10 (3rd column, 2nd row in the Medium Table Style section).</t>
  </si>
  <si>
    <t>Create a table.</t>
  </si>
  <si>
    <t>Set the name of a table</t>
  </si>
  <si>
    <t>In the Nashua worksheet, the table in the range A3:G8 should be named "NashuaPayroll".</t>
  </si>
  <si>
    <t>Add a style to a table.</t>
  </si>
  <si>
    <t>7.</t>
  </si>
  <si>
    <t>Add the following record as shown in bold in Table 1 of the Assignment file to the end of the NashuaPayroll table.</t>
  </si>
  <si>
    <t>Add a record to a table</t>
  </si>
  <si>
    <t>8.</t>
  </si>
  <si>
    <t>Go to the Framingham worksheet and filter the FraminghamPayroll table to show only those records with a Status field value of PT.</t>
  </si>
  <si>
    <t>Filter a table</t>
  </si>
  <si>
    <t>9.</t>
  </si>
  <si>
    <t>Delete the duplicate record for Mary Nichols from the FraminghamPayroll table.</t>
  </si>
  <si>
    <t>Delete a record from a table</t>
  </si>
  <si>
    <t>10.</t>
  </si>
  <si>
    <t>Go to the All Employees worksheet and freeze the top row of the All Employees worksheet.</t>
  </si>
  <si>
    <t>Freeze rows and columns</t>
  </si>
  <si>
    <t>11.</t>
  </si>
  <si>
    <t>Use the Find command to find the record for employee Brianne Brown. Edit the record by changing the 2016 field value to $34,000. Close the Find and Replace dialog box.</t>
  </si>
  <si>
    <t>Enter a number in a cell.</t>
  </si>
  <si>
    <t>12.</t>
  </si>
  <si>
    <t>Filter the table to show only records for employees who work part-time (Hint: Status field equals “PT”) and who had a 2016 salary greater than or equal to $30,000.</t>
  </si>
  <si>
    <t>Filter a table on multiple fields</t>
  </si>
  <si>
    <t>13.</t>
  </si>
  <si>
    <t>Switch to the Employees PivotTable worksheet. Refresh the PivotTable data. (Hint: After refreshing the PivotTable, the Brown record in row 5 should now have a 2016 salary field value of $34,000.) Refer to Figure 2 in the Assignment File while completing Step 13.</t>
  </si>
  <si>
    <t>Refresh Pivot Table Data</t>
  </si>
  <si>
    <t>14.</t>
  </si>
  <si>
    <t>Apply the Pivot Style Medium 10 PivotTable style to the PivotTable. Refer to Figure 2 in the Assignment File while completing Step 14.</t>
  </si>
  <si>
    <t>Apply a style to a PivotTable</t>
  </si>
  <si>
    <t>15.</t>
  </si>
  <si>
    <t>Update the Sum of 2014 field in the Values area to display the name 2014 Salaries with the Accounting Number format with 0 decimal places. Refer to Figure 2 in the Assignment File while completing Step 15.</t>
  </si>
  <si>
    <t>Update the name of a PivotTable Field</t>
  </si>
  <si>
    <t>Modify the number format of a PivotTable</t>
  </si>
  <si>
    <t>In the PivotTable on the Employees PivotTable worksheet, the number format of the 2014 column should be updated Account Format with 0 decimal places.</t>
  </si>
  <si>
    <t>16.</t>
  </si>
  <si>
    <t>Create a Filter for the PivotTable by adding the Status field to the FILTERS area. Filter the table so that only employees with a PT status are visible. Refer to Figure 2 in the Assignment File while completing Step 16.</t>
  </si>
  <si>
    <t>Add a filter to a PivotTable</t>
  </si>
  <si>
    <t>Filter a PivotTable using a filter</t>
  </si>
  <si>
    <t>17.</t>
  </si>
  <si>
    <t>Create a Slicer that will filter the PivotTable based on the Office field value. Resize the slicer so that it has a height of 1.75” and a width 1.5”. Move the slicer so that its top-left corner appears in cell E3. Finally, use the slicer to filter the PivotTable so that only employees from the Cambridge office are visible. Refer to Figure 2 in the Assignment File while completing Step 17.</t>
  </si>
  <si>
    <t>Add a slicer to a PivotTable</t>
  </si>
  <si>
    <t>Resize and Reposition a Slicer</t>
  </si>
  <si>
    <t>Filter a PivotTable using a Slicer</t>
  </si>
  <si>
    <t>18.</t>
  </si>
  <si>
    <t>Switch to the Office PivotTable worksheet. Refresh the PivotTable data. Insert a PivotChart with the Clustered Column Chart type. Update the PivotChart as described below to match Figure 3 on the following page.	
a. Move and Resize the PivotChart so that the top-left corner is in cell E3 and the bottom- right corner is in cell P26.
b. Add the chart title Yearly Salaries by Office Location to the PivotChart using the Above Chart option. 
c. Use the Status axis field button to filter the PivotChart so that only the salary of part-time employees at each office location appears in the graph.</t>
  </si>
  <si>
    <t>Refresh PivotTable Data.</t>
  </si>
  <si>
    <t>Create a PivotChart</t>
  </si>
  <si>
    <t>Resize and Reposition a PivotChart</t>
  </si>
  <si>
    <t>Add a title to a Pivotchart</t>
  </si>
  <si>
    <t>Filter a PivotChart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</si>
</sst>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164" formatCode="_(&quot;$&quot;* #,##0_);_(&quot;$&quot;* \(#,##0\);_(&quot;$&quot;* &quot;-&quot;??_);_(@_)"/>
  </numFmts>
  <fonts count="22" x14ac:knownFonts="1">
    <font>
      <sz val="11"/>
      <color theme="1"/>
      <name val="Calibri"/>
      <family val="2"/>
      <scheme val="minor"/>
    </font>
    <font>
      <sz val="11"/>
      <color theme="1"/>
      <name val="Calibri"/>
      <family val="2"/>
      <scheme val="minor"/>
    </font>
    <font>
      <sz val="14"/>
      <color theme="1"/>
      <name val="Calibri"/>
      <family val="2"/>
      <scheme val="minor"/>
    </font>
    <font>
      <sz val="18"/>
      <color theme="1"/>
      <name val="Calibri"/>
      <family val="2"/>
      <scheme val="minor"/>
    </font>
    <font>
      <sz val="10"/>
      <name val="Arial"/>
      <family val="2"/>
    </font>
    <font>
      <b/>
      <sz val="11"/>
      <color theme="0"/>
      <name val="Calibri"/>
      <family val="2"/>
      <scheme val="minor"/>
    </font>
    <font>
      <sz val="18"/>
      <color theme="0"/>
      <name val="Calibri"/>
      <family val="2"/>
      <scheme val="minor"/>
    </font>
    <font>
      <sz val="14"/>
      <color theme="0"/>
      <name val="Calibri"/>
      <family val="2"/>
      <scheme val="minor"/>
    </font>
    <font>
      <sz val="11"/>
      <name val="Calibri"/>
      <family val="2"/>
      <scheme val="minor"/>
    </font>
    <font>
      <b/>
      <sz val="11"/>
      <color theme="1"/>
      <name val="Calibri"/>
      <family val="2"/>
      <scheme val="minor"/>
    </font>
    <font>
      <b/>
      <sz val="10"/>
      <name val="Century Gothic"/>
      <family val="2"/>
    </font>
    <font>
      <sz val="10"/>
      <name val="Century Gothic"/>
      <family val="2"/>
    </font>
    <font>
      <b/>
      <sz val="18"/>
      <color rgb="FF0070C0"/>
      <name val="Century Gothic"/>
      <family val="2"/>
    </font>
    <font>
      <b/>
      <sz val="10"/>
      <color rgb="FF0070C0"/>
      <name val="Century Gothic"/>
      <family val="2"/>
    </font>
    <font>
      <sz val="10"/>
      <color rgb="FF0070C0"/>
      <name val="Century Gothic"/>
      <family val="2"/>
    </font>
    <font>
      <i/>
      <sz val="10"/>
      <color rgb="FFC00000"/>
      <name val="Century Gothic"/>
      <family val="2"/>
    </font>
    <font>
      <i/>
      <sz val="10"/>
      <name val="Century Gothic"/>
      <family val="2"/>
    </font>
    <font>
      <sz val="11"/>
      <color theme="1"/>
      <name val="Calibri"/>
      <scheme val="minor"/>
    </font>
    <font>
      <sz val="14"/>
      <color rgb="FF000000"/>
      <name val="Century Gothic"/>
      <family val="2"/>
    </font>
    <font>
      <b/>
      <sz val="14"/>
      <color rgb="FF000000"/>
      <name val="Century Gothic"/>
      <family val="2"/>
    </font>
    <font>
      <u/>
      <sz val="28"/>
      <color rgb="FF1F497D"/>
      <name val="Century Gothic"/>
      <family val="2"/>
    </font>
    <font>
      <sz val="14"/>
      <color rgb="FFFF0000"/>
      <name val="Century Gothic"/>
      <family val="2"/>
    </font>
  </fonts>
  <fills count="8">
    <fill>
      <patternFill patternType="none"/>
    </fill>
    <fill>
      <patternFill patternType="gray125"/>
    </fill>
    <fill>
      <patternFill patternType="solid">
        <fgColor theme="5"/>
        <bgColor theme="5"/>
      </patternFill>
    </fill>
    <fill>
      <patternFill patternType="solid">
        <fgColor theme="5" tint="-0.249977111117893"/>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0" tint="-4.9989318521683403E-2"/>
        <bgColor indexed="64"/>
      </patternFill>
    </fill>
    <fill>
      <patternFill patternType="solid">
        <fgColor theme="0"/>
        <bgColor theme="0"/>
      </patternFill>
    </fill>
  </fills>
  <borders count="29">
    <border>
      <left/>
      <right/>
      <top/>
      <bottom/>
      <diagonal/>
    </border>
    <border>
      <left style="thin">
        <color theme="0"/>
      </left>
      <right/>
      <top style="thin">
        <color theme="0"/>
      </top>
      <bottom/>
      <diagonal/>
    </border>
    <border>
      <left/>
      <right/>
      <top style="thin">
        <color theme="5" tint="0.39997558519241921"/>
      </top>
      <bottom/>
      <diagonal/>
    </border>
    <border>
      <left style="thin">
        <color theme="5" tint="0.39997558519241921"/>
      </left>
      <right/>
      <top/>
      <bottom style="thin">
        <color theme="5" tint="0.39997558519241921"/>
      </bottom>
      <diagonal/>
    </border>
    <border>
      <left/>
      <right/>
      <top/>
      <bottom style="thin">
        <color theme="0"/>
      </bottom>
      <diagonal/>
    </border>
    <border>
      <left/>
      <right style="thin">
        <color theme="0"/>
      </right>
      <top/>
      <bottom style="thin">
        <color theme="0"/>
      </bottom>
      <diagonal/>
    </border>
    <border>
      <left/>
      <right style="thin">
        <color theme="6" tint="0.39997558519241921"/>
      </right>
      <top/>
      <bottom style="thin">
        <color theme="0"/>
      </bottom>
      <diagonal/>
    </border>
    <border>
      <left style="thin">
        <color theme="0"/>
      </left>
      <right/>
      <top style="thin">
        <color theme="5" tint="0.39997558519241921"/>
      </top>
      <bottom/>
      <diagonal/>
    </border>
    <border>
      <left/>
      <right/>
      <top style="thin">
        <color theme="0"/>
      </top>
      <bottom/>
      <diagonal/>
    </border>
    <border>
      <left/>
      <right/>
      <top style="thin">
        <color theme="0"/>
      </top>
      <bottom style="thin">
        <color theme="5" tint="0.39997558519241921"/>
      </bottom>
      <diagonal/>
    </border>
    <border>
      <left style="thin">
        <color theme="5" tint="0.3999755851924192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5" tint="0.39997558519241921"/>
      </left>
      <right/>
      <top style="thin">
        <color theme="5" tint="0.39997558519241921"/>
      </top>
      <bottom/>
      <diagonal/>
    </border>
    <border>
      <left style="thin">
        <color theme="0"/>
      </left>
      <right style="thin">
        <color theme="5" tint="0.39997558519241921"/>
      </right>
      <top style="thin">
        <color theme="0"/>
      </top>
      <bottom style="thin">
        <color theme="5" tint="0.39997558519241921"/>
      </bottom>
      <diagonal/>
    </border>
    <border>
      <left style="thin">
        <color theme="5" tint="0.39997558519241921"/>
      </left>
      <right/>
      <top style="thin">
        <color theme="0"/>
      </top>
      <bottom style="thin">
        <color theme="5" tint="0.39997558519241921"/>
      </bottom>
      <diagonal/>
    </border>
    <border>
      <left style="thin">
        <color theme="0"/>
      </left>
      <right/>
      <top style="thin">
        <color theme="0"/>
      </top>
      <bottom style="thin">
        <color theme="5" tint="0.39997558519241921"/>
      </bottom>
      <diagonal/>
    </border>
    <border>
      <left style="thin">
        <color theme="5" tint="0.39997558519241921"/>
      </left>
      <right style="thin">
        <color theme="5" tint="0.39997558519241921"/>
      </right>
      <top style="thin">
        <color theme="5" tint="0.39997558519241921"/>
      </top>
      <bottom/>
      <diagonal/>
    </border>
    <border>
      <left style="thin">
        <color theme="0"/>
      </left>
      <right style="thin">
        <color theme="5" tint="0.39997558519241921"/>
      </right>
      <top style="thin">
        <color theme="5" tint="0.39997558519241921"/>
      </top>
      <bottom/>
      <diagonal/>
    </border>
    <border>
      <left style="thin">
        <color theme="5" tint="0.39997558519241921"/>
      </left>
      <right/>
      <top style="thin">
        <color theme="0"/>
      </top>
      <bottom/>
      <diagonal/>
    </border>
    <border>
      <left style="thin">
        <color theme="0"/>
      </left>
      <right style="thin">
        <color theme="5" tint="0.39997558519241921"/>
      </right>
      <top style="thin">
        <color theme="0"/>
      </top>
      <bottom/>
      <diagonal/>
    </border>
    <border>
      <left/>
      <right/>
      <top/>
      <bottom style="thin">
        <color indexed="64"/>
      </bottom>
      <diagonal/>
    </border>
    <border>
      <left/>
      <right/>
      <top style="thin">
        <color indexed="64"/>
      </top>
      <bottom/>
      <diagonal/>
    </border>
  </borders>
  <cellStyleXfs count="4">
    <xf numFmtId="0" fontId="0" fillId="0" borderId="0"/>
    <xf numFmtId="44" fontId="1" fillId="0" borderId="0" applyFont="0" applyFill="0" applyBorder="0" applyAlignment="0" applyProtection="0"/>
    <xf numFmtId="0" fontId="4" fillId="0" borderId="0"/>
    <xf numFmtId="0" fontId="4" fillId="0" borderId="0"/>
  </cellStyleXfs>
  <cellXfs count="88">
    <xf numFmtId="0" fontId="0" fillId="0" borderId="0" xfId="0"/>
    <xf numFmtId="164" fontId="0" fillId="0" borderId="0" xfId="1" applyNumberFormat="1" applyFont="1"/>
    <xf numFmtId="0" fontId="3" fillId="0" borderId="0" xfId="0" applyFont="1" applyAlignment="1"/>
    <xf numFmtId="0" fontId="2" fillId="0" borderId="0" xfId="0" applyFont="1" applyAlignment="1"/>
    <xf numFmtId="0" fontId="5" fillId="2" borderId="3" xfId="0" applyFont="1" applyFill="1" applyBorder="1" applyAlignment="1">
      <alignment horizontal="center" vertical="center"/>
    </xf>
    <xf numFmtId="164" fontId="0" fillId="0" borderId="4" xfId="1" applyNumberFormat="1" applyFont="1" applyBorder="1"/>
    <xf numFmtId="0" fontId="0" fillId="0" borderId="6" xfId="0" applyBorder="1"/>
    <xf numFmtId="0" fontId="0" fillId="0" borderId="0" xfId="0" applyAlignment="1">
      <alignment horizontal="center"/>
    </xf>
    <xf numFmtId="0" fontId="8" fillId="0" borderId="0" xfId="0" applyFont="1" applyFill="1" applyBorder="1"/>
    <xf numFmtId="0" fontId="8" fillId="0" borderId="0" xfId="0" applyFont="1" applyFill="1" applyBorder="1" applyAlignment="1">
      <alignment horizontal="center"/>
    </xf>
    <xf numFmtId="164" fontId="8" fillId="0" borderId="0" xfId="1" applyNumberFormat="1" applyFont="1" applyFill="1" applyBorder="1"/>
    <xf numFmtId="0" fontId="9" fillId="0" borderId="0" xfId="0" applyFont="1" applyFill="1" applyBorder="1" applyAlignment="1">
      <alignment horizontal="center" vertical="center"/>
    </xf>
    <xf numFmtId="164" fontId="0" fillId="5" borderId="1" xfId="1" applyNumberFormat="1" applyFont="1" applyFill="1" applyBorder="1"/>
    <xf numFmtId="164" fontId="0" fillId="4" borderId="1" xfId="1" applyNumberFormat="1" applyFont="1" applyFill="1" applyBorder="1"/>
    <xf numFmtId="0" fontId="0" fillId="5" borderId="1" xfId="0" applyFont="1" applyFill="1" applyBorder="1"/>
    <xf numFmtId="0" fontId="0" fillId="4"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2" fontId="0" fillId="0" borderId="0" xfId="1" applyNumberFormat="1" applyFont="1"/>
    <xf numFmtId="0" fontId="0" fillId="4" borderId="2" xfId="0" applyFont="1" applyFill="1" applyBorder="1"/>
    <xf numFmtId="0" fontId="0" fillId="4" borderId="7" xfId="0" applyFont="1" applyFill="1" applyBorder="1"/>
    <xf numFmtId="0" fontId="0" fillId="4" borderId="7" xfId="0" applyFont="1" applyFill="1" applyBorder="1" applyAlignment="1">
      <alignment horizontal="center"/>
    </xf>
    <xf numFmtId="164" fontId="0" fillId="4" borderId="7" xfId="1" applyNumberFormat="1" applyFont="1" applyFill="1" applyBorder="1"/>
    <xf numFmtId="0" fontId="0" fillId="5" borderId="8" xfId="0" applyFont="1" applyFill="1" applyBorder="1"/>
    <xf numFmtId="0" fontId="0" fillId="5" borderId="1" xfId="0" applyFont="1" applyFill="1" applyBorder="1" applyAlignment="1">
      <alignment horizontal="center"/>
    </xf>
    <xf numFmtId="0" fontId="0" fillId="4" borderId="8" xfId="0" applyFont="1" applyFill="1" applyBorder="1"/>
    <xf numFmtId="0" fontId="0" fillId="4" borderId="1" xfId="0" applyFont="1" applyFill="1" applyBorder="1" applyAlignment="1">
      <alignment horizontal="center"/>
    </xf>
    <xf numFmtId="0" fontId="5" fillId="2" borderId="10" xfId="0" applyFont="1" applyFill="1" applyBorder="1" applyAlignment="1">
      <alignment horizontal="center" vertical="center"/>
    </xf>
    <xf numFmtId="42" fontId="0" fillId="0" borderId="0" xfId="0" applyNumberFormat="1"/>
    <xf numFmtId="0" fontId="13" fillId="6" borderId="15" xfId="3" applyFont="1" applyFill="1" applyBorder="1" applyAlignment="1">
      <alignment horizontal="left"/>
    </xf>
    <xf numFmtId="0" fontId="11" fillId="6" borderId="15" xfId="3" applyFont="1" applyFill="1" applyBorder="1" applyAlignment="1">
      <alignment horizontal="left"/>
    </xf>
    <xf numFmtId="0" fontId="11" fillId="6" borderId="14" xfId="3" applyFont="1" applyFill="1" applyBorder="1" applyAlignment="1">
      <alignment horizontal="left"/>
    </xf>
    <xf numFmtId="0" fontId="11" fillId="6" borderId="0" xfId="3" applyFont="1" applyFill="1" applyBorder="1" applyAlignment="1">
      <alignment horizontal="left"/>
    </xf>
    <xf numFmtId="0" fontId="15" fillId="7" borderId="0" xfId="3" applyFont="1" applyFill="1" applyBorder="1" applyAlignment="1"/>
    <xf numFmtId="0" fontId="11" fillId="6" borderId="15" xfId="3" applyFont="1" applyFill="1" applyBorder="1" applyAlignment="1"/>
    <xf numFmtId="0" fontId="11" fillId="6" borderId="14" xfId="3" applyFont="1" applyFill="1" applyBorder="1" applyAlignment="1"/>
    <xf numFmtId="0" fontId="11" fillId="6" borderId="0" xfId="3" applyFont="1" applyFill="1" applyBorder="1" applyAlignment="1"/>
    <xf numFmtId="0" fontId="10" fillId="6" borderId="11" xfId="3" applyFont="1" applyFill="1" applyBorder="1" applyAlignment="1">
      <alignment horizontal="left"/>
    </xf>
    <xf numFmtId="0" fontId="10" fillId="6" borderId="12" xfId="3" applyFont="1" applyFill="1" applyBorder="1" applyAlignment="1">
      <alignment horizontal="left"/>
    </xf>
    <xf numFmtId="0" fontId="10" fillId="6" borderId="13" xfId="3" applyFont="1" applyFill="1" applyBorder="1" applyAlignment="1">
      <alignment horizontal="left"/>
    </xf>
    <xf numFmtId="0" fontId="11" fillId="6" borderId="14" xfId="3" applyFont="1" applyFill="1" applyBorder="1" applyAlignment="1">
      <alignment horizontal="left"/>
    </xf>
    <xf numFmtId="0" fontId="11" fillId="6" borderId="0" xfId="3" applyFont="1" applyFill="1" applyBorder="1" applyAlignment="1">
      <alignment horizontal="left"/>
    </xf>
    <xf numFmtId="0" fontId="11" fillId="6" borderId="15" xfId="3" applyFont="1" applyFill="1" applyBorder="1" applyAlignment="1">
      <alignment horizontal="left"/>
    </xf>
    <xf numFmtId="0" fontId="12" fillId="6" borderId="14" xfId="3" applyFont="1" applyFill="1" applyBorder="1" applyAlignment="1">
      <alignment horizontal="left"/>
    </xf>
    <xf numFmtId="0" fontId="12" fillId="6" borderId="0" xfId="3" applyFont="1" applyFill="1" applyBorder="1" applyAlignment="1">
      <alignment horizontal="left"/>
    </xf>
    <xf numFmtId="0" fontId="14" fillId="6" borderId="14" xfId="3" applyFont="1" applyFill="1" applyBorder="1" applyAlignment="1">
      <alignment horizontal="left"/>
    </xf>
    <xf numFmtId="0" fontId="14" fillId="6" borderId="0" xfId="3" applyFont="1" applyFill="1" applyBorder="1" applyAlignment="1">
      <alignment horizontal="left"/>
    </xf>
    <xf numFmtId="0" fontId="16" fillId="6" borderId="14" xfId="3" applyFont="1" applyFill="1" applyBorder="1" applyAlignment="1">
      <alignment horizontal="center" vertical="center" wrapText="1"/>
    </xf>
    <xf numFmtId="0" fontId="16" fillId="6" borderId="0" xfId="3" applyFont="1" applyFill="1" applyBorder="1" applyAlignment="1">
      <alignment horizontal="center" vertical="center" wrapText="1"/>
    </xf>
    <xf numFmtId="0" fontId="16" fillId="6" borderId="15" xfId="3" applyFont="1" applyFill="1" applyBorder="1" applyAlignment="1">
      <alignment horizontal="center" vertical="center" wrapText="1"/>
    </xf>
    <xf numFmtId="0" fontId="16" fillId="6" borderId="16" xfId="3" applyFont="1" applyFill="1" applyBorder="1" applyAlignment="1">
      <alignment horizontal="center" vertical="center" wrapText="1"/>
    </xf>
    <xf numFmtId="0" fontId="16" fillId="6" borderId="17" xfId="3" applyFont="1" applyFill="1" applyBorder="1" applyAlignment="1">
      <alignment horizontal="center" vertical="center" wrapText="1"/>
    </xf>
    <xf numFmtId="0" fontId="16" fillId="6" borderId="18" xfId="3" applyFont="1" applyFill="1" applyBorder="1" applyAlignment="1">
      <alignment horizontal="center" vertical="center" wrapText="1"/>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3" borderId="0" xfId="0" applyFont="1" applyFill="1" applyBorder="1" applyAlignment="1">
      <alignment horizontal="center"/>
    </xf>
    <xf numFmtId="0" fontId="7" fillId="3" borderId="9" xfId="0" applyFont="1" applyFill="1" applyBorder="1" applyAlignment="1">
      <alignment horizontal="center"/>
    </xf>
    <xf numFmtId="164" fontId="17" fillId="0" borderId="0" xfId="0" applyNumberFormat="1" applyFont="1"/>
    <xf numFmtId="0" fontId="5" fillId="2" borderId="19" xfId="0" applyFont="1" applyFill="1" applyBorder="1" applyAlignment="1">
      <alignment horizontal="center" vertical="center"/>
    </xf>
    <xf numFmtId="0" fontId="5" fillId="2" borderId="23" xfId="0" applyFont="1" applyFill="1" applyBorder="1" applyAlignment="1">
      <alignment horizontal="center" vertical="center"/>
    </xf>
    <xf numFmtId="0" fontId="0" fillId="4" borderId="19" xfId="0" applyFont="1" applyFill="1" applyBorder="1"/>
    <xf numFmtId="164" fontId="0" fillId="4" borderId="24" xfId="1" applyNumberFormat="1" applyFont="1" applyFill="1" applyBorder="1"/>
    <xf numFmtId="0" fontId="0" fillId="5" borderId="25" xfId="0" applyFont="1" applyFill="1" applyBorder="1"/>
    <xf numFmtId="164" fontId="0" fillId="5" borderId="26" xfId="1" applyNumberFormat="1" applyFont="1" applyFill="1" applyBorder="1"/>
    <xf numFmtId="0" fontId="0" fillId="4" borderId="25" xfId="0" applyFont="1" applyFill="1" applyBorder="1"/>
    <xf numFmtId="164" fontId="0" fillId="4" borderId="26" xfId="1" applyNumberFormat="1" applyFont="1" applyFill="1" applyBorder="1"/>
    <xf numFmtId="0" fontId="0" fillId="4" borderId="21" xfId="0" applyFont="1" applyFill="1" applyBorder="1"/>
    <xf numFmtId="0" fontId="0" fillId="4" borderId="22" xfId="0" applyFont="1" applyFill="1" applyBorder="1"/>
    <xf numFmtId="0" fontId="0" fillId="4" borderId="22" xfId="0" applyFont="1" applyFill="1" applyBorder="1" applyAlignment="1">
      <alignment horizontal="center"/>
    </xf>
    <xf numFmtId="164" fontId="0" fillId="4" borderId="22" xfId="1" applyNumberFormat="1" applyFont="1" applyFill="1" applyBorder="1"/>
    <xf numFmtId="164" fontId="0" fillId="4" borderId="20" xfId="1" applyNumberFormat="1" applyFont="1" applyFill="1" applyBorder="1"/>
    <xf numFmtId="0" fontId="9" fillId="4" borderId="1" xfId="0" applyFont="1" applyFill="1" applyBorder="1" applyAlignment="1">
      <alignment horizontal="center"/>
    </xf>
    <xf numFmtId="0" fontId="0" fillId="4" borderId="0" xfId="0" applyFont="1" applyFill="1" applyBorder="1"/>
    <xf numFmtId="164" fontId="0" fillId="4" borderId="0" xfId="1" applyNumberFormat="1" applyFont="1" applyFill="1" applyBorder="1"/>
    <xf numFmtId="0" fontId="9" fillId="4" borderId="0" xfId="0" applyFont="1" applyFill="1" applyBorder="1" applyAlignment="1">
      <alignment horizontal="center"/>
    </xf>
    <xf numFmtId="0" fontId="8" fillId="0" borderId="0" xfId="0" applyFont="1" applyFill="1"/>
    <xf fontId="18" fillId="0" borderId="0" xfId="0" applyFont="1" applyAlignment="1">
      <alignment vertical="top" horizontal="left"/>
    </xf>
    <xf fontId="20" fillId="0" borderId="0" xfId="0" applyFont="1" applyAlignment="1">
      <alignment vertical="top" horizontal="left"/>
    </xf>
    <xf fontId="19" fillId="0" borderId="0" xfId="0" applyFont="1" applyAlignment="1">
      <alignment vertical="top" horizontal="left"/>
    </xf>
    <xf fontId="18" fillId="0" borderId="27" xfId="0" applyFont="1" applyBorder="1" applyAlignment="1">
      <alignment vertical="top" horizontal="left"/>
    </xf>
    <xf fontId="19" fillId="0" borderId="28" xfId="0" applyFont="1" applyBorder="1" applyAlignment="1">
      <alignment vertical="top" horizontal="right"/>
    </xf>
    <xf fontId="19" fillId="0" borderId="0" xfId="0" applyFont="1" applyAlignment="1">
      <alignment vertical="top" horizontal="right"/>
    </xf>
    <xf fontId="19" fillId="0" borderId="28" xfId="0" applyFont="1" applyBorder="1" applyAlignment="1">
      <alignment vertical="top" horizontal="left" readingOrder="1" wrapText="1"/>
    </xf>
    <xf fontId="19" fillId="0" borderId="0" xfId="0" applyFont="1" applyAlignment="1">
      <alignment vertical="top" horizontal="left" readingOrder="1" wrapText="1"/>
    </xf>
    <xf fontId="18" fillId="0" borderId="0" xfId="0" applyFont="1" applyAlignment="1">
      <alignment vertical="top" horizontal="left" readingOrder="1" wrapText="1"/>
    </xf>
    <xf fontId="21" fillId="0" borderId="0" xfId="0" applyFont="1" applyAlignment="1">
      <alignment vertical="top" horizontal="left" readingOrder="1" wrapText="1"/>
    </xf>
  </cellXfs>
  <cellStyles count="4">
    <cellStyle name="Currency" xfId="1" builtinId="4"/>
    <cellStyle name="Normal" xfId="0" builtinId="0"/>
    <cellStyle name="Normal 2" xfId="2"/>
    <cellStyle name="Normal 2 2" xfId="3"/>
  </cellStyles>
  <dxfs count="39">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alignment horizontal="center" vertical="bottom" textRotation="0" wrapText="0" indent="0" justifyLastLine="0" shrinkToFit="0" readingOrder="0"/>
    </dxf>
    <dxf>
      <numFmt numFmtId="32" formatCode="_(&quot;$&quot;* #,##0_);_(&quot;$&quot;* \(#,##0\);_(&quot;$&quot;* &quot;-&quot;_);_(@_)"/>
    </dxf>
    <dxf>
      <numFmt numFmtId="32" formatCode="_(&quot;$&quot;* #,##0_);_(&quot;$&quot;* \(#,##0\);_(&quot;$&quot;* &quot;-&quot;_);_(@_)"/>
    </dxf>
    <dxf>
      <numFmt numFmtId="32" formatCode="_(&quot;$&quot;* #,##0_);_(&quot;$&quot;* \(#,##0\);_(&quot;$&quot;* &quot;-&quot;_);_(@_)"/>
    </dxf>
    <dxf>
      <alignment horizontal="center" textRotation="0" wrapText="0" indent="0" justifyLastLine="0" shrinkToFit="0" readingOrder="0"/>
    </dxf>
    <dxf>
      <border outline="0">
        <bottom style="thin">
          <color theme="5" tint="0.39997558519241921"/>
        </bottom>
      </border>
    </dxf>
    <dxf>
      <border outline="0">
        <top style="thin">
          <color theme="5" tint="0.39997558519241921"/>
        </top>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alignment horizontal="center" textRotation="0" wrapText="0" indent="0" justifyLastLine="0" shrinkToFit="0" readingOrder="0"/>
    </dxf>
    <dxf>
      <border outline="0">
        <top style="thin">
          <color theme="5" tint="0.39997558519241921"/>
        </top>
      </border>
    </dxf>
    <dxf>
      <font>
        <b val="0"/>
        <i val="0"/>
        <strike val="0"/>
        <condense val="0"/>
        <extend val="0"/>
        <outline val="0"/>
        <shadow val="0"/>
        <u val="none"/>
        <vertAlign val="baseline"/>
        <sz val="11"/>
        <color theme="1"/>
        <name val="Calibri"/>
        <scheme val="minor"/>
      </font>
    </dxf>
    <dxf>
      <border outline="0">
        <bottom style="thin">
          <color theme="5" tint="0.39997558519241921"/>
        </bottom>
      </border>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right/>
        <top style="thin">
          <color theme="0"/>
        </top>
        <bottom/>
        <vertical/>
        <horizontal/>
      </border>
    </dxf>
    <dxf>
      <border outline="0">
        <top style="thin">
          <color theme="5" tint="0.39997558519241921"/>
        </top>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theme" Target="theme/theme1.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microsoft.com/office/2007/relationships/slicerCache" Target="slicerCaches/slicerCache1.xml" />
  <Relationship Id="rId17" Type="http://schemas.openxmlformats.org/officeDocument/2006/relationships/customXml" Target="../customXml/item1.xml" />
  <Relationship Id="rId2" Type="http://schemas.openxmlformats.org/officeDocument/2006/relationships/worksheet" Target="worksheets/sheet2.xml" />
  <Relationship Id="rId16" Type="http://schemas.openxmlformats.org/officeDocument/2006/relationships/calcChain" Target="calcChain.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5" Type="http://schemas.openxmlformats.org/officeDocument/2006/relationships/worksheet" Target="worksheets/sheet5.xml" />
  <Relationship Id="rId15" Type="http://schemas.openxmlformats.org/officeDocument/2006/relationships/sharedStrings" Target="sharedStrings.xml" />
  <Relationship Id="rId10" Type="http://schemas.openxmlformats.org/officeDocument/2006/relationships/pivotCacheDefinition" Target="pivotCache/pivotCacheDefinition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styles" Target="styles.xml" />
  <Relationship Id="rId1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[NP_Excel2013_T5_P1a_NicholasBolles_2.xlsx]Office PivotTable!Office Salary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Salaries by Office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'Office PivotTable'!$B$3</c:f>
              <c:strCache>
                <c:ptCount val="1"/>
                <c:pt idx="0">
                  <c:v>2014 Salaries</c:v>
                </c:pt>
              </c:strCache>
            </c:strRef>
          </c:tx>
          <c:spPr>
            <a:solidFill>
              <a:schemeClr val="accent1"/>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PivotTable'!$B$4:$B$12</c:f>
              <c:numCache>
                <c:formatCode>_("$"* #,##0_);_("$"* \(#,##0\);_("$"* "-"_);_(@_)</c:formatCode>
                <c:ptCount val="4"/>
                <c:pt idx="0">
                  <c:v>174000</c:v>
                </c:pt>
                <c:pt idx="1">
                  <c:v>58000</c:v>
                </c:pt>
                <c:pt idx="2">
                  <c:v>99600</c:v>
                </c:pt>
                <c:pt idx="3">
                  <c:v>50500</c:v>
                </c:pt>
              </c:numCache>
            </c:numRef>
          </c:val>
        </c:ser>
        <c:ser>
          <c:idx val="1"/>
          <c:order val="1"/>
          <c:tx>
            <c:strRef>
              <c:f>'Office PivotTable'!$C$3</c:f>
              <c:strCache>
                <c:ptCount val="1"/>
                <c:pt idx="0">
                  <c:v>2015 Salaries</c:v>
                </c:pt>
              </c:strCache>
            </c:strRef>
          </c:tx>
          <c:spPr>
            <a:solidFill>
              <a:schemeClr val="accent2"/>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PivotTable'!$C$4:$C$12</c:f>
              <c:numCache>
                <c:formatCode>_("$"* #,##0_);_("$"* \(#,##0\);_("$"* "-"_);_(@_)</c:formatCode>
                <c:ptCount val="4"/>
                <c:pt idx="0">
                  <c:v>182500</c:v>
                </c:pt>
                <c:pt idx="1">
                  <c:v>61500</c:v>
                </c:pt>
                <c:pt idx="2">
                  <c:v>103800</c:v>
                </c:pt>
                <c:pt idx="3">
                  <c:v>52500</c:v>
                </c:pt>
              </c:numCache>
            </c:numRef>
          </c:val>
        </c:ser>
        <c:ser>
          <c:idx val="2"/>
          <c:order val="2"/>
          <c:tx>
            <c:strRef>
              <c:f>'Office PivotTable'!$D$3</c:f>
              <c:strCache>
                <c:ptCount val="1"/>
                <c:pt idx="0">
                  <c:v>2016 Salaries</c:v>
                </c:pt>
              </c:strCache>
            </c:strRef>
          </c:tx>
          <c:spPr>
            <a:solidFill>
              <a:schemeClr val="accent3"/>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PivotTable'!$D$4:$D$12</c:f>
              <c:numCache>
                <c:formatCode>_("$"* #,##0_);_("$"* \(#,##0\);_("$"* "-"_);_(@_)</c:formatCode>
                <c:ptCount val="4"/>
                <c:pt idx="0">
                  <c:v>205500</c:v>
                </c:pt>
                <c:pt idx="1">
                  <c:v>64000</c:v>
                </c:pt>
                <c:pt idx="2">
                  <c:v>111000</c:v>
                </c:pt>
                <c:pt idx="3">
                  <c:v>54500</c:v>
                </c:pt>
              </c:numCache>
            </c:numRef>
          </c:val>
        </c:ser>
        <c:dLbls>
          <c:showLegendKey val="0"/>
          <c:showVal val="0"/>
          <c:showCatName val="0"/>
          <c:showSerName val="0"/>
          <c:showPercent val="0"/>
          <c:showBubbleSize val="0"/>
        </c:dLbls>
        <c:gapWidth val="219"/>
        <c:overlap val="-27"/>
        <c:axId val="416667408"/>
        <c:axId val="416665448"/>
      </c:barChart>
      <c:catAx>
        <c:axId val="4166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65448"/>
        <c:crosses val="autoZero"/>
        <c:auto val="1"/>
        <c:lblAlgn val="ctr"/>
        <c:lblOffset val="100"/>
        <c:noMultiLvlLbl val="0"/>
      </c:catAx>
      <c:valAx>
        <c:axId val="4166654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67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tiff" />
  <Relationship Id="rId2" Type="http://schemas.openxmlformats.org/officeDocument/2006/relationships/image" Target="../media/image2.png" />
  <Relationship Id="rId3" Type="http://schemas.openxmlformats.org/officeDocument/2006/relationships/image" Target="../media/image3.png" />
</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28576</xdr:rowOff>
    </xdr:from>
    <xdr:to>
      <xdr:col>6</xdr:col>
      <xdr:colOff>209550</xdr:colOff>
      <xdr:row>10</xdr:row>
      <xdr:rowOff>104776</xdr:rowOff>
    </xdr:to>
    <mc:AlternateContent xmlns:mc="http://schemas.openxmlformats.org/markup-compatibility/2006">
      <mc:Choice xmlns:a14="http://schemas.microsoft.com/office/drawing/2010/main" Requires="a14">
        <xdr:graphicFrame macro="">
          <xdr:nvGraphicFramePr>
            <xdr:cNvPr id="2" name="Office"/>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3438525" y="409576"/>
              <a:ext cx="13716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66674</xdr:colOff>
      <xdr:row>2</xdr:row>
      <xdr:rowOff>19050</xdr:rowOff>
    </xdr:from>
    <xdr:to>
      <xdr:col>15</xdr:col>
      <xdr:colOff>571499</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5657850</xdr:colOff>
      <xdr:row>1</xdr:row>
      <xdr:rowOff>0</xdr:rowOff>
    </xdr:from>
    <xdr:to>
      <xdr:col>3</xdr:col>
      <xdr:colOff>428625</xdr:colOff>
      <xdr:row>5</xdr:row>
      <xdr:rowOff>55837</xdr:rowOff>
    </xdr:to>
    <xdr:pic>
      <xdr:nvPicPr>
        <xdr:cNvPr id="1" name="SAM picture"/>
        <xdr:cNvPicPr/>
      </xdr:nvPicPr>
      <xdr:blipFill>
        <a:blip xmlns:r="http://schemas.openxmlformats.org/officeDocument/2006/relationships" r:embed="rId1"/>
        <a:stretch>
          <a:fillRect/>
        </a:stretch>
      </xdr:blipFill>
      <xdr:spPr>
        <a:xfrm>
          <a:off x="6496050" y="190500"/>
          <a:ext cx="1447800" cy="1179787"/>
        </a:xfrm>
        <a:prstGeom prst="rect">
          <a:avLst/>
        </a:prstGeom>
      </xdr:spPr>
    </xdr:pic>
    <xdr:clientData/>
  </xdr:twoCellAnchor>
  <xdr:twoCellAnchor editAs="oneCell">
    <xdr:from>
      <xdr:col>1</xdr:col>
      <xdr:colOff>104775</xdr:colOff>
      <xdr:row>7</xdr:row>
      <xdr:rowOff>38100</xdr:rowOff>
    </xdr:from>
    <xdr:to>
      <xdr:col>1</xdr:col>
      <xdr:colOff>257175</xdr:colOff>
      <xdr:row>7</xdr:row>
      <xdr:rowOff>190500</xdr:rowOff>
    </xdr:to>
    <xdr:pic>
      <xdr:nvPicPr>
        <xdr:cNvPr id="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9</xdr:row>
      <xdr:rowOff>38100</xdr:rowOff>
    </xdr:from>
    <xdr:to>
      <xdr:col>1</xdr:col>
      <xdr:colOff>257175</xdr:colOff>
      <xdr:row>9</xdr:row>
      <xdr:rowOff>190500</xdr:rowOff>
    </xdr:to>
    <xdr:pic>
      <xdr:nvPicPr>
        <xdr:cNvPr id="3"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12</xdr:row>
      <xdr:rowOff>38100</xdr:rowOff>
    </xdr:from>
    <xdr:to>
      <xdr:col>1</xdr:col>
      <xdr:colOff>257175</xdr:colOff>
      <xdr:row>12</xdr:row>
      <xdr:rowOff>190500</xdr:rowOff>
    </xdr:to>
    <xdr:pic>
      <xdr:nvPicPr>
        <xdr:cNvPr id="4"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13</xdr:row>
      <xdr:rowOff>38100</xdr:rowOff>
    </xdr:from>
    <xdr:to>
      <xdr:col>1</xdr:col>
      <xdr:colOff>257175</xdr:colOff>
      <xdr:row>13</xdr:row>
      <xdr:rowOff>190500</xdr:rowOff>
    </xdr:to>
    <xdr:pic>
      <xdr:nvPicPr>
        <xdr:cNvPr id="5"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15</xdr:row>
      <xdr:rowOff>38100</xdr:rowOff>
    </xdr:from>
    <xdr:to>
      <xdr:col>1</xdr:col>
      <xdr:colOff>257175</xdr:colOff>
      <xdr:row>15</xdr:row>
      <xdr:rowOff>190500</xdr:rowOff>
    </xdr:to>
    <xdr:pic>
      <xdr:nvPicPr>
        <xdr:cNvPr id="6"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16</xdr:row>
      <xdr:rowOff>38100</xdr:rowOff>
    </xdr:from>
    <xdr:to>
      <xdr:col>1</xdr:col>
      <xdr:colOff>257175</xdr:colOff>
      <xdr:row>16</xdr:row>
      <xdr:rowOff>190500</xdr:rowOff>
    </xdr:to>
    <xdr:pic>
      <xdr:nvPicPr>
        <xdr:cNvPr id="7"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17</xdr:row>
      <xdr:rowOff>38100</xdr:rowOff>
    </xdr:from>
    <xdr:to>
      <xdr:col>1</xdr:col>
      <xdr:colOff>257175</xdr:colOff>
      <xdr:row>17</xdr:row>
      <xdr:rowOff>190500</xdr:rowOff>
    </xdr:to>
    <xdr:pic>
      <xdr:nvPicPr>
        <xdr:cNvPr id="8"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18</xdr:row>
      <xdr:rowOff>38100</xdr:rowOff>
    </xdr:from>
    <xdr:to>
      <xdr:col>1</xdr:col>
      <xdr:colOff>257175</xdr:colOff>
      <xdr:row>18</xdr:row>
      <xdr:rowOff>190500</xdr:rowOff>
    </xdr:to>
    <xdr:pic>
      <xdr:nvPicPr>
        <xdr:cNvPr id="9"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19</xdr:row>
      <xdr:rowOff>38100</xdr:rowOff>
    </xdr:from>
    <xdr:to>
      <xdr:col>1</xdr:col>
      <xdr:colOff>257175</xdr:colOff>
      <xdr:row>19</xdr:row>
      <xdr:rowOff>190500</xdr:rowOff>
    </xdr:to>
    <xdr:pic>
      <xdr:nvPicPr>
        <xdr:cNvPr id="10" name="Pictur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20</xdr:row>
      <xdr:rowOff>38100</xdr:rowOff>
    </xdr:from>
    <xdr:to>
      <xdr:col>1</xdr:col>
      <xdr:colOff>257175</xdr:colOff>
      <xdr:row>20</xdr:row>
      <xdr:rowOff>190500</xdr:rowOff>
    </xdr:to>
    <xdr:pic>
      <xdr:nvPicPr>
        <xdr:cNvPr id="11"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22</xdr:row>
      <xdr:rowOff>38100</xdr:rowOff>
    </xdr:from>
    <xdr:to>
      <xdr:col>1</xdr:col>
      <xdr:colOff>257175</xdr:colOff>
      <xdr:row>22</xdr:row>
      <xdr:rowOff>190500</xdr:rowOff>
    </xdr:to>
    <xdr:pic>
      <xdr:nvPicPr>
        <xdr:cNvPr id="12" name="Picture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23</xdr:row>
      <xdr:rowOff>38100</xdr:rowOff>
    </xdr:from>
    <xdr:to>
      <xdr:col>1</xdr:col>
      <xdr:colOff>257175</xdr:colOff>
      <xdr:row>23</xdr:row>
      <xdr:rowOff>190500</xdr:rowOff>
    </xdr:to>
    <xdr:pic>
      <xdr:nvPicPr>
        <xdr:cNvPr id="13"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24</xdr:row>
      <xdr:rowOff>38100</xdr:rowOff>
    </xdr:from>
    <xdr:to>
      <xdr:col>1</xdr:col>
      <xdr:colOff>257175</xdr:colOff>
      <xdr:row>24</xdr:row>
      <xdr:rowOff>190500</xdr:rowOff>
    </xdr:to>
    <xdr:pic>
      <xdr:nvPicPr>
        <xdr:cNvPr id="14"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25</xdr:row>
      <xdr:rowOff>38100</xdr:rowOff>
    </xdr:from>
    <xdr:to>
      <xdr:col>1</xdr:col>
      <xdr:colOff>257175</xdr:colOff>
      <xdr:row>25</xdr:row>
      <xdr:rowOff>190500</xdr:rowOff>
    </xdr:to>
    <xdr:pic>
      <xdr:nvPicPr>
        <xdr:cNvPr id="15"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26</xdr:row>
      <xdr:rowOff>38100</xdr:rowOff>
    </xdr:from>
    <xdr:to>
      <xdr:col>1</xdr:col>
      <xdr:colOff>257175</xdr:colOff>
      <xdr:row>26</xdr:row>
      <xdr:rowOff>190500</xdr:rowOff>
    </xdr:to>
    <xdr:pic>
      <xdr:nvPicPr>
        <xdr:cNvPr id="16"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28</xdr:row>
      <xdr:rowOff>38100</xdr:rowOff>
    </xdr:from>
    <xdr:to>
      <xdr:col>1</xdr:col>
      <xdr:colOff>257175</xdr:colOff>
      <xdr:row>28</xdr:row>
      <xdr:rowOff>190500</xdr:rowOff>
    </xdr:to>
    <xdr:pic>
      <xdr:nvPicPr>
        <xdr:cNvPr id="17" name="Picture 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29</xdr:row>
      <xdr:rowOff>38100</xdr:rowOff>
    </xdr:from>
    <xdr:to>
      <xdr:col>1</xdr:col>
      <xdr:colOff>257175</xdr:colOff>
      <xdr:row>29</xdr:row>
      <xdr:rowOff>190500</xdr:rowOff>
    </xdr:to>
    <xdr:pic>
      <xdr:nvPicPr>
        <xdr:cNvPr id="18"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31</xdr:row>
      <xdr:rowOff>38100</xdr:rowOff>
    </xdr:from>
    <xdr:to>
      <xdr:col>1</xdr:col>
      <xdr:colOff>257175</xdr:colOff>
      <xdr:row>31</xdr:row>
      <xdr:rowOff>190500</xdr:rowOff>
    </xdr:to>
    <xdr:pic>
      <xdr:nvPicPr>
        <xdr:cNvPr id="19" name="Picture 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33</xdr:row>
      <xdr:rowOff>38100</xdr:rowOff>
    </xdr:from>
    <xdr:to>
      <xdr:col>1</xdr:col>
      <xdr:colOff>257175</xdr:colOff>
      <xdr:row>33</xdr:row>
      <xdr:rowOff>190500</xdr:rowOff>
    </xdr:to>
    <xdr:pic>
      <xdr:nvPicPr>
        <xdr:cNvPr id="20"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35</xdr:row>
      <xdr:rowOff>38100</xdr:rowOff>
    </xdr:from>
    <xdr:to>
      <xdr:col>1</xdr:col>
      <xdr:colOff>257175</xdr:colOff>
      <xdr:row>35</xdr:row>
      <xdr:rowOff>190500</xdr:rowOff>
    </xdr:to>
    <xdr:pic>
      <xdr:nvPicPr>
        <xdr:cNvPr id="21"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37</xdr:row>
      <xdr:rowOff>38100</xdr:rowOff>
    </xdr:from>
    <xdr:to>
      <xdr:col>1</xdr:col>
      <xdr:colOff>257175</xdr:colOff>
      <xdr:row>37</xdr:row>
      <xdr:rowOff>190500</xdr:rowOff>
    </xdr:to>
    <xdr:pic>
      <xdr:nvPicPr>
        <xdr:cNvPr id="22" name="Picture 2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39</xdr:row>
      <xdr:rowOff>38100</xdr:rowOff>
    </xdr:from>
    <xdr:to>
      <xdr:col>1</xdr:col>
      <xdr:colOff>257175</xdr:colOff>
      <xdr:row>39</xdr:row>
      <xdr:rowOff>190500</xdr:rowOff>
    </xdr:to>
    <xdr:pic>
      <xdr:nvPicPr>
        <xdr:cNvPr id="23" name="Picture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41</xdr:row>
      <xdr:rowOff>38100</xdr:rowOff>
    </xdr:from>
    <xdr:to>
      <xdr:col>1</xdr:col>
      <xdr:colOff>257175</xdr:colOff>
      <xdr:row>41</xdr:row>
      <xdr:rowOff>190500</xdr:rowOff>
    </xdr:to>
    <xdr:pic>
      <xdr:nvPicPr>
        <xdr:cNvPr id="24"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43</xdr:row>
      <xdr:rowOff>38100</xdr:rowOff>
    </xdr:from>
    <xdr:to>
      <xdr:col>1</xdr:col>
      <xdr:colOff>257175</xdr:colOff>
      <xdr:row>43</xdr:row>
      <xdr:rowOff>190500</xdr:rowOff>
    </xdr:to>
    <xdr:pic>
      <xdr:nvPicPr>
        <xdr:cNvPr id="25"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45</xdr:row>
      <xdr:rowOff>38100</xdr:rowOff>
    </xdr:from>
    <xdr:to>
      <xdr:col>1</xdr:col>
      <xdr:colOff>257175</xdr:colOff>
      <xdr:row>45</xdr:row>
      <xdr:rowOff>190500</xdr:rowOff>
    </xdr:to>
    <xdr:pic>
      <xdr:nvPicPr>
        <xdr:cNvPr id="26" name="Picture 2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47</xdr:row>
      <xdr:rowOff>38100</xdr:rowOff>
    </xdr:from>
    <xdr:to>
      <xdr:col>1</xdr:col>
      <xdr:colOff>257175</xdr:colOff>
      <xdr:row>47</xdr:row>
      <xdr:rowOff>190500</xdr:rowOff>
    </xdr:to>
    <xdr:pic>
      <xdr:nvPicPr>
        <xdr:cNvPr id="27"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49</xdr:row>
      <xdr:rowOff>38100</xdr:rowOff>
    </xdr:from>
    <xdr:to>
      <xdr:col>1</xdr:col>
      <xdr:colOff>257175</xdr:colOff>
      <xdr:row>49</xdr:row>
      <xdr:rowOff>190500</xdr:rowOff>
    </xdr:to>
    <xdr:pic>
      <xdr:nvPicPr>
        <xdr:cNvPr id="28" name="Picture 2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50</xdr:row>
      <xdr:rowOff>38100</xdr:rowOff>
    </xdr:from>
    <xdr:to>
      <xdr:col>1</xdr:col>
      <xdr:colOff>257175</xdr:colOff>
      <xdr:row>50</xdr:row>
      <xdr:rowOff>190500</xdr:rowOff>
    </xdr:to>
    <xdr:pic>
      <xdr:nvPicPr>
        <xdr:cNvPr id="29" name="Picture 2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53</xdr:row>
      <xdr:rowOff>38100</xdr:rowOff>
    </xdr:from>
    <xdr:to>
      <xdr:col>1</xdr:col>
      <xdr:colOff>257175</xdr:colOff>
      <xdr:row>53</xdr:row>
      <xdr:rowOff>190500</xdr:rowOff>
    </xdr:to>
    <xdr:pic>
      <xdr:nvPicPr>
        <xdr:cNvPr id="30"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54</xdr:row>
      <xdr:rowOff>38100</xdr:rowOff>
    </xdr:from>
    <xdr:to>
      <xdr:col>1</xdr:col>
      <xdr:colOff>257175</xdr:colOff>
      <xdr:row>54</xdr:row>
      <xdr:rowOff>190500</xdr:rowOff>
    </xdr:to>
    <xdr:pic>
      <xdr:nvPicPr>
        <xdr:cNvPr id="31" name="Picture 3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56</xdr:row>
      <xdr:rowOff>38100</xdr:rowOff>
    </xdr:from>
    <xdr:to>
      <xdr:col>1</xdr:col>
      <xdr:colOff>257175</xdr:colOff>
      <xdr:row>56</xdr:row>
      <xdr:rowOff>190500</xdr:rowOff>
    </xdr:to>
    <xdr:pic>
      <xdr:nvPicPr>
        <xdr:cNvPr id="32" name="Picture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57</xdr:row>
      <xdr:rowOff>38100</xdr:rowOff>
    </xdr:from>
    <xdr:to>
      <xdr:col>1</xdr:col>
      <xdr:colOff>257175</xdr:colOff>
      <xdr:row>57</xdr:row>
      <xdr:rowOff>190500</xdr:rowOff>
    </xdr:to>
    <xdr:pic>
      <xdr:nvPicPr>
        <xdr:cNvPr id="33"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58</xdr:row>
      <xdr:rowOff>38100</xdr:rowOff>
    </xdr:from>
    <xdr:to>
      <xdr:col>1</xdr:col>
      <xdr:colOff>257175</xdr:colOff>
      <xdr:row>58</xdr:row>
      <xdr:rowOff>190500</xdr:rowOff>
    </xdr:to>
    <xdr:pic>
      <xdr:nvPicPr>
        <xdr:cNvPr id="34" name="Picture 3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60</xdr:row>
      <xdr:rowOff>38100</xdr:rowOff>
    </xdr:from>
    <xdr:to>
      <xdr:col>1</xdr:col>
      <xdr:colOff>257175</xdr:colOff>
      <xdr:row>60</xdr:row>
      <xdr:rowOff>190500</xdr:rowOff>
    </xdr:to>
    <xdr:pic>
      <xdr:nvPicPr>
        <xdr:cNvPr id="35" name="Picture 3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61</xdr:row>
      <xdr:rowOff>38100</xdr:rowOff>
    </xdr:from>
    <xdr:to>
      <xdr:col>1</xdr:col>
      <xdr:colOff>257175</xdr:colOff>
      <xdr:row>61</xdr:row>
      <xdr:rowOff>190500</xdr:rowOff>
    </xdr:to>
    <xdr:pic>
      <xdr:nvPicPr>
        <xdr:cNvPr id="36"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62</xdr:row>
      <xdr:rowOff>38100</xdr:rowOff>
    </xdr:from>
    <xdr:to>
      <xdr:col>1</xdr:col>
      <xdr:colOff>257175</xdr:colOff>
      <xdr:row>62</xdr:row>
      <xdr:rowOff>190500</xdr:rowOff>
    </xdr:to>
    <xdr:pic>
      <xdr:nvPicPr>
        <xdr:cNvPr id="37" name="Picture 3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63</xdr:row>
      <xdr:rowOff>38100</xdr:rowOff>
    </xdr:from>
    <xdr:to>
      <xdr:col>1</xdr:col>
      <xdr:colOff>257175</xdr:colOff>
      <xdr:row>63</xdr:row>
      <xdr:rowOff>190500</xdr:rowOff>
    </xdr:to>
    <xdr:pic>
      <xdr:nvPicPr>
        <xdr:cNvPr id="38" name="Picture 3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64</xdr:row>
      <xdr:rowOff>38100</xdr:rowOff>
    </xdr:from>
    <xdr:to>
      <xdr:col>1</xdr:col>
      <xdr:colOff>257175</xdr:colOff>
      <xdr:row>64</xdr:row>
      <xdr:rowOff>190500</xdr:rowOff>
    </xdr:to>
    <xdr:pic>
      <xdr:nvPicPr>
        <xdr:cNvPr id="39" name="Picture 3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cholas Bolles" refreshedDate="41914.520800810184" createdVersion="5" refreshedVersion="5" minRefreshableVersion="3" recordCount="31">
  <cacheSource type="worksheet">
    <worksheetSource name="AllEmployeeSalary"/>
  </cacheSource>
  <cacheFields count="7">
    <cacheField name="LastName" numFmtId="0">
      <sharedItems count="31">
        <s v="Foster"/>
        <s v="Ng"/>
        <s v="Nichols"/>
        <s v="Lee"/>
        <s v="Mateev"/>
        <s v="McDonald"/>
        <s v="Shao"/>
        <s v="Silva"/>
        <s v="Gupta"/>
        <s v="Miller"/>
        <s v="Kong"/>
        <s v="Lang"/>
        <s v="Walsh"/>
        <s v="Kerenkov"/>
        <s v="Anderson"/>
        <s v="Fahey"/>
        <s v="Gonzalez"/>
        <s v="Nelson"/>
        <s v="Midha"/>
        <s v="Jackson"/>
        <s v="Petrova"/>
        <s v="White"/>
        <s v="Huang"/>
        <s v="Campbell"/>
        <s v="Lien"/>
        <s v="Brown"/>
        <s v="Chang"/>
        <s v="Stanosky"/>
        <s v="Dickenson"/>
        <s v="Kosteczki"/>
        <s v="Chohan"/>
      </sharedItems>
    </cacheField>
    <cacheField name="FirstName" numFmtId="0">
      <sharedItems/>
    </cacheField>
    <cacheField name="Office" numFmtId="0">
      <sharedItems count="4">
        <s v="Cambridge"/>
        <s v="Waltham"/>
        <s v="Framingham"/>
        <s v="Nashua"/>
      </sharedItems>
    </cacheField>
    <cacheField name="Status" numFmtId="0">
      <sharedItems count="2">
        <s v="PT"/>
        <s v="FT"/>
      </sharedItems>
    </cacheField>
    <cacheField name="2014" numFmtId="164">
      <sharedItems containsSemiMixedTypes="0" containsString="0" containsNumber="1" containsInteger="1" minValue="15000" maxValue="88000"/>
    </cacheField>
    <cacheField name="2015" numFmtId="164">
      <sharedItems containsSemiMixedTypes="0" containsString="0" containsNumber="1" containsInteger="1" minValue="15000" maxValue="90000"/>
    </cacheField>
    <cacheField name="2016" numFmtId="164">
      <sharedItems containsSemiMixedTypes="0" containsString="0" containsNumber="1" containsInteger="1" minValue="18000" maxValue="93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icholas Bolles" refreshedDate="41914.521042824075" createdVersion="5" refreshedVersion="5" minRefreshableVersion="3" recordCount="14">
  <cacheSource type="worksheet">
    <worksheetSource name="CambridgePayroll"/>
  </cacheSource>
  <cacheFields count="7">
    <cacheField name="LastName" numFmtId="0">
      <sharedItems count="14">
        <s v="Brown"/>
        <s v="Campbell"/>
        <s v="Chang"/>
        <s v="Dickenson"/>
        <s v="Fahey"/>
        <s v="Foster"/>
        <s v="Gonzalez"/>
        <s v="Jackson"/>
        <s v="Kosteczki"/>
        <s v="Lang"/>
        <s v="Miller"/>
        <s v="Shao"/>
        <s v="Stanosky"/>
        <s v="Walsh"/>
      </sharedItems>
    </cacheField>
    <cacheField name="FirstName" numFmtId="0">
      <sharedItems/>
    </cacheField>
    <cacheField name="Office" numFmtId="0">
      <sharedItems/>
    </cacheField>
    <cacheField name="Status" numFmtId="0">
      <sharedItems count="2">
        <s v="PT"/>
        <s v="FT"/>
      </sharedItems>
    </cacheField>
    <cacheField name="2014" numFmtId="42">
      <sharedItems containsSemiMixedTypes="0" containsString="0" containsNumber="1" containsInteger="1" minValue="15000" maxValue="88000"/>
    </cacheField>
    <cacheField name="2015" numFmtId="42">
      <sharedItems containsSemiMixedTypes="0" containsString="0" containsNumber="1" containsInteger="1" minValue="15000" maxValue="90000"/>
    </cacheField>
    <cacheField name="2016" numFmtId="42">
      <sharedItems containsSemiMixedTypes="0" containsString="0" containsNumber="1" containsInteger="1" minValue="18000" maxValue="9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x v="0"/>
    <s v="Brian"/>
    <x v="0"/>
    <x v="0"/>
    <n v="40000"/>
    <n v="42000"/>
    <n v="45000"/>
  </r>
  <r>
    <x v="1"/>
    <s v="Julia"/>
    <x v="1"/>
    <x v="1"/>
    <n v="42000"/>
    <n v="47000"/>
    <n v="53000"/>
  </r>
  <r>
    <x v="2"/>
    <s v="Mary"/>
    <x v="2"/>
    <x v="0"/>
    <n v="25000"/>
    <n v="27000"/>
    <n v="28000"/>
  </r>
  <r>
    <x v="3"/>
    <s v="Samantha"/>
    <x v="3"/>
    <x v="1"/>
    <n v="80000"/>
    <n v="83000"/>
    <n v="87000"/>
  </r>
  <r>
    <x v="4"/>
    <s v="Rohan"/>
    <x v="2"/>
    <x v="1"/>
    <n v="66000"/>
    <n v="70000"/>
    <n v="75000"/>
  </r>
  <r>
    <x v="5"/>
    <s v="Susan"/>
    <x v="1"/>
    <x v="0"/>
    <n v="32000"/>
    <n v="32500"/>
    <n v="33000"/>
  </r>
  <r>
    <x v="6"/>
    <s v="Yugi"/>
    <x v="0"/>
    <x v="0"/>
    <n v="25000"/>
    <n v="26500"/>
    <n v="27500"/>
  </r>
  <r>
    <x v="7"/>
    <s v="Henrique"/>
    <x v="1"/>
    <x v="1"/>
    <n v="45000"/>
    <n v="47000"/>
    <n v="50000"/>
  </r>
  <r>
    <x v="8"/>
    <s v="Richa"/>
    <x v="2"/>
    <x v="0"/>
    <n v="33000"/>
    <n v="34500"/>
    <n v="36000"/>
  </r>
  <r>
    <x v="9"/>
    <s v="James"/>
    <x v="0"/>
    <x v="1"/>
    <n v="75000"/>
    <n v="80000"/>
    <n v="86000"/>
  </r>
  <r>
    <x v="10"/>
    <s v="Jason"/>
    <x v="2"/>
    <x v="1"/>
    <n v="66000"/>
    <n v="69000"/>
    <n v="73000"/>
  </r>
  <r>
    <x v="11"/>
    <s v="Noah"/>
    <x v="0"/>
    <x v="1"/>
    <n v="75000"/>
    <n v="77000"/>
    <n v="80000"/>
  </r>
  <r>
    <x v="12"/>
    <s v="Michael"/>
    <x v="0"/>
    <x v="1"/>
    <n v="80000"/>
    <n v="83000"/>
    <n v="86000"/>
  </r>
  <r>
    <x v="13"/>
    <s v="Natasha"/>
    <x v="3"/>
    <x v="0"/>
    <n v="32600"/>
    <n v="34300"/>
    <n v="36000"/>
  </r>
  <r>
    <x v="14"/>
    <s v="Niles"/>
    <x v="1"/>
    <x v="1"/>
    <n v="55000"/>
    <n v="57000"/>
    <n v="60000"/>
  </r>
  <r>
    <x v="15"/>
    <s v="Riley"/>
    <x v="0"/>
    <x v="1"/>
    <n v="67000"/>
    <n v="70000"/>
    <n v="74000"/>
  </r>
  <r>
    <x v="16"/>
    <s v="Andres"/>
    <x v="0"/>
    <x v="1"/>
    <n v="88000"/>
    <n v="90000"/>
    <n v="93000"/>
  </r>
  <r>
    <x v="17"/>
    <s v="Ryan"/>
    <x v="3"/>
    <x v="0"/>
    <n v="35000"/>
    <n v="36500"/>
    <n v="39000"/>
  </r>
  <r>
    <x v="18"/>
    <s v="Neha"/>
    <x v="3"/>
    <x v="1"/>
    <n v="49000"/>
    <n v="54000"/>
    <n v="70000"/>
  </r>
  <r>
    <x v="19"/>
    <s v="Randall"/>
    <x v="0"/>
    <x v="1"/>
    <n v="53000"/>
    <n v="60000"/>
    <n v="63000"/>
  </r>
  <r>
    <x v="20"/>
    <s v="Irina"/>
    <x v="1"/>
    <x v="1"/>
    <n v="55000"/>
    <n v="57000"/>
    <n v="60000"/>
  </r>
  <r>
    <x v="21"/>
    <s v="Mark"/>
    <x v="1"/>
    <x v="1"/>
    <n v="68000"/>
    <n v="71000"/>
    <n v="75000"/>
  </r>
  <r>
    <x v="22"/>
    <s v="Jennifer"/>
    <x v="3"/>
    <x v="1"/>
    <n v="80000"/>
    <n v="83000"/>
    <n v="86000"/>
  </r>
  <r>
    <x v="23"/>
    <s v="Kathryn"/>
    <x v="0"/>
    <x v="1"/>
    <n v="80000"/>
    <n v="82000"/>
    <n v="85000"/>
  </r>
  <r>
    <x v="24"/>
    <s v="Aimee"/>
    <x v="1"/>
    <x v="0"/>
    <n v="18500"/>
    <n v="20000"/>
    <n v="21500"/>
  </r>
  <r>
    <x v="25"/>
    <s v="Brianne"/>
    <x v="0"/>
    <x v="0"/>
    <n v="30000"/>
    <n v="32000"/>
    <n v="34000"/>
  </r>
  <r>
    <x v="26"/>
    <s v="Vanessa"/>
    <x v="0"/>
    <x v="0"/>
    <n v="24000"/>
    <n v="15000"/>
    <n v="25000"/>
  </r>
  <r>
    <x v="27"/>
    <s v="Ivan"/>
    <x v="0"/>
    <x v="0"/>
    <n v="20000"/>
    <n v="24000"/>
    <n v="28000"/>
  </r>
  <r>
    <x v="28"/>
    <s v="Amanda"/>
    <x v="0"/>
    <x v="0"/>
    <n v="15000"/>
    <n v="18000"/>
    <n v="18000"/>
  </r>
  <r>
    <x v="29"/>
    <s v="Malgosia"/>
    <x v="0"/>
    <x v="0"/>
    <n v="20000"/>
    <n v="25000"/>
    <n v="28000"/>
  </r>
  <r>
    <x v="30"/>
    <s v="Danielle"/>
    <x v="3"/>
    <x v="0"/>
    <n v="32000"/>
    <n v="33000"/>
    <n v="36000"/>
  </r>
</pivotCacheRecords>
</file>

<file path=xl/pivotCache/pivotCacheRecords2.xml><?xml version="1.0" encoding="utf-8"?>
<pivotCacheRecords xmlns="http://schemas.openxmlformats.org/spreadsheetml/2006/main" xmlns:r="http://schemas.openxmlformats.org/officeDocument/2006/relationships" count="14">
  <r>
    <x v="0"/>
    <s v="Brianne"/>
    <s v="Cambridge"/>
    <x v="0"/>
    <n v="30000"/>
    <n v="32000"/>
    <n v="35000"/>
  </r>
  <r>
    <x v="1"/>
    <s v="Kate"/>
    <s v="Cambridge"/>
    <x v="1"/>
    <n v="80000"/>
    <n v="82000"/>
    <n v="85000"/>
  </r>
  <r>
    <x v="2"/>
    <s v="Vanessa"/>
    <s v="Cambridge"/>
    <x v="0"/>
    <n v="24000"/>
    <n v="15000"/>
    <n v="25000"/>
  </r>
  <r>
    <x v="3"/>
    <s v="Amanda"/>
    <s v="Cambridge"/>
    <x v="0"/>
    <n v="15000"/>
    <n v="18000"/>
    <n v="18000"/>
  </r>
  <r>
    <x v="4"/>
    <s v="Riley"/>
    <s v="Cambridge"/>
    <x v="1"/>
    <n v="67000"/>
    <n v="70000"/>
    <n v="74000"/>
  </r>
  <r>
    <x v="5"/>
    <s v="Brian"/>
    <s v="Cambridge"/>
    <x v="0"/>
    <n v="35000"/>
    <n v="32000"/>
    <n v="35000"/>
  </r>
  <r>
    <x v="6"/>
    <s v="Andres"/>
    <s v="Cambridge"/>
    <x v="1"/>
    <n v="88000"/>
    <n v="90000"/>
    <n v="93000"/>
  </r>
  <r>
    <x v="7"/>
    <s v="Randall"/>
    <s v="Cambridge"/>
    <x v="1"/>
    <n v="53000"/>
    <n v="60000"/>
    <n v="63000"/>
  </r>
  <r>
    <x v="8"/>
    <s v="Malgosia"/>
    <s v="Cambridge"/>
    <x v="0"/>
    <n v="20000"/>
    <n v="25000"/>
    <n v="28000"/>
  </r>
  <r>
    <x v="9"/>
    <s v="Noah"/>
    <s v="Cambridge"/>
    <x v="1"/>
    <n v="75000"/>
    <n v="77000"/>
    <n v="80000"/>
  </r>
  <r>
    <x v="10"/>
    <s v="James"/>
    <s v="Cambridge"/>
    <x v="1"/>
    <n v="75000"/>
    <n v="80000"/>
    <n v="86000"/>
  </r>
  <r>
    <x v="11"/>
    <s v="Yugi"/>
    <s v="Cambridge"/>
    <x v="0"/>
    <n v="25000"/>
    <n v="26500"/>
    <n v="27500"/>
  </r>
  <r>
    <x v="12"/>
    <s v="Ivan"/>
    <s v="Cambridge"/>
    <x v="0"/>
    <n v="20000"/>
    <n v="24000"/>
    <n v="28000"/>
  </r>
  <r>
    <x v="13"/>
    <s v="Michael"/>
    <s v="Cambridge"/>
    <x v="1"/>
    <n v="80000"/>
    <n v="83000"/>
    <n v="8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20" firstHeaderRow="0" firstDataRow="1" firstDataCol="1"/>
  <pivotFields count="7">
    <pivotField axis="axisRow" showAll="0">
      <items count="15">
        <item x="0"/>
        <item x="1"/>
        <item x="2"/>
        <item x="3"/>
        <item x="4"/>
        <item x="5"/>
        <item x="6"/>
        <item x="7"/>
        <item x="8"/>
        <item x="9"/>
        <item x="10"/>
        <item x="11"/>
        <item x="12"/>
        <item x="13"/>
        <item t="default"/>
      </items>
    </pivotField>
    <pivotField showAll="0"/>
    <pivotField showAll="0"/>
    <pivotField axis="axisRow" showAll="0">
      <items count="3">
        <item x="1"/>
        <item x="0"/>
        <item t="default"/>
      </items>
    </pivotField>
    <pivotField dataField="1" numFmtId="42" showAll="0"/>
    <pivotField dataField="1" numFmtId="42" showAll="0"/>
    <pivotField dataField="1" numFmtId="42" showAll="0"/>
  </pivotFields>
  <rowFields count="2">
    <field x="3"/>
    <field x="0"/>
  </rowFields>
  <rowItems count="17">
    <i>
      <x/>
    </i>
    <i r="1">
      <x v="1"/>
    </i>
    <i r="1">
      <x v="4"/>
    </i>
    <i r="1">
      <x v="6"/>
    </i>
    <i r="1">
      <x v="7"/>
    </i>
    <i r="1">
      <x v="9"/>
    </i>
    <i r="1">
      <x v="10"/>
    </i>
    <i r="1">
      <x v="13"/>
    </i>
    <i>
      <x v="1"/>
    </i>
    <i r="1">
      <x/>
    </i>
    <i r="1">
      <x v="2"/>
    </i>
    <i r="1">
      <x v="3"/>
    </i>
    <i r="1">
      <x v="5"/>
    </i>
    <i r="1">
      <x v="8"/>
    </i>
    <i r="1">
      <x v="11"/>
    </i>
    <i r="1">
      <x v="12"/>
    </i>
    <i t="grand">
      <x/>
    </i>
  </rowItems>
  <colFields count="1">
    <field x="-2"/>
  </colFields>
  <colItems count="3">
    <i>
      <x/>
    </i>
    <i i="1">
      <x v="1"/>
    </i>
    <i i="2">
      <x v="2"/>
    </i>
  </colItems>
  <dataFields count="3">
    <dataField name="2014 Salaries" fld="4" baseField="3" baseItem="0" numFmtId="42"/>
    <dataField name="2015 Salaries" fld="5" baseField="3" baseItem="0" numFmtId="42"/>
    <dataField name="2016 Salaries" fld="6" baseField="3"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mployee Salary"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2" firstHeaderRow="0" firstDataRow="1" firstDataCol="1" rowPageCount="1" colPageCount="1"/>
  <pivotFields count="7">
    <pivotField axis="axisRow" showAll="0">
      <items count="32">
        <item x="14"/>
        <item x="25"/>
        <item x="23"/>
        <item x="26"/>
        <item x="30"/>
        <item x="28"/>
        <item x="15"/>
        <item x="0"/>
        <item x="16"/>
        <item x="8"/>
        <item x="22"/>
        <item x="19"/>
        <item x="13"/>
        <item x="10"/>
        <item x="29"/>
        <item x="11"/>
        <item x="3"/>
        <item x="24"/>
        <item x="4"/>
        <item x="5"/>
        <item x="18"/>
        <item x="9"/>
        <item x="17"/>
        <item x="1"/>
        <item x="2"/>
        <item x="20"/>
        <item x="6"/>
        <item x="7"/>
        <item x="27"/>
        <item x="12"/>
        <item x="21"/>
        <item t="default"/>
      </items>
    </pivotField>
    <pivotField showAll="0"/>
    <pivotField axis="axisRow" showAll="0">
      <items count="5">
        <item x="0"/>
        <item h="1" x="2"/>
        <item h="1" x="3"/>
        <item h="1" x="1"/>
        <item t="default"/>
      </items>
    </pivotField>
    <pivotField axis="axisPage" multipleItemSelectionAllowed="1" showAll="0">
      <items count="3">
        <item h="1" x="1"/>
        <item x="0"/>
        <item t="default"/>
      </items>
    </pivotField>
    <pivotField dataField="1" numFmtId="164" showAll="0"/>
    <pivotField dataField="1" numFmtId="164" showAll="0"/>
    <pivotField dataField="1" numFmtId="164" showAll="0"/>
  </pivotFields>
  <rowFields count="2">
    <field x="2"/>
    <field x="0"/>
  </rowFields>
  <rowItems count="9">
    <i>
      <x/>
    </i>
    <i r="1">
      <x v="1"/>
    </i>
    <i r="1">
      <x v="3"/>
    </i>
    <i r="1">
      <x v="5"/>
    </i>
    <i r="1">
      <x v="7"/>
    </i>
    <i r="1">
      <x v="14"/>
    </i>
    <i r="1">
      <x v="26"/>
    </i>
    <i r="1">
      <x v="28"/>
    </i>
    <i t="grand">
      <x/>
    </i>
  </rowItems>
  <colFields count="1">
    <field x="-2"/>
  </colFields>
  <colItems count="3">
    <i>
      <x/>
    </i>
    <i i="1">
      <x v="1"/>
    </i>
    <i i="2">
      <x v="2"/>
    </i>
  </colItems>
  <pageFields count="1">
    <pageField fld="3" hier="-1"/>
  </pageFields>
  <dataFields count="3">
    <dataField name="2014 Salaries" fld="4" baseField="2" baseItem="0"/>
    <dataField name="2015 Salaries" fld="5" baseField="2" baseItem="0" numFmtId="42"/>
    <dataField name="2016 Salaries" fld="6" baseField="0" baseItem="3" numFmtId="4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ffice Salary"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2" firstHeaderRow="0" firstDataRow="1" firstDataCol="1"/>
  <pivotFields count="7">
    <pivotField showAll="0"/>
    <pivotField showAll="0"/>
    <pivotField axis="axisRow" showAll="0">
      <items count="5">
        <item x="0"/>
        <item x="2"/>
        <item x="3"/>
        <item x="1"/>
        <item t="default"/>
      </items>
    </pivotField>
    <pivotField axis="axisRow" showAll="0">
      <items count="3">
        <item h="1" x="1"/>
        <item x="0"/>
        <item t="default"/>
      </items>
    </pivotField>
    <pivotField dataField="1" numFmtId="164" showAll="0"/>
    <pivotField dataField="1" numFmtId="164" showAll="0"/>
    <pivotField dataField="1" numFmtId="164" showAll="0"/>
  </pivotFields>
  <rowFields count="2">
    <field x="2"/>
    <field x="3"/>
  </rowFields>
  <rowItems count="9">
    <i>
      <x/>
    </i>
    <i r="1">
      <x v="1"/>
    </i>
    <i>
      <x v="1"/>
    </i>
    <i r="1">
      <x v="1"/>
    </i>
    <i>
      <x v="2"/>
    </i>
    <i r="1">
      <x v="1"/>
    </i>
    <i>
      <x v="3"/>
    </i>
    <i r="1">
      <x v="1"/>
    </i>
    <i t="grand">
      <x/>
    </i>
  </rowItems>
  <colFields count="1">
    <field x="-2"/>
  </colFields>
  <colItems count="3">
    <i>
      <x/>
    </i>
    <i i="1">
      <x v="1"/>
    </i>
    <i i="2">
      <x v="2"/>
    </i>
  </colItems>
  <dataFields count="3">
    <dataField name="2014 Salaries" fld="4" baseField="2" baseItem="0" numFmtId="42"/>
    <dataField name="2015 Salaries" fld="5" baseField="2" baseItem="0" numFmtId="42"/>
    <dataField name="2016 Salaries" fld="6" baseField="2" baseItem="0" numFmtId="4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ffice" sourceName="Office">
  <pivotTables>
    <pivotTable tabId="15" name="Employee Salary"/>
  </pivotTables>
  <data>
    <tabular pivotCacheId="1">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ffice" cache="Slicer_Office" caption="Office" rowHeight="241300"/>
</slicers>
</file>

<file path=xl/tables/table1.xml><?xml version="1.0" encoding="utf-8"?>
<table xmlns="http://schemas.openxmlformats.org/spreadsheetml/2006/main" id="7" name="CambridgePayroll" displayName="CambridgePayroll" ref="A3:G18" totalsRowCount="1" headerRowDxfId="20" dataDxfId="19" headerRowBorderDxfId="17" tableBorderDxfId="18" dataCellStyle="Currency">
  <autoFilter ref="A3:G17"/>
  <sortState ref="A4:G17">
    <sortCondition ref="A3:A17"/>
  </sortState>
  <tableColumns count="7">
    <tableColumn id="1" name="LastName" totalsRowLabel="Total"/>
    <tableColumn id="2" name="FirstName"/>
    <tableColumn id="3" name="Office"/>
    <tableColumn id="4" name="Status" dataDxfId="16" totalsRowDxfId="12"/>
    <tableColumn id="5" name="2014" totalsRowFunction="sum" dataDxfId="15" totalsRowDxfId="11" dataCellStyle="Currency"/>
    <tableColumn id="6" name="2015" totalsRowFunction="sum" dataDxfId="14" totalsRowDxfId="10" dataCellStyle="Currency"/>
    <tableColumn id="7" name="2016" totalsRowFunction="sum" dataDxfId="13" totalsRowDxfId="9" dataCellStyle="Currency"/>
  </tableColumns>
  <tableStyleInfo name="TableStyleMedium10" showFirstColumn="0" showLastColumn="0" showRowStripes="1" showColumnStripes="0"/>
</table>
</file>

<file path=xl/tables/table2.xml><?xml version="1.0" encoding="utf-8"?>
<table xmlns="http://schemas.openxmlformats.org/spreadsheetml/2006/main" id="6" name="Table6" displayName="Table6" ref="A3:G9" totalsRowShown="0" headerRowDxfId="8" dataDxfId="7" dataCellStyle="Currency">
  <autoFilter ref="A3:G9"/>
  <tableColumns count="7">
    <tableColumn id="1" name="LastName" dataDxfId="6"/>
    <tableColumn id="2" name="FirstName" dataDxfId="5"/>
    <tableColumn id="3" name="Office" dataDxfId="4"/>
    <tableColumn id="4" name="Status" dataDxfId="3"/>
    <tableColumn id="5" name="2014" dataDxfId="2" dataCellStyle="Currency"/>
    <tableColumn id="6" name="2015" dataDxfId="1" dataCellStyle="Currency"/>
    <tableColumn id="7" name="2016" dataDxfId="0" dataCellStyle="Currency"/>
  </tableColumns>
  <tableStyleInfo name="TableStyleMedium10" showFirstColumn="0" showLastColumn="0" showRowStripes="1" showColumnStripes="0"/>
</table>
</file>

<file path=xl/tables/table3.xml><?xml version="1.0" encoding="utf-8"?>
<table xmlns="http://schemas.openxmlformats.org/spreadsheetml/2006/main" id="1" name="FraminghamPayroll" displayName="FraminghamPayroll" ref="A3:G7" totalsRowShown="0" headerRowDxfId="38" dataDxfId="37" tableBorderDxfId="36" dataCellStyle="Currency">
  <autoFilter ref="A3:G7">
    <filterColumn colId="3">
      <filters>
        <filter val="PT"/>
      </filters>
    </filterColumn>
  </autoFilter>
  <tableColumns count="7">
    <tableColumn id="1" name="LastName" dataDxfId="35"/>
    <tableColumn id="2" name="FirstName" dataDxfId="34"/>
    <tableColumn id="3" name="Office" dataDxfId="33"/>
    <tableColumn id="4" name="Status" dataDxfId="32"/>
    <tableColumn id="5" name="2014" dataDxfId="31" dataCellStyle="Currency"/>
    <tableColumn id="6" name="2015" dataDxfId="30" dataCellStyle="Currency"/>
    <tableColumn id="7" name="2016" dataDxfId="29" dataCellStyle="Currency"/>
  </tableColumns>
  <tableStyleInfo name="TableStyleMedium2" showFirstColumn="0" showLastColumn="0" showRowStripes="1" showColumnStripes="0"/>
</table>
</file>

<file path=xl/tables/table4.xml><?xml version="1.0" encoding="utf-8"?>
<table xmlns="http://schemas.openxmlformats.org/spreadsheetml/2006/main" id="5" name="AllEmployeeSalary" displayName="AllEmployeeSalary" ref="A3:G34" totalsRowShown="0" headerRowDxfId="28" dataDxfId="26" headerRowBorderDxfId="27" tableBorderDxfId="25" dataCellStyle="Currency">
  <autoFilter ref="A3:G34">
    <filterColumn colId="3">
      <filters>
        <filter val="PT"/>
      </filters>
    </filterColumn>
    <filterColumn colId="6">
      <customFilters>
        <customFilter operator="greaterThanOrEqual" val="30000"/>
      </customFilters>
    </filterColumn>
  </autoFilter>
  <tableColumns count="7">
    <tableColumn id="1" name="LastName"/>
    <tableColumn id="2" name="FirstName"/>
    <tableColumn id="3" name="Office"/>
    <tableColumn id="4" name="Status" dataDxfId="24"/>
    <tableColumn id="5" name="2014" dataDxfId="23" dataCellStyle="Currency"/>
    <tableColumn id="6" name="2015" dataDxfId="22" dataCellStyle="Currency"/>
    <tableColumn id="7" name="2016" dataDxfId="21"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1.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5.xml.rels>&#65279;<?xml version="1.0" encoding="utf-8" standalone="yes"?>
<Relationships xmlns="http://schemas.openxmlformats.org/package/2006/relationships">
  <Relationship Id="rId2" Type="http://schemas.openxmlformats.org/officeDocument/2006/relationships/table" Target="../tables/table2.xml" />
  <Relationship Id="rId1" Type="http://schemas.openxmlformats.org/officeDocument/2006/relationships/printerSettings" Target="../printerSettings/printerSettings2.bin" />
  <Relationship Id="rId3" Type="http://schemas.openxmlformats.org/officeDocument/2006/relationships/comments" Target="../comments2.xml" />
  <Relationship Id="rId4" Type="http://schemas.openxmlformats.org/officeDocument/2006/relationships/vmlDrawing" Target="../drawings/vmlDrawing2.vml" />
</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&#65279;<?xml version="1.0" encoding="utf-8" standalone="yes"?>
<Relationships xmlns="http://schemas.openxmlformats.org/package/2006/relationships">
  <Relationship Id="rId3" Type="http://schemas.microsoft.com/office/2007/relationships/slicer" Target="../slicers/slicer1.xml" />
  <Relationship Id="rId2" Type="http://schemas.openxmlformats.org/officeDocument/2006/relationships/drawing" Target="../drawings/drawing1.xml" />
  <Relationship Id="rId1" Type="http://schemas.openxmlformats.org/officeDocument/2006/relationships/pivotTable" Target="../pivotTables/pivotTable2.xml" />
  <Relationship Id="rId4" Type="http://schemas.openxmlformats.org/officeDocument/2006/relationships/comments" Target="../comments3.xml" />
  <Relationship Id="rId5" Type="http://schemas.openxmlformats.org/officeDocument/2006/relationships/vmlDrawing" Target="../drawings/vmlDrawing3.vml" />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40" zoomScaleNormal="140" workbookViewId="0">
      <selection sqref="A1:C1"/>
    </sheetView>
  </sheetViews>
  <sheetFormatPr defaultRowHeight="15" x14ac:dyDescent="0.25"/>
  <cols>
    <col min="1" max="1" width="8.140625" customWidth="1"/>
    <col min="2" max="2" width="51.5703125" customWidth="1"/>
    <col min="3" max="3" width="3.28515625" customWidth="1"/>
  </cols>
  <sheetData>
    <row r="1" spans="1:3" x14ac:dyDescent="0.25">
      <c r="A1" s="39" t="s">
        <v>90</v>
      </c>
      <c r="B1" s="40"/>
      <c r="C1" s="41"/>
    </row>
    <row r="2" spans="1:3" x14ac:dyDescent="0.25">
      <c r="A2" s="42" t="s">
        <v>91</v>
      </c>
      <c r="B2" s="43"/>
      <c r="C2" s="44"/>
    </row>
    <row r="3" spans="1:3" ht="22.5" x14ac:dyDescent="0.3">
      <c r="A3" s="45" t="s">
        <v>7</v>
      </c>
      <c r="B3" s="46"/>
      <c r="C3" s="31"/>
    </row>
    <row r="4" spans="1:3" x14ac:dyDescent="0.25">
      <c r="A4" s="47" t="s">
        <v>92</v>
      </c>
      <c r="B4" s="48"/>
      <c r="C4" s="32"/>
    </row>
    <row r="5" spans="1:3" ht="11.25" customHeight="1" x14ac:dyDescent="0.25">
      <c r="A5" s="33"/>
      <c r="B5" s="34"/>
      <c r="C5" s="32"/>
    </row>
    <row r="6" spans="1:3" x14ac:dyDescent="0.25">
      <c r="A6" s="33" t="s">
        <v>88</v>
      </c>
      <c r="B6" s="35" t="s">
        <v>8</v>
      </c>
      <c r="C6" s="36"/>
    </row>
    <row r="7" spans="1:3" x14ac:dyDescent="0.25">
      <c r="A7" s="37"/>
      <c r="B7" s="38"/>
      <c r="C7" s="36"/>
    </row>
    <row r="8" spans="1:3" x14ac:dyDescent="0.25">
      <c r="A8" s="49" t="s">
        <v>89</v>
      </c>
      <c r="B8" s="50"/>
      <c r="C8" s="51"/>
    </row>
    <row r="9" spans="1:3" x14ac:dyDescent="0.25">
      <c r="A9" s="49"/>
      <c r="B9" s="50"/>
      <c r="C9" s="51"/>
    </row>
    <row r="10" spans="1:3" x14ac:dyDescent="0.25">
      <c r="A10" s="52"/>
      <c r="B10" s="53"/>
      <c r="C10" s="54"/>
    </row>
  </sheetData>
  <mergeCells count="5">
    <mergeCell ref="A1:C1"/>
    <mergeCell ref="A2:C2"/>
    <mergeCell ref="A3:B3"/>
    <mergeCell ref="A4:B4"/>
    <mergeCell ref="A8:C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5"/>
  <sheetViews>
    <sheetView tabSelected="1" workbookViewId="0">
      <selection activeCell="A1" sqref="A1"/>
    </sheetView>
  </sheetViews>
  <sheetFormatPr defaultRowHeight="15" x14ac:dyDescent="0.25"/>
  <cols>
    <col min="1" max="1" width="12.5703125" style="78" customWidth="1"/>
    <col min="2" max="2" width="5.42578125" style="78" customWidth="1"/>
    <col min="3" max="3" width="100.140625" style="78" customWidth="1"/>
    <col min="4" max="4" width="10.85546875" style="78" bestFit="1" customWidth="1"/>
    <col min="5" max="16384" width="9.140625" style="78"/>
  </cols>
  <sheetData>
    <row r="1" spans="1:4" x14ac:dyDescent="0.25">
      <c r="A1" s="78"/>
      <c r="B1" s="78"/>
      <c r="C1" s="78"/>
    </row>
    <row r="2" spans="1:4" ht="34.5" x14ac:dyDescent="0.25">
      <c r="A2" s="78"/>
      <c r="B2" s="79" t="s">
        <v>8</v>
      </c>
      <c r="C2" s="78"/>
    </row>
    <row r="3" spans="1:4" ht="18" x14ac:dyDescent="0.25">
      <c r="A3" s="78"/>
      <c r="B3" s="80" t="s">
        <v>98</v>
      </c>
      <c r="C3" s="78"/>
    </row>
    <row r="4" spans="1:4" ht="18" x14ac:dyDescent="0.25">
      <c r="A4" s="78"/>
      <c r="B4" s="80" t="s">
        <v>99</v>
      </c>
      <c r="C4" s="78"/>
    </row>
    <row r="5" spans="1:4" ht="18" x14ac:dyDescent="0.25">
      <c r="A5" s="78"/>
      <c r="B5" s="80" t="s">
        <v>100</v>
      </c>
      <c r="C5" s="78"/>
    </row>
    <row r="6" spans="1:4" x14ac:dyDescent="0.25">
      <c r="A6" s="81"/>
      <c r="B6" s="81"/>
      <c r="C6" s="81"/>
      <c r="D6" s="81"/>
    </row>
    <row r="7" spans="1:4" ht="18" customHeight="1" x14ac:dyDescent="0.25">
      <c r="A7" s="82" t="s">
        <v>101</v>
      </c>
      <c r="B7" s="84" t="s">
        <v>102</v>
      </c>
      <c r="C7" s="84"/>
      <c r="D7" s="82" t="s">
        <v>103</v>
      </c>
    </row>
    <row r="8" spans="1:4" ht="18" customHeight="1" x14ac:dyDescent="0.25">
      <c r="A8" s="78"/>
      <c r="B8" s="78"/>
      <c r="C8" s="86" t="s">
        <v>104</v>
      </c>
      <c r="D8" s="78"/>
    </row>
    <row r="9" spans="1:4" ht="36" customHeight="1" x14ac:dyDescent="0.25">
      <c r="A9" s="83" t="s">
        <v>105</v>
      </c>
      <c r="B9" s="85" t="s">
        <v>106</v>
      </c>
      <c r="C9" s="85"/>
      <c r="D9" s="83" t="s">
        <v>107</v>
      </c>
    </row>
    <row r="10" spans="1:4" ht="18" customHeight="1" x14ac:dyDescent="0.25">
      <c r="A10" s="78"/>
      <c r="B10" s="78"/>
      <c r="C10" s="86" t="s">
        <v>108</v>
      </c>
      <c r="D10" s="78"/>
    </row>
    <row r="11" spans="1:4" ht="54" customHeight="1" x14ac:dyDescent="0.25">
      <c r="A11" s="78"/>
      <c r="B11" s="78"/>
      <c r="C11" s="87" t="s">
        <v>109</v>
      </c>
      <c r="D11" s="78"/>
    </row>
    <row r="12" spans="1:4" ht="54" customHeight="1" x14ac:dyDescent="0.25">
      <c r="A12" s="83" t="s">
        <v>110</v>
      </c>
      <c r="B12" s="85" t="s">
        <v>111</v>
      </c>
      <c r="C12" s="85"/>
      <c r="D12" s="83" t="s">
        <v>103</v>
      </c>
    </row>
    <row r="13" spans="1:4" ht="18" customHeight="1" x14ac:dyDescent="0.25">
      <c r="A13" s="78"/>
      <c r="B13" s="78"/>
      <c r="C13" s="86" t="s">
        <v>112</v>
      </c>
      <c r="D13" s="78"/>
    </row>
    <row r="14" spans="1:4" ht="18" customHeight="1" x14ac:dyDescent="0.25">
      <c r="A14" s="78"/>
      <c r="B14" s="78"/>
      <c r="C14" s="86" t="s">
        <v>113</v>
      </c>
      <c r="D14" s="78"/>
    </row>
    <row r="15" spans="1:4" ht="198" customHeight="1" x14ac:dyDescent="0.25">
      <c r="A15" s="83" t="s">
        <v>114</v>
      </c>
      <c r="B15" s="85" t="s">
        <v>115</v>
      </c>
      <c r="C15" s="85"/>
      <c r="D15" s="83" t="s">
        <v>103</v>
      </c>
    </row>
    <row r="16" spans="1:4" ht="18" customHeight="1" x14ac:dyDescent="0.25">
      <c r="A16" s="78"/>
      <c r="B16" s="78"/>
      <c r="C16" s="86" t="s">
        <v>116</v>
      </c>
      <c r="D16" s="78"/>
    </row>
    <row r="17" spans="1:4" ht="18" customHeight="1" x14ac:dyDescent="0.25">
      <c r="A17" s="78"/>
      <c r="B17" s="78"/>
      <c r="C17" s="86" t="s">
        <v>117</v>
      </c>
      <c r="D17" s="78"/>
    </row>
    <row r="18" spans="1:4" ht="18" customHeight="1" x14ac:dyDescent="0.25">
      <c r="A18" s="78"/>
      <c r="B18" s="78"/>
      <c r="C18" s="86" t="s">
        <v>118</v>
      </c>
      <c r="D18" s="78"/>
    </row>
    <row r="19" spans="1:4" ht="18" customHeight="1" x14ac:dyDescent="0.25">
      <c r="A19" s="78"/>
      <c r="B19" s="78"/>
      <c r="C19" s="86" t="s">
        <v>119</v>
      </c>
      <c r="D19" s="78"/>
    </row>
    <row r="20" spans="1:4" ht="18" customHeight="1" x14ac:dyDescent="0.25">
      <c r="A20" s="78"/>
      <c r="B20" s="78"/>
      <c r="C20" s="86" t="s">
        <v>119</v>
      </c>
      <c r="D20" s="78"/>
    </row>
    <row r="21" spans="1:4" ht="18" customHeight="1" x14ac:dyDescent="0.25">
      <c r="A21" s="78"/>
      <c r="B21" s="78"/>
      <c r="C21" s="86" t="s">
        <v>119</v>
      </c>
      <c r="D21" s="78"/>
    </row>
    <row r="22" spans="1:4" ht="162" customHeight="1" x14ac:dyDescent="0.25">
      <c r="A22" s="83" t="s">
        <v>120</v>
      </c>
      <c r="B22" s="85" t="s">
        <v>121</v>
      </c>
      <c r="C22" s="85"/>
      <c r="D22" s="83" t="s">
        <v>103</v>
      </c>
    </row>
    <row r="23" spans="1:4" ht="18" customHeight="1" x14ac:dyDescent="0.25">
      <c r="A23" s="78"/>
      <c r="B23" s="78"/>
      <c r="C23" s="86" t="s">
        <v>122</v>
      </c>
      <c r="D23" s="78"/>
    </row>
    <row r="24" spans="1:4" ht="18" customHeight="1" x14ac:dyDescent="0.25">
      <c r="A24" s="78"/>
      <c r="B24" s="78"/>
      <c r="C24" s="86" t="s">
        <v>123</v>
      </c>
      <c r="D24" s="78"/>
    </row>
    <row r="25" spans="1:4" ht="18" customHeight="1" x14ac:dyDescent="0.25">
      <c r="A25" s="78"/>
      <c r="B25" s="78"/>
      <c r="C25" s="86" t="s">
        <v>124</v>
      </c>
      <c r="D25" s="78"/>
    </row>
    <row r="26" spans="1:4" ht="18" customHeight="1" x14ac:dyDescent="0.25">
      <c r="A26" s="78"/>
      <c r="B26" s="78"/>
      <c r="C26" s="86" t="s">
        <v>125</v>
      </c>
      <c r="D26" s="78"/>
    </row>
    <row r="27" spans="1:4" ht="18" customHeight="1" x14ac:dyDescent="0.25">
      <c r="A27" s="78"/>
      <c r="B27" s="78"/>
      <c r="C27" s="86" t="s">
        <v>126</v>
      </c>
      <c r="D27" s="78"/>
    </row>
    <row r="28" spans="1:4" ht="72" customHeight="1" x14ac:dyDescent="0.25">
      <c r="A28" s="83" t="s">
        <v>127</v>
      </c>
      <c r="B28" s="85" t="s">
        <v>128</v>
      </c>
      <c r="C28" s="85"/>
      <c r="D28" s="83" t="s">
        <v>107</v>
      </c>
    </row>
    <row r="29" spans="1:4" ht="18" customHeight="1" x14ac:dyDescent="0.25">
      <c r="A29" s="78"/>
      <c r="B29" s="78"/>
      <c r="C29" s="86" t="s">
        <v>129</v>
      </c>
      <c r="D29" s="78"/>
    </row>
    <row r="30" spans="1:4" ht="18" customHeight="1" x14ac:dyDescent="0.25">
      <c r="A30" s="78"/>
      <c r="B30" s="78"/>
      <c r="C30" s="86" t="s">
        <v>130</v>
      </c>
      <c r="D30" s="78"/>
    </row>
    <row r="31" spans="1:4" ht="36" customHeight="1" x14ac:dyDescent="0.25">
      <c r="A31" s="78"/>
      <c r="B31" s="78"/>
      <c r="C31" s="87" t="s">
        <v>131</v>
      </c>
      <c r="D31" s="78"/>
    </row>
    <row r="32" spans="1:4" ht="18" customHeight="1" x14ac:dyDescent="0.25">
      <c r="A32" s="78"/>
      <c r="B32" s="78"/>
      <c r="C32" s="86" t="s">
        <v>132</v>
      </c>
      <c r="D32" s="78"/>
    </row>
    <row r="33" spans="1:4" ht="36" customHeight="1" x14ac:dyDescent="0.25">
      <c r="A33" s="83" t="s">
        <v>133</v>
      </c>
      <c r="B33" s="85" t="s">
        <v>134</v>
      </c>
      <c r="C33" s="85"/>
      <c r="D33" s="83" t="s">
        <v>103</v>
      </c>
    </row>
    <row r="34" spans="1:4" ht="18" customHeight="1" x14ac:dyDescent="0.25">
      <c r="A34" s="78"/>
      <c r="B34" s="78"/>
      <c r="C34" s="86" t="s">
        <v>135</v>
      </c>
      <c r="D34" s="78"/>
    </row>
    <row r="35" spans="1:4" ht="36" customHeight="1" x14ac:dyDescent="0.25">
      <c r="A35" s="83" t="s">
        <v>136</v>
      </c>
      <c r="B35" s="85" t="s">
        <v>137</v>
      </c>
      <c r="C35" s="85"/>
      <c r="D35" s="83" t="s">
        <v>103</v>
      </c>
    </row>
    <row r="36" spans="1:4" ht="18" customHeight="1" x14ac:dyDescent="0.25">
      <c r="A36" s="78"/>
      <c r="B36" s="78"/>
      <c r="C36" s="86" t="s">
        <v>138</v>
      </c>
      <c r="D36" s="78"/>
    </row>
    <row r="37" spans="1:4" ht="36" customHeight="1" x14ac:dyDescent="0.25">
      <c r="A37" s="83" t="s">
        <v>139</v>
      </c>
      <c r="B37" s="85" t="s">
        <v>140</v>
      </c>
      <c r="C37" s="85"/>
      <c r="D37" s="83" t="s">
        <v>103</v>
      </c>
    </row>
    <row r="38" spans="1:4" ht="18" customHeight="1" x14ac:dyDescent="0.25">
      <c r="A38" s="78"/>
      <c r="B38" s="78"/>
      <c r="C38" s="86" t="s">
        <v>141</v>
      </c>
      <c r="D38" s="78"/>
    </row>
    <row r="39" spans="1:4" ht="36" customHeight="1" x14ac:dyDescent="0.25">
      <c r="A39" s="83" t="s">
        <v>142</v>
      </c>
      <c r="B39" s="85" t="s">
        <v>143</v>
      </c>
      <c r="C39" s="85"/>
      <c r="D39" s="83" t="s">
        <v>103</v>
      </c>
    </row>
    <row r="40" spans="1:4" ht="18" customHeight="1" x14ac:dyDescent="0.25">
      <c r="A40" s="78"/>
      <c r="B40" s="78"/>
      <c r="C40" s="86" t="s">
        <v>144</v>
      </c>
      <c r="D40" s="78"/>
    </row>
    <row r="41" spans="1:4" ht="54" customHeight="1" x14ac:dyDescent="0.25">
      <c r="A41" s="83" t="s">
        <v>145</v>
      </c>
      <c r="B41" s="85" t="s">
        <v>146</v>
      </c>
      <c r="C41" s="85"/>
      <c r="D41" s="83" t="s">
        <v>103</v>
      </c>
    </row>
    <row r="42" spans="1:4" ht="18" customHeight="1" x14ac:dyDescent="0.25">
      <c r="A42" s="78"/>
      <c r="B42" s="78"/>
      <c r="C42" s="86" t="s">
        <v>147</v>
      </c>
      <c r="D42" s="78"/>
    </row>
    <row r="43" spans="1:4" ht="54" customHeight="1" x14ac:dyDescent="0.25">
      <c r="A43" s="83" t="s">
        <v>148</v>
      </c>
      <c r="B43" s="85" t="s">
        <v>149</v>
      </c>
      <c r="C43" s="85"/>
      <c r="D43" s="83" t="s">
        <v>103</v>
      </c>
    </row>
    <row r="44" spans="1:4" ht="18" customHeight="1" x14ac:dyDescent="0.25">
      <c r="A44" s="78"/>
      <c r="B44" s="78"/>
      <c r="C44" s="86" t="s">
        <v>150</v>
      </c>
      <c r="D44" s="78"/>
    </row>
    <row r="45" spans="1:4" ht="72" customHeight="1" x14ac:dyDescent="0.25">
      <c r="A45" s="83" t="s">
        <v>151</v>
      </c>
      <c r="B45" s="85" t="s">
        <v>152</v>
      </c>
      <c r="C45" s="85"/>
      <c r="D45" s="83" t="s">
        <v>103</v>
      </c>
    </row>
    <row r="46" spans="1:4" ht="18" customHeight="1" x14ac:dyDescent="0.25">
      <c r="A46" s="78"/>
      <c r="B46" s="78"/>
      <c r="C46" s="86" t="s">
        <v>153</v>
      </c>
      <c r="D46" s="78"/>
    </row>
    <row r="47" spans="1:4" ht="36" customHeight="1" x14ac:dyDescent="0.25">
      <c r="A47" s="83" t="s">
        <v>154</v>
      </c>
      <c r="B47" s="85" t="s">
        <v>155</v>
      </c>
      <c r="C47" s="85"/>
      <c r="D47" s="83" t="s">
        <v>103</v>
      </c>
    </row>
    <row r="48" spans="1:4" ht="18" customHeight="1" x14ac:dyDescent="0.25">
      <c r="A48" s="78"/>
      <c r="B48" s="78"/>
      <c r="C48" s="86" t="s">
        <v>156</v>
      </c>
      <c r="D48" s="78"/>
    </row>
    <row r="49" spans="1:4" ht="54" customHeight="1" x14ac:dyDescent="0.25">
      <c r="A49" s="83" t="s">
        <v>157</v>
      </c>
      <c r="B49" s="85" t="s">
        <v>158</v>
      </c>
      <c r="C49" s="85"/>
      <c r="D49" s="83" t="s">
        <v>107</v>
      </c>
    </row>
    <row r="50" spans="1:4" ht="18" customHeight="1" x14ac:dyDescent="0.25">
      <c r="A50" s="78"/>
      <c r="B50" s="78"/>
      <c r="C50" s="86" t="s">
        <v>159</v>
      </c>
      <c r="D50" s="78"/>
    </row>
    <row r="51" spans="1:4" ht="18" customHeight="1" x14ac:dyDescent="0.25">
      <c r="A51" s="78"/>
      <c r="B51" s="78"/>
      <c r="C51" s="86" t="s">
        <v>160</v>
      </c>
      <c r="D51" s="78"/>
    </row>
    <row r="52" spans="1:4" ht="54" customHeight="1" x14ac:dyDescent="0.25">
      <c r="A52" s="78"/>
      <c r="B52" s="78"/>
      <c r="C52" s="87" t="s">
        <v>161</v>
      </c>
      <c r="D52" s="78"/>
    </row>
    <row r="53" spans="1:4" ht="54" customHeight="1" x14ac:dyDescent="0.25">
      <c r="A53" s="83" t="s">
        <v>162</v>
      </c>
      <c r="B53" s="85" t="s">
        <v>163</v>
      </c>
      <c r="C53" s="85"/>
      <c r="D53" s="83" t="s">
        <v>103</v>
      </c>
    </row>
    <row r="54" spans="1:4" ht="18" customHeight="1" x14ac:dyDescent="0.25">
      <c r="A54" s="78"/>
      <c r="B54" s="78"/>
      <c r="C54" s="86" t="s">
        <v>164</v>
      </c>
      <c r="D54" s="78"/>
    </row>
    <row r="55" spans="1:4" ht="18" customHeight="1" x14ac:dyDescent="0.25">
      <c r="A55" s="78"/>
      <c r="B55" s="78"/>
      <c r="C55" s="86" t="s">
        <v>165</v>
      </c>
      <c r="D55" s="78"/>
    </row>
    <row r="56" spans="1:4" ht="90" customHeight="1" x14ac:dyDescent="0.25">
      <c r="A56" s="83" t="s">
        <v>166</v>
      </c>
      <c r="B56" s="85" t="s">
        <v>167</v>
      </c>
      <c r="C56" s="85"/>
      <c r="D56" s="83" t="s">
        <v>103</v>
      </c>
    </row>
    <row r="57" spans="1:4" ht="18" customHeight="1" x14ac:dyDescent="0.25">
      <c r="A57" s="78"/>
      <c r="B57" s="78"/>
      <c r="C57" s="86" t="s">
        <v>168</v>
      </c>
      <c r="D57" s="78"/>
    </row>
    <row r="58" spans="1:4" ht="18" customHeight="1" x14ac:dyDescent="0.25">
      <c r="A58" s="78"/>
      <c r="B58" s="78"/>
      <c r="C58" s="86" t="s">
        <v>169</v>
      </c>
      <c r="D58" s="78"/>
    </row>
    <row r="59" spans="1:4" ht="18" customHeight="1" x14ac:dyDescent="0.25">
      <c r="A59" s="78"/>
      <c r="B59" s="78"/>
      <c r="C59" s="86" t="s">
        <v>170</v>
      </c>
      <c r="D59" s="78"/>
    </row>
    <row r="60" spans="1:4" ht="162" customHeight="1" x14ac:dyDescent="0.25">
      <c r="A60" s="83" t="s">
        <v>171</v>
      </c>
      <c r="B60" s="85" t="s">
        <v>172</v>
      </c>
      <c r="C60" s="85"/>
      <c r="D60" s="83" t="s">
        <v>103</v>
      </c>
    </row>
    <row r="61" spans="1:4" ht="18" customHeight="1" x14ac:dyDescent="0.25">
      <c r="A61" s="78"/>
      <c r="B61" s="78"/>
      <c r="C61" s="86" t="s">
        <v>173</v>
      </c>
      <c r="D61" s="78"/>
    </row>
    <row r="62" spans="1:4" ht="18" customHeight="1" x14ac:dyDescent="0.25">
      <c r="A62" s="78"/>
      <c r="B62" s="78"/>
      <c r="C62" s="86" t="s">
        <v>174</v>
      </c>
      <c r="D62" s="78"/>
    </row>
    <row r="63" spans="1:4" ht="18" customHeight="1" x14ac:dyDescent="0.25">
      <c r="A63" s="78"/>
      <c r="B63" s="78"/>
      <c r="C63" s="86" t="s">
        <v>175</v>
      </c>
      <c r="D63" s="78"/>
    </row>
    <row r="64" spans="1:4" ht="18" customHeight="1" x14ac:dyDescent="0.25">
      <c r="A64" s="78"/>
      <c r="B64" s="78"/>
      <c r="C64" s="86" t="s">
        <v>176</v>
      </c>
      <c r="D64" s="78"/>
    </row>
    <row r="65" spans="1:4" ht="18" customHeight="1" x14ac:dyDescent="0.25">
      <c r="A65" s="78"/>
      <c r="B65" s="78"/>
      <c r="C65" s="86" t="s">
        <v>177</v>
      </c>
      <c r="D65" s="78"/>
    </row>
  </sheetData>
  <mergeCells count="9">
    <mergeCell ref="A1:A6"/>
    <mergeCell ref="B1:C1"/>
    <mergeCell ref="B2:C2"/>
    <mergeCell ref="B3:C3"/>
    <mergeCell ref="B4:C4"/>
    <mergeCell ref="B5:C5"/>
    <mergeCell ref="B6:C6"/>
    <mergeCell ref="B7:C7"/>
    <mergeCell ref="B9:C9"/>
    <mergeCell ref="B12:C12"/>
    <mergeCell ref="B15:C15"/>
    <mergeCell ref="B22:C22"/>
    <mergeCell ref="B28:C28"/>
    <mergeCell ref="B33:C33"/>
    <mergeCell ref="B35:C35"/>
    <mergeCell ref="B37:C37"/>
    <mergeCell ref="B39:C39"/>
    <mergeCell ref="B41:C41"/>
    <mergeCell ref="B43:C43"/>
    <mergeCell ref="B45:C45"/>
    <mergeCell ref="B47:C47"/>
    <mergeCell ref="B49:C49"/>
    <mergeCell ref="B53:C53"/>
    <mergeCell ref="B56:C56"/>
    <mergeCell ref="B60:C60"/>
  </mergeCells>
  <pageMargins left="0.5" right="0.5" top="0.5" bottom="0.5"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C17" sqref="C17"/>
    </sheetView>
  </sheetViews>
  <sheetFormatPr defaultRowHeight="15" x14ac:dyDescent="0.25"/>
  <cols>
    <col min="1" max="1" width="13.85546875" bestFit="1" customWidth="1"/>
    <col min="2" max="4" width="12.28515625" bestFit="1" customWidth="1"/>
  </cols>
  <sheetData>
    <row r="3" spans="1:4" x14ac:dyDescent="0.25">
      <c r="A3" s="16" t="s">
        <v>79</v>
      </c>
      <c r="B3" t="s">
        <v>81</v>
      </c>
      <c r="C3" t="s">
        <v>82</v>
      </c>
      <c r="D3" t="s">
        <v>83</v>
      </c>
    </row>
    <row r="4" spans="1:4" x14ac:dyDescent="0.25">
      <c r="A4" s="17" t="s">
        <v>14</v>
      </c>
      <c r="B4" s="30">
        <v>518000</v>
      </c>
      <c r="C4" s="30">
        <v>542000</v>
      </c>
      <c r="D4" s="30">
        <v>567000</v>
      </c>
    </row>
    <row r="5" spans="1:4" x14ac:dyDescent="0.25">
      <c r="A5" s="18" t="s">
        <v>22</v>
      </c>
      <c r="B5" s="30">
        <v>80000</v>
      </c>
      <c r="C5" s="30">
        <v>82000</v>
      </c>
      <c r="D5" s="30">
        <v>85000</v>
      </c>
    </row>
    <row r="6" spans="1:4" x14ac:dyDescent="0.25">
      <c r="A6" s="18" t="s">
        <v>39</v>
      </c>
      <c r="B6" s="30">
        <v>67000</v>
      </c>
      <c r="C6" s="30">
        <v>70000</v>
      </c>
      <c r="D6" s="30">
        <v>74000</v>
      </c>
    </row>
    <row r="7" spans="1:4" x14ac:dyDescent="0.25">
      <c r="A7" s="18" t="s">
        <v>18</v>
      </c>
      <c r="B7" s="30">
        <v>88000</v>
      </c>
      <c r="C7" s="30">
        <v>90000</v>
      </c>
      <c r="D7" s="30">
        <v>93000</v>
      </c>
    </row>
    <row r="8" spans="1:4" x14ac:dyDescent="0.25">
      <c r="A8" s="18" t="s">
        <v>29</v>
      </c>
      <c r="B8" s="30">
        <v>53000</v>
      </c>
      <c r="C8" s="30">
        <v>60000</v>
      </c>
      <c r="D8" s="30">
        <v>63000</v>
      </c>
    </row>
    <row r="9" spans="1:4" x14ac:dyDescent="0.25">
      <c r="A9" s="18" t="s">
        <v>33</v>
      </c>
      <c r="B9" s="30">
        <v>75000</v>
      </c>
      <c r="C9" s="30">
        <v>77000</v>
      </c>
      <c r="D9" s="30">
        <v>80000</v>
      </c>
    </row>
    <row r="10" spans="1:4" x14ac:dyDescent="0.25">
      <c r="A10" s="18" t="s">
        <v>51</v>
      </c>
      <c r="B10" s="30">
        <v>75000</v>
      </c>
      <c r="C10" s="30">
        <v>80000</v>
      </c>
      <c r="D10" s="30">
        <v>86000</v>
      </c>
    </row>
    <row r="11" spans="1:4" x14ac:dyDescent="0.25">
      <c r="A11" s="18" t="s">
        <v>16</v>
      </c>
      <c r="B11" s="30">
        <v>80000</v>
      </c>
      <c r="C11" s="30">
        <v>83000</v>
      </c>
      <c r="D11" s="30">
        <v>86000</v>
      </c>
    </row>
    <row r="12" spans="1:4" x14ac:dyDescent="0.25">
      <c r="A12" s="17" t="s">
        <v>15</v>
      </c>
      <c r="B12" s="30">
        <v>169000</v>
      </c>
      <c r="C12" s="30">
        <v>172500</v>
      </c>
      <c r="D12" s="30">
        <v>196500</v>
      </c>
    </row>
    <row r="13" spans="1:4" x14ac:dyDescent="0.25">
      <c r="A13" s="18" t="s">
        <v>69</v>
      </c>
      <c r="B13" s="30">
        <v>30000</v>
      </c>
      <c r="C13" s="30">
        <v>32000</v>
      </c>
      <c r="D13" s="30">
        <v>35000</v>
      </c>
    </row>
    <row r="14" spans="1:4" x14ac:dyDescent="0.25">
      <c r="A14" s="18" t="s">
        <v>71</v>
      </c>
      <c r="B14" s="30">
        <v>24000</v>
      </c>
      <c r="C14" s="30">
        <v>15000</v>
      </c>
      <c r="D14" s="30">
        <v>25000</v>
      </c>
    </row>
    <row r="15" spans="1:4" x14ac:dyDescent="0.25">
      <c r="A15" s="18" t="s">
        <v>75</v>
      </c>
      <c r="B15" s="30">
        <v>15000</v>
      </c>
      <c r="C15" s="30">
        <v>18000</v>
      </c>
      <c r="D15" s="30">
        <v>18000</v>
      </c>
    </row>
    <row r="16" spans="1:4" x14ac:dyDescent="0.25">
      <c r="A16" s="18" t="s">
        <v>59</v>
      </c>
      <c r="B16" s="30">
        <v>35000</v>
      </c>
      <c r="C16" s="30">
        <v>32000</v>
      </c>
      <c r="D16" s="30">
        <v>35000</v>
      </c>
    </row>
    <row r="17" spans="1:4" x14ac:dyDescent="0.25">
      <c r="A17" s="18" t="s">
        <v>78</v>
      </c>
      <c r="B17" s="30">
        <v>20000</v>
      </c>
      <c r="C17" s="30">
        <v>25000</v>
      </c>
      <c r="D17" s="30">
        <v>28000</v>
      </c>
    </row>
    <row r="18" spans="1:4" x14ac:dyDescent="0.25">
      <c r="A18" s="18" t="s">
        <v>61</v>
      </c>
      <c r="B18" s="30">
        <v>25000</v>
      </c>
      <c r="C18" s="30">
        <v>26500</v>
      </c>
      <c r="D18" s="30">
        <v>27500</v>
      </c>
    </row>
    <row r="19" spans="1:4" x14ac:dyDescent="0.25">
      <c r="A19" s="18" t="s">
        <v>73</v>
      </c>
      <c r="B19" s="30">
        <v>20000</v>
      </c>
      <c r="C19" s="30">
        <v>24000</v>
      </c>
      <c r="D19" s="30">
        <v>28000</v>
      </c>
    </row>
    <row r="20" spans="1:4" x14ac:dyDescent="0.25">
      <c r="A20" s="17" t="s">
        <v>80</v>
      </c>
      <c r="B20" s="30">
        <v>687000</v>
      </c>
      <c r="C20" s="30">
        <v>714500</v>
      </c>
      <c r="D20" s="30">
        <v>763500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A3" sqref="A3:G18"/>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55" t="s">
        <v>7</v>
      </c>
      <c r="B1" s="55"/>
      <c r="C1" s="55"/>
      <c r="D1" s="55"/>
      <c r="E1" s="55"/>
      <c r="F1" s="55"/>
      <c r="G1" s="56"/>
    </row>
    <row r="2" spans="1:7" ht="18.75" x14ac:dyDescent="0.3">
      <c r="A2" s="57" t="s">
        <v>65</v>
      </c>
      <c r="B2" s="57"/>
      <c r="C2" s="57"/>
      <c r="D2" s="57"/>
      <c r="E2" s="57"/>
      <c r="F2" s="57"/>
      <c r="G2" s="57"/>
    </row>
    <row r="3" spans="1:7" x14ac:dyDescent="0.25">
      <c r="A3" s="4" t="s">
        <v>9</v>
      </c>
      <c r="B3" s="4" t="s">
        <v>10</v>
      </c>
      <c r="C3" s="4" t="s">
        <v>11</v>
      </c>
      <c r="D3" s="4" t="s">
        <v>12</v>
      </c>
      <c r="E3" s="4" t="s">
        <v>4</v>
      </c>
      <c r="F3" s="4" t="s">
        <v>5</v>
      </c>
      <c r="G3" s="4" t="s">
        <v>6</v>
      </c>
    </row>
    <row r="4" spans="1:7" x14ac:dyDescent="0.25">
      <c r="A4" t="s">
        <v>69</v>
      </c>
      <c r="B4" t="s">
        <v>70</v>
      </c>
      <c r="C4" t="s">
        <v>1</v>
      </c>
      <c r="D4" s="7" t="s">
        <v>15</v>
      </c>
      <c r="E4" s="20">
        <v>30000</v>
      </c>
      <c r="F4" s="20">
        <v>32000</v>
      </c>
      <c r="G4" s="20">
        <v>35000</v>
      </c>
    </row>
    <row r="5" spans="1:7" x14ac:dyDescent="0.25">
      <c r="A5" t="s">
        <v>22</v>
      </c>
      <c r="B5" t="s">
        <v>87</v>
      </c>
      <c r="C5" t="s">
        <v>1</v>
      </c>
      <c r="D5" s="7" t="s">
        <v>14</v>
      </c>
      <c r="E5" s="20">
        <v>80000</v>
      </c>
      <c r="F5" s="20">
        <v>82000</v>
      </c>
      <c r="G5" s="20">
        <v>85000</v>
      </c>
    </row>
    <row r="6" spans="1:7" x14ac:dyDescent="0.25">
      <c r="A6" t="s">
        <v>71</v>
      </c>
      <c r="B6" t="s">
        <v>72</v>
      </c>
      <c r="C6" t="s">
        <v>1</v>
      </c>
      <c r="D6" s="7" t="s">
        <v>15</v>
      </c>
      <c r="E6" s="20">
        <v>24000</v>
      </c>
      <c r="F6" s="20">
        <v>15000</v>
      </c>
      <c r="G6" s="20">
        <v>25000</v>
      </c>
    </row>
    <row r="7" spans="1:7" x14ac:dyDescent="0.25">
      <c r="A7" t="s">
        <v>75</v>
      </c>
      <c r="B7" t="s">
        <v>76</v>
      </c>
      <c r="C7" t="s">
        <v>1</v>
      </c>
      <c r="D7" s="7" t="s">
        <v>15</v>
      </c>
      <c r="E7" s="20">
        <v>15000</v>
      </c>
      <c r="F7" s="20">
        <v>18000</v>
      </c>
      <c r="G7" s="20">
        <v>18000</v>
      </c>
    </row>
    <row r="8" spans="1:7" x14ac:dyDescent="0.25">
      <c r="A8" t="s">
        <v>39</v>
      </c>
      <c r="B8" t="s">
        <v>40</v>
      </c>
      <c r="C8" t="s">
        <v>1</v>
      </c>
      <c r="D8" s="7" t="s">
        <v>14</v>
      </c>
      <c r="E8" s="20">
        <v>67000</v>
      </c>
      <c r="F8" s="20">
        <v>70000</v>
      </c>
      <c r="G8" s="20">
        <v>74000</v>
      </c>
    </row>
    <row r="9" spans="1:7" x14ac:dyDescent="0.25">
      <c r="A9" t="s">
        <v>59</v>
      </c>
      <c r="B9" t="s">
        <v>60</v>
      </c>
      <c r="C9" t="s">
        <v>1</v>
      </c>
      <c r="D9" s="7" t="s">
        <v>15</v>
      </c>
      <c r="E9" s="20">
        <v>35000</v>
      </c>
      <c r="F9" s="20">
        <v>32000</v>
      </c>
      <c r="G9" s="20">
        <v>35000</v>
      </c>
    </row>
    <row r="10" spans="1:7" x14ac:dyDescent="0.25">
      <c r="A10" t="s">
        <v>18</v>
      </c>
      <c r="B10" t="s">
        <v>19</v>
      </c>
      <c r="C10" t="s">
        <v>1</v>
      </c>
      <c r="D10" s="7" t="s">
        <v>14</v>
      </c>
      <c r="E10" s="20">
        <v>88000</v>
      </c>
      <c r="F10" s="20">
        <v>90000</v>
      </c>
      <c r="G10" s="20">
        <v>93000</v>
      </c>
    </row>
    <row r="11" spans="1:7" x14ac:dyDescent="0.25">
      <c r="A11" t="s">
        <v>29</v>
      </c>
      <c r="B11" t="s">
        <v>30</v>
      </c>
      <c r="C11" t="s">
        <v>1</v>
      </c>
      <c r="D11" s="7" t="s">
        <v>14</v>
      </c>
      <c r="E11" s="20">
        <v>53000</v>
      </c>
      <c r="F11" s="20">
        <v>60000</v>
      </c>
      <c r="G11" s="20">
        <v>63000</v>
      </c>
    </row>
    <row r="12" spans="1:7" x14ac:dyDescent="0.25">
      <c r="A12" t="s">
        <v>78</v>
      </c>
      <c r="B12" t="s">
        <v>77</v>
      </c>
      <c r="C12" t="s">
        <v>1</v>
      </c>
      <c r="D12" s="7" t="s">
        <v>15</v>
      </c>
      <c r="E12" s="20">
        <v>20000</v>
      </c>
      <c r="F12" s="20">
        <v>25000</v>
      </c>
      <c r="G12" s="20">
        <v>28000</v>
      </c>
    </row>
    <row r="13" spans="1:7" x14ac:dyDescent="0.25">
      <c r="A13" t="s">
        <v>33</v>
      </c>
      <c r="B13" t="s">
        <v>34</v>
      </c>
      <c r="C13" t="s">
        <v>1</v>
      </c>
      <c r="D13" s="7" t="s">
        <v>14</v>
      </c>
      <c r="E13" s="20">
        <v>75000</v>
      </c>
      <c r="F13" s="20">
        <v>77000</v>
      </c>
      <c r="G13" s="20">
        <v>80000</v>
      </c>
    </row>
    <row r="14" spans="1:7" x14ac:dyDescent="0.25">
      <c r="A14" t="s">
        <v>51</v>
      </c>
      <c r="B14" t="s">
        <v>52</v>
      </c>
      <c r="C14" t="s">
        <v>1</v>
      </c>
      <c r="D14" s="7" t="s">
        <v>14</v>
      </c>
      <c r="E14" s="20">
        <v>75000</v>
      </c>
      <c r="F14" s="20">
        <v>80000</v>
      </c>
      <c r="G14" s="20">
        <v>86000</v>
      </c>
    </row>
    <row r="15" spans="1:7" x14ac:dyDescent="0.25">
      <c r="A15" t="s">
        <v>61</v>
      </c>
      <c r="B15" t="s">
        <v>62</v>
      </c>
      <c r="C15" t="s">
        <v>1</v>
      </c>
      <c r="D15" s="7" t="s">
        <v>15</v>
      </c>
      <c r="E15" s="20">
        <v>25000</v>
      </c>
      <c r="F15" s="20">
        <v>26500</v>
      </c>
      <c r="G15" s="20">
        <v>27500</v>
      </c>
    </row>
    <row r="16" spans="1:7" x14ac:dyDescent="0.25">
      <c r="A16" t="s">
        <v>73</v>
      </c>
      <c r="B16" t="s">
        <v>74</v>
      </c>
      <c r="C16" t="s">
        <v>1</v>
      </c>
      <c r="D16" s="7" t="s">
        <v>15</v>
      </c>
      <c r="E16" s="20">
        <v>20000</v>
      </c>
      <c r="F16" s="20">
        <v>24000</v>
      </c>
      <c r="G16" s="20">
        <v>28000</v>
      </c>
    </row>
    <row r="17" spans="1:7" x14ac:dyDescent="0.25">
      <c r="A17" t="s">
        <v>16</v>
      </c>
      <c r="B17" t="s">
        <v>17</v>
      </c>
      <c r="C17" t="s">
        <v>1</v>
      </c>
      <c r="D17" s="7" t="s">
        <v>14</v>
      </c>
      <c r="E17" s="20">
        <v>80000</v>
      </c>
      <c r="F17" s="20">
        <v>83000</v>
      </c>
      <c r="G17" s="20">
        <v>86000</v>
      </c>
    </row>
    <row r="18" spans="1:7" x14ac:dyDescent="0.25">
      <c r="A18" t="s">
        <v>93</v>
      </c>
      <c r="D18" s="7"/>
      <c r="E18" s="59">
        <f>SUBTOTAL(109,CambridgePayroll[2014])</f>
        <v>687000</v>
      </c>
      <c r="F18" s="59">
        <f>SUBTOTAL(109,CambridgePayroll[2015])</f>
        <v>714500</v>
      </c>
      <c r="G18" s="59">
        <f>SUBTOTAL(109,CambridgePayroll[2016])</f>
        <v>763500</v>
      </c>
    </row>
    <row r="19" spans="1:7" x14ac:dyDescent="0.25">
      <c r="E19" s="1"/>
      <c r="F19" s="1"/>
      <c r="G19" s="1"/>
    </row>
  </sheetData>
  <mergeCells count="2">
    <mergeCell ref="A1:G1"/>
    <mergeCell ref="A2:G2"/>
  </mergeCells>
  <pageMargins left="0.7" right="0.7" top="0.75" bottom="0.75" header="0.3" footer="0.3"/>
  <pageSetup orientation="portrait" r:id="rId1"/>
  <legacyDrawing r:id="rId4"/>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9" sqref="B9"/>
    </sheetView>
  </sheetViews>
  <sheetFormatPr defaultRowHeight="15" outlineLevelRow="2" x14ac:dyDescent="0.25"/>
  <cols>
    <col min="1" max="1" width="12.140625" customWidth="1"/>
    <col min="2" max="2" width="12.28515625" customWidth="1"/>
    <col min="3" max="4" width="12.140625" customWidth="1"/>
    <col min="5" max="7" width="14.28515625" bestFit="1" customWidth="1"/>
  </cols>
  <sheetData>
    <row r="1" spans="1:7" ht="23.25" x14ac:dyDescent="0.35">
      <c r="A1" s="55" t="s">
        <v>7</v>
      </c>
      <c r="B1" s="55"/>
      <c r="C1" s="55"/>
      <c r="D1" s="55"/>
      <c r="E1" s="55"/>
      <c r="F1" s="55"/>
      <c r="G1" s="56"/>
    </row>
    <row r="2" spans="1:7" ht="18.75" x14ac:dyDescent="0.3">
      <c r="A2" s="58" t="s">
        <v>68</v>
      </c>
      <c r="B2" s="58"/>
      <c r="C2" s="58"/>
      <c r="D2" s="58"/>
      <c r="E2" s="58"/>
      <c r="F2" s="58"/>
      <c r="G2" s="58"/>
    </row>
    <row r="3" spans="1:7" x14ac:dyDescent="0.25">
      <c r="A3" s="60" t="s">
        <v>9</v>
      </c>
      <c r="B3" s="60" t="s">
        <v>10</v>
      </c>
      <c r="C3" s="60" t="s">
        <v>11</v>
      </c>
      <c r="D3" s="60" t="s">
        <v>12</v>
      </c>
      <c r="E3" s="60" t="s">
        <v>4</v>
      </c>
      <c r="F3" s="60" t="s">
        <v>5</v>
      </c>
      <c r="G3" s="61" t="s">
        <v>6</v>
      </c>
    </row>
    <row r="4" spans="1:7" outlineLevel="2" x14ac:dyDescent="0.25">
      <c r="A4" s="62" t="s">
        <v>41</v>
      </c>
      <c r="B4" s="22" t="s">
        <v>42</v>
      </c>
      <c r="C4" s="22" t="s">
        <v>3</v>
      </c>
      <c r="D4" s="23" t="s">
        <v>14</v>
      </c>
      <c r="E4" s="24">
        <v>55000</v>
      </c>
      <c r="F4" s="24">
        <v>57000</v>
      </c>
      <c r="G4" s="63">
        <v>60000</v>
      </c>
    </row>
    <row r="5" spans="1:7" outlineLevel="2" x14ac:dyDescent="0.25">
      <c r="A5" s="64" t="s">
        <v>55</v>
      </c>
      <c r="B5" s="14" t="s">
        <v>56</v>
      </c>
      <c r="C5" s="14" t="s">
        <v>3</v>
      </c>
      <c r="D5" s="26" t="s">
        <v>14</v>
      </c>
      <c r="E5" s="12">
        <v>42000</v>
      </c>
      <c r="F5" s="12">
        <v>47000</v>
      </c>
      <c r="G5" s="65">
        <v>53000</v>
      </c>
    </row>
    <row r="6" spans="1:7" outlineLevel="2" x14ac:dyDescent="0.25">
      <c r="A6" s="66" t="s">
        <v>27</v>
      </c>
      <c r="B6" s="15" t="s">
        <v>28</v>
      </c>
      <c r="C6" s="15" t="s">
        <v>3</v>
      </c>
      <c r="D6" s="28" t="s">
        <v>14</v>
      </c>
      <c r="E6" s="13">
        <v>55000</v>
      </c>
      <c r="F6" s="13">
        <v>57000</v>
      </c>
      <c r="G6" s="67">
        <v>60000</v>
      </c>
    </row>
    <row r="7" spans="1:7" outlineLevel="2" x14ac:dyDescent="0.25">
      <c r="A7" s="64" t="s">
        <v>63</v>
      </c>
      <c r="B7" s="14" t="s">
        <v>64</v>
      </c>
      <c r="C7" s="14" t="s">
        <v>3</v>
      </c>
      <c r="D7" s="26" t="s">
        <v>14</v>
      </c>
      <c r="E7" s="12">
        <v>45000</v>
      </c>
      <c r="F7" s="12">
        <v>47000</v>
      </c>
      <c r="G7" s="65">
        <v>50000</v>
      </c>
    </row>
    <row r="8" spans="1:7" outlineLevel="2" x14ac:dyDescent="0.25">
      <c r="A8" s="66" t="s">
        <v>25</v>
      </c>
      <c r="B8" s="15" t="s">
        <v>26</v>
      </c>
      <c r="C8" s="15" t="s">
        <v>3</v>
      </c>
      <c r="D8" s="28" t="s">
        <v>14</v>
      </c>
      <c r="E8" s="13">
        <v>68000</v>
      </c>
      <c r="F8" s="13">
        <v>71000</v>
      </c>
      <c r="G8" s="67">
        <v>75000</v>
      </c>
    </row>
    <row r="9" spans="1:7" outlineLevel="1" x14ac:dyDescent="0.25">
      <c r="A9" s="66"/>
      <c r="B9" s="15"/>
      <c r="C9" s="15"/>
      <c r="D9" s="73" t="s">
        <v>94</v>
      </c>
      <c r="E9" s="13">
        <f>SUBTOTAL(9,E4:E8)</f>
        <v>265000</v>
      </c>
      <c r="F9" s="13">
        <f>SUBTOTAL(9,F4:F8)</f>
        <v>279000</v>
      </c>
      <c r="G9" s="67">
        <f>SUBTOTAL(9,G4:G8)</f>
        <v>298000</v>
      </c>
    </row>
    <row r="10" spans="1:7" outlineLevel="2" x14ac:dyDescent="0.25">
      <c r="A10" s="64" t="s">
        <v>23</v>
      </c>
      <c r="B10" s="14" t="s">
        <v>24</v>
      </c>
      <c r="C10" s="14" t="s">
        <v>3</v>
      </c>
      <c r="D10" s="26" t="s">
        <v>15</v>
      </c>
      <c r="E10" s="12">
        <v>18500</v>
      </c>
      <c r="F10" s="12">
        <v>20000</v>
      </c>
      <c r="G10" s="65">
        <v>21500</v>
      </c>
    </row>
    <row r="11" spans="1:7" outlineLevel="2" x14ac:dyDescent="0.25">
      <c r="A11" s="68" t="s">
        <v>49</v>
      </c>
      <c r="B11" s="69" t="s">
        <v>50</v>
      </c>
      <c r="C11" s="69" t="s">
        <v>3</v>
      </c>
      <c r="D11" s="70" t="s">
        <v>15</v>
      </c>
      <c r="E11" s="71">
        <v>32000</v>
      </c>
      <c r="F11" s="71">
        <v>32500</v>
      </c>
      <c r="G11" s="72">
        <v>33000</v>
      </c>
    </row>
    <row r="12" spans="1:7" outlineLevel="1" x14ac:dyDescent="0.25">
      <c r="A12" s="74"/>
      <c r="B12" s="74"/>
      <c r="C12" s="74"/>
      <c r="D12" s="76" t="s">
        <v>95</v>
      </c>
      <c r="E12" s="75">
        <f>SUBTOTAL(9,E10:E11)</f>
        <v>50500</v>
      </c>
      <c r="F12" s="75">
        <f>SUBTOTAL(9,F10:F11)</f>
        <v>52500</v>
      </c>
      <c r="G12" s="75">
        <f>SUBTOTAL(9,G10:G11)</f>
        <v>54500</v>
      </c>
    </row>
    <row r="13" spans="1:7" x14ac:dyDescent="0.25">
      <c r="A13" s="74"/>
      <c r="B13" s="74"/>
      <c r="C13" s="74"/>
      <c r="D13" s="76" t="s">
        <v>80</v>
      </c>
      <c r="E13" s="75">
        <f>SUBTOTAL(9,E4:E11)</f>
        <v>315500</v>
      </c>
      <c r="F13" s="75">
        <f>SUBTOTAL(9,F4:F11)</f>
        <v>331500</v>
      </c>
      <c r="G13" s="75">
        <f>SUBTOTAL(9,G4:G11)</f>
        <v>352500</v>
      </c>
    </row>
  </sheetData>
  <sortState ref="A4:G10">
    <sortCondition ref="D4:D10"/>
  </sortState>
  <mergeCells count="2">
    <mergeCell ref="A1:G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13" sqref="G13"/>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55" t="s">
        <v>96</v>
      </c>
      <c r="B1" s="55"/>
      <c r="C1" s="55"/>
      <c r="D1" s="55"/>
      <c r="E1" s="55"/>
      <c r="F1" s="55"/>
      <c r="G1" s="56"/>
    </row>
    <row r="2" spans="1:7" ht="18.75" x14ac:dyDescent="0.3">
      <c r="A2" s="57" t="s">
        <v>67</v>
      </c>
      <c r="B2" s="57"/>
      <c r="C2" s="57"/>
      <c r="D2" s="57"/>
      <c r="E2" s="57"/>
      <c r="F2" s="57"/>
      <c r="G2" s="57"/>
    </row>
    <row r="3" spans="1:7" x14ac:dyDescent="0.25">
      <c r="A3" s="11" t="s">
        <v>9</v>
      </c>
      <c r="B3" s="11" t="s">
        <v>10</v>
      </c>
      <c r="C3" s="11" t="s">
        <v>11</v>
      </c>
      <c r="D3" s="11" t="s">
        <v>12</v>
      </c>
      <c r="E3" s="11" t="s">
        <v>4</v>
      </c>
      <c r="F3" s="11" t="s">
        <v>5</v>
      </c>
      <c r="G3" s="11" t="s">
        <v>6</v>
      </c>
    </row>
    <row r="4" spans="1:7" x14ac:dyDescent="0.25">
      <c r="A4" s="8" t="s">
        <v>45</v>
      </c>
      <c r="B4" s="8" t="s">
        <v>46</v>
      </c>
      <c r="C4" s="8" t="s">
        <v>2</v>
      </c>
      <c r="D4" s="9" t="s">
        <v>14</v>
      </c>
      <c r="E4" s="10">
        <v>80000</v>
      </c>
      <c r="F4" s="10">
        <v>83000</v>
      </c>
      <c r="G4" s="10">
        <v>87000</v>
      </c>
    </row>
    <row r="5" spans="1:7" x14ac:dyDescent="0.25">
      <c r="A5" s="8" t="s">
        <v>43</v>
      </c>
      <c r="B5" s="8" t="s">
        <v>44</v>
      </c>
      <c r="C5" s="8" t="s">
        <v>2</v>
      </c>
      <c r="D5" s="9" t="s">
        <v>15</v>
      </c>
      <c r="E5" s="10">
        <v>32600</v>
      </c>
      <c r="F5" s="10">
        <v>34300</v>
      </c>
      <c r="G5" s="10">
        <v>36000</v>
      </c>
    </row>
    <row r="6" spans="1:7" x14ac:dyDescent="0.25">
      <c r="A6" s="8" t="s">
        <v>53</v>
      </c>
      <c r="B6" s="8" t="s">
        <v>54</v>
      </c>
      <c r="C6" s="8" t="s">
        <v>2</v>
      </c>
      <c r="D6" s="9" t="s">
        <v>15</v>
      </c>
      <c r="E6" s="10">
        <v>35000</v>
      </c>
      <c r="F6" s="10">
        <v>36500</v>
      </c>
      <c r="G6" s="10">
        <v>39000</v>
      </c>
    </row>
    <row r="7" spans="1:7" x14ac:dyDescent="0.25">
      <c r="A7" s="8" t="s">
        <v>32</v>
      </c>
      <c r="B7" s="8" t="s">
        <v>31</v>
      </c>
      <c r="C7" s="8" t="s">
        <v>2</v>
      </c>
      <c r="D7" s="9" t="s">
        <v>14</v>
      </c>
      <c r="E7" s="10">
        <v>49000</v>
      </c>
      <c r="F7" s="10">
        <v>54000</v>
      </c>
      <c r="G7" s="10">
        <v>70000</v>
      </c>
    </row>
    <row r="8" spans="1:7" x14ac:dyDescent="0.25">
      <c r="A8" s="8" t="s">
        <v>20</v>
      </c>
      <c r="B8" s="8" t="s">
        <v>21</v>
      </c>
      <c r="C8" s="8" t="s">
        <v>2</v>
      </c>
      <c r="D8" s="9" t="s">
        <v>14</v>
      </c>
      <c r="E8" s="10">
        <v>80000</v>
      </c>
      <c r="F8" s="10">
        <v>83000</v>
      </c>
      <c r="G8" s="10">
        <v>86000</v>
      </c>
    </row>
    <row r="9" spans="1:7" x14ac:dyDescent="0.25">
      <c r="A9" s="77" t="s">
        <v>97</v>
      </c>
      <c r="B9" s="8" t="s">
        <v>85</v>
      </c>
      <c r="C9" s="8" t="s">
        <v>2</v>
      </c>
      <c r="D9" s="9" t="s">
        <v>15</v>
      </c>
      <c r="E9" s="10">
        <v>32000</v>
      </c>
      <c r="F9" s="10">
        <v>33000</v>
      </c>
      <c r="G9" s="10">
        <v>36000</v>
      </c>
    </row>
  </sheetData>
  <mergeCells count="2">
    <mergeCell ref="A1:G1"/>
    <mergeCell ref="A2:G2"/>
  </mergeCells>
  <pageMargins left="0.7" right="0.7" top="0.75" bottom="0.75" header="0.3" footer="0.3"/>
  <pageSetup orientation="portrait" r:id="rId1"/>
  <legacyDrawing r:id="rId4"/>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J15" sqref="J15"/>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55" t="s">
        <v>7</v>
      </c>
      <c r="B1" s="55"/>
      <c r="C1" s="55"/>
      <c r="D1" s="55"/>
      <c r="E1" s="55"/>
      <c r="F1" s="55"/>
      <c r="G1" s="56"/>
    </row>
    <row r="2" spans="1:7" ht="18.75" x14ac:dyDescent="0.3">
      <c r="A2" s="57" t="s">
        <v>66</v>
      </c>
      <c r="B2" s="57"/>
      <c r="C2" s="57"/>
      <c r="D2" s="57"/>
      <c r="E2" s="57"/>
      <c r="F2" s="57"/>
      <c r="G2" s="57"/>
    </row>
    <row r="3" spans="1:7" x14ac:dyDescent="0.25">
      <c r="A3" s="29" t="s">
        <v>9</v>
      </c>
      <c r="B3" s="29" t="s">
        <v>10</v>
      </c>
      <c r="C3" s="29" t="s">
        <v>11</v>
      </c>
      <c r="D3" s="29" t="s">
        <v>12</v>
      </c>
      <c r="E3" s="29" t="s">
        <v>4</v>
      </c>
      <c r="F3" s="29" t="s">
        <v>5</v>
      </c>
      <c r="G3" s="29" t="s">
        <v>6</v>
      </c>
    </row>
    <row r="4" spans="1:7" x14ac:dyDescent="0.25">
      <c r="A4" s="21" t="s">
        <v>38</v>
      </c>
      <c r="B4" s="22" t="s">
        <v>36</v>
      </c>
      <c r="C4" s="22" t="s">
        <v>0</v>
      </c>
      <c r="D4" s="23" t="s">
        <v>15</v>
      </c>
      <c r="E4" s="24">
        <v>33000</v>
      </c>
      <c r="F4" s="24">
        <v>34500</v>
      </c>
      <c r="G4" s="24">
        <v>36000</v>
      </c>
    </row>
    <row r="5" spans="1:7" hidden="1" x14ac:dyDescent="0.25">
      <c r="A5" s="25" t="s">
        <v>35</v>
      </c>
      <c r="B5" s="14" t="s">
        <v>37</v>
      </c>
      <c r="C5" s="14" t="s">
        <v>0</v>
      </c>
      <c r="D5" s="26" t="s">
        <v>14</v>
      </c>
      <c r="E5" s="12">
        <v>66000</v>
      </c>
      <c r="F5" s="12">
        <v>69000</v>
      </c>
      <c r="G5" s="12">
        <v>73000</v>
      </c>
    </row>
    <row r="6" spans="1:7" hidden="1" x14ac:dyDescent="0.25">
      <c r="A6" s="27" t="s">
        <v>47</v>
      </c>
      <c r="B6" s="15" t="s">
        <v>48</v>
      </c>
      <c r="C6" s="15" t="s">
        <v>0</v>
      </c>
      <c r="D6" s="28" t="s">
        <v>14</v>
      </c>
      <c r="E6" s="13">
        <v>66000</v>
      </c>
      <c r="F6" s="13">
        <v>70000</v>
      </c>
      <c r="G6" s="13">
        <v>75000</v>
      </c>
    </row>
    <row r="7" spans="1:7" x14ac:dyDescent="0.25">
      <c r="A7" s="25" t="s">
        <v>58</v>
      </c>
      <c r="B7" s="14" t="s">
        <v>57</v>
      </c>
      <c r="C7" s="14" t="s">
        <v>0</v>
      </c>
      <c r="D7" s="26" t="s">
        <v>15</v>
      </c>
      <c r="E7" s="12">
        <v>25000</v>
      </c>
      <c r="F7" s="12">
        <v>27000</v>
      </c>
      <c r="G7" s="12">
        <v>28000</v>
      </c>
    </row>
  </sheetData>
  <mergeCells count="2">
    <mergeCell ref="A1:G1"/>
    <mergeCell ref="A2:G2"/>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ySplit="1" topLeftCell="A3" activePane="bottomLeft" state="frozen"/>
      <selection pane="bottomLeft" activeCell="G40" sqref="G40"/>
    </sheetView>
  </sheetViews>
  <sheetFormatPr defaultRowHeight="15" x14ac:dyDescent="0.25"/>
  <cols>
    <col min="1" max="1" width="12.140625" customWidth="1"/>
    <col min="2" max="2" width="12.28515625" customWidth="1"/>
    <col min="3" max="3" width="12.140625" customWidth="1"/>
    <col min="4" max="4" width="12.140625" style="7" customWidth="1"/>
    <col min="5" max="8" width="14.28515625" bestFit="1" customWidth="1"/>
    <col min="9" max="9" width="21.5703125" bestFit="1" customWidth="1"/>
  </cols>
  <sheetData>
    <row r="1" spans="1:14" ht="27" customHeight="1" x14ac:dyDescent="0.35">
      <c r="A1" s="55" t="s">
        <v>7</v>
      </c>
      <c r="B1" s="55"/>
      <c r="C1" s="55"/>
      <c r="D1" s="55"/>
      <c r="E1" s="55"/>
      <c r="F1" s="55"/>
      <c r="G1" s="56"/>
      <c r="H1" s="2"/>
      <c r="I1" s="2"/>
      <c r="J1" s="2"/>
      <c r="K1" s="2"/>
      <c r="L1" s="2"/>
      <c r="M1" s="2"/>
      <c r="N1" s="2"/>
    </row>
    <row r="2" spans="1:14" ht="18.75" x14ac:dyDescent="0.3">
      <c r="A2" s="57" t="s">
        <v>13</v>
      </c>
      <c r="B2" s="57"/>
      <c r="C2" s="57"/>
      <c r="D2" s="57"/>
      <c r="E2" s="57"/>
      <c r="F2" s="57"/>
      <c r="G2" s="57"/>
      <c r="H2" s="3"/>
      <c r="I2" s="3"/>
      <c r="J2" s="3"/>
      <c r="K2" s="3"/>
      <c r="L2" s="3"/>
      <c r="M2" s="3"/>
      <c r="N2" s="3"/>
    </row>
    <row r="3" spans="1:14" ht="17.25" customHeight="1" x14ac:dyDescent="0.25">
      <c r="A3" s="4" t="s">
        <v>9</v>
      </c>
      <c r="B3" s="4" t="s">
        <v>10</v>
      </c>
      <c r="C3" s="4" t="s">
        <v>11</v>
      </c>
      <c r="D3" s="4" t="s">
        <v>12</v>
      </c>
      <c r="E3" s="4" t="s">
        <v>4</v>
      </c>
      <c r="F3" s="4" t="s">
        <v>5</v>
      </c>
      <c r="G3" s="4" t="s">
        <v>6</v>
      </c>
    </row>
    <row r="4" spans="1:14" x14ac:dyDescent="0.25">
      <c r="A4" t="s">
        <v>59</v>
      </c>
      <c r="B4" t="s">
        <v>60</v>
      </c>
      <c r="C4" t="s">
        <v>1</v>
      </c>
      <c r="D4" s="7" t="s">
        <v>15</v>
      </c>
      <c r="E4" s="1">
        <v>40000</v>
      </c>
      <c r="F4" s="1">
        <v>42000</v>
      </c>
      <c r="G4" s="1">
        <v>45000</v>
      </c>
    </row>
    <row r="5" spans="1:14" hidden="1" x14ac:dyDescent="0.25">
      <c r="A5" t="s">
        <v>55</v>
      </c>
      <c r="B5" t="s">
        <v>56</v>
      </c>
      <c r="C5" t="s">
        <v>3</v>
      </c>
      <c r="D5" s="7" t="s">
        <v>14</v>
      </c>
      <c r="E5" s="1">
        <v>42000</v>
      </c>
      <c r="F5" s="1">
        <v>47000</v>
      </c>
      <c r="G5" s="1">
        <v>53000</v>
      </c>
    </row>
    <row r="6" spans="1:14" hidden="1" x14ac:dyDescent="0.25">
      <c r="A6" t="s">
        <v>58</v>
      </c>
      <c r="B6" t="s">
        <v>57</v>
      </c>
      <c r="C6" t="s">
        <v>0</v>
      </c>
      <c r="D6" s="7" t="s">
        <v>15</v>
      </c>
      <c r="E6" s="1">
        <v>25000</v>
      </c>
      <c r="F6" s="1">
        <v>27000</v>
      </c>
      <c r="G6" s="1">
        <v>28000</v>
      </c>
    </row>
    <row r="7" spans="1:14" hidden="1" x14ac:dyDescent="0.25">
      <c r="A7" t="s">
        <v>45</v>
      </c>
      <c r="B7" t="s">
        <v>46</v>
      </c>
      <c r="C7" t="s">
        <v>2</v>
      </c>
      <c r="D7" s="7" t="s">
        <v>14</v>
      </c>
      <c r="E7" s="1">
        <v>80000</v>
      </c>
      <c r="F7" s="1">
        <v>83000</v>
      </c>
      <c r="G7" s="1">
        <v>87000</v>
      </c>
    </row>
    <row r="8" spans="1:14" hidden="1" x14ac:dyDescent="0.25">
      <c r="A8" t="s">
        <v>47</v>
      </c>
      <c r="B8" t="s">
        <v>48</v>
      </c>
      <c r="C8" t="s">
        <v>0</v>
      </c>
      <c r="D8" s="7" t="s">
        <v>14</v>
      </c>
      <c r="E8" s="1">
        <v>66000</v>
      </c>
      <c r="F8" s="1">
        <v>70000</v>
      </c>
      <c r="G8" s="1">
        <v>75000</v>
      </c>
    </row>
    <row r="9" spans="1:14" x14ac:dyDescent="0.25">
      <c r="A9" t="s">
        <v>49</v>
      </c>
      <c r="B9" t="s">
        <v>50</v>
      </c>
      <c r="C9" t="s">
        <v>3</v>
      </c>
      <c r="D9" s="7" t="s">
        <v>15</v>
      </c>
      <c r="E9" s="5">
        <v>32000</v>
      </c>
      <c r="F9" s="1">
        <v>32500</v>
      </c>
      <c r="G9" s="1">
        <v>33000</v>
      </c>
      <c r="H9" s="6"/>
    </row>
    <row r="10" spans="1:14" hidden="1" x14ac:dyDescent="0.25">
      <c r="A10" t="s">
        <v>61</v>
      </c>
      <c r="B10" t="s">
        <v>62</v>
      </c>
      <c r="C10" t="s">
        <v>1</v>
      </c>
      <c r="D10" s="7" t="s">
        <v>15</v>
      </c>
      <c r="E10" s="1">
        <v>25000</v>
      </c>
      <c r="F10" s="1">
        <v>26500</v>
      </c>
      <c r="G10" s="1">
        <v>27500</v>
      </c>
    </row>
    <row r="11" spans="1:14" hidden="1" x14ac:dyDescent="0.25">
      <c r="A11" t="s">
        <v>63</v>
      </c>
      <c r="B11" t="s">
        <v>64</v>
      </c>
      <c r="C11" t="s">
        <v>3</v>
      </c>
      <c r="D11" s="7" t="s">
        <v>14</v>
      </c>
      <c r="E11" s="1">
        <v>45000</v>
      </c>
      <c r="F11" s="1">
        <v>47000</v>
      </c>
      <c r="G11" s="1">
        <v>50000</v>
      </c>
    </row>
    <row r="12" spans="1:14" x14ac:dyDescent="0.25">
      <c r="A12" t="s">
        <v>38</v>
      </c>
      <c r="B12" t="s">
        <v>36</v>
      </c>
      <c r="C12" t="s">
        <v>0</v>
      </c>
      <c r="D12" s="7" t="s">
        <v>15</v>
      </c>
      <c r="E12" s="1">
        <v>33000</v>
      </c>
      <c r="F12" s="1">
        <v>34500</v>
      </c>
      <c r="G12" s="1">
        <v>36000</v>
      </c>
    </row>
    <row r="13" spans="1:14" hidden="1" x14ac:dyDescent="0.25">
      <c r="A13" t="s">
        <v>51</v>
      </c>
      <c r="B13" t="s">
        <v>52</v>
      </c>
      <c r="C13" t="s">
        <v>1</v>
      </c>
      <c r="D13" s="7" t="s">
        <v>14</v>
      </c>
      <c r="E13" s="1">
        <v>75000</v>
      </c>
      <c r="F13" s="1">
        <v>80000</v>
      </c>
      <c r="G13" s="1">
        <v>86000</v>
      </c>
    </row>
    <row r="14" spans="1:14" hidden="1" x14ac:dyDescent="0.25">
      <c r="A14" t="s">
        <v>35</v>
      </c>
      <c r="B14" t="s">
        <v>37</v>
      </c>
      <c r="C14" t="s">
        <v>0</v>
      </c>
      <c r="D14" s="7" t="s">
        <v>14</v>
      </c>
      <c r="E14" s="1">
        <v>66000</v>
      </c>
      <c r="F14" s="1">
        <v>69000</v>
      </c>
      <c r="G14" s="1">
        <v>73000</v>
      </c>
    </row>
    <row r="15" spans="1:14" hidden="1" x14ac:dyDescent="0.25">
      <c r="A15" t="s">
        <v>33</v>
      </c>
      <c r="B15" t="s">
        <v>34</v>
      </c>
      <c r="C15" t="s">
        <v>1</v>
      </c>
      <c r="D15" s="7" t="s">
        <v>14</v>
      </c>
      <c r="E15" s="1">
        <v>75000</v>
      </c>
      <c r="F15" s="1">
        <v>77000</v>
      </c>
      <c r="G15" s="1">
        <v>80000</v>
      </c>
    </row>
    <row r="16" spans="1:14" hidden="1" x14ac:dyDescent="0.25">
      <c r="A16" t="s">
        <v>16</v>
      </c>
      <c r="B16" t="s">
        <v>17</v>
      </c>
      <c r="C16" t="s">
        <v>1</v>
      </c>
      <c r="D16" s="7" t="s">
        <v>14</v>
      </c>
      <c r="E16" s="1">
        <v>80000</v>
      </c>
      <c r="F16" s="1">
        <v>83000</v>
      </c>
      <c r="G16" s="1">
        <v>86000</v>
      </c>
    </row>
    <row r="17" spans="1:7" x14ac:dyDescent="0.25">
      <c r="A17" t="s">
        <v>43</v>
      </c>
      <c r="B17" t="s">
        <v>44</v>
      </c>
      <c r="C17" t="s">
        <v>2</v>
      </c>
      <c r="D17" s="7" t="s">
        <v>15</v>
      </c>
      <c r="E17" s="1">
        <v>32600</v>
      </c>
      <c r="F17" s="1">
        <v>34300</v>
      </c>
      <c r="G17" s="1">
        <v>36000</v>
      </c>
    </row>
    <row r="18" spans="1:7" hidden="1" x14ac:dyDescent="0.25">
      <c r="A18" t="s">
        <v>41</v>
      </c>
      <c r="B18" t="s">
        <v>42</v>
      </c>
      <c r="C18" t="s">
        <v>3</v>
      </c>
      <c r="D18" s="7" t="s">
        <v>14</v>
      </c>
      <c r="E18" s="1">
        <v>55000</v>
      </c>
      <c r="F18" s="1">
        <v>57000</v>
      </c>
      <c r="G18" s="1">
        <v>60000</v>
      </c>
    </row>
    <row r="19" spans="1:7" hidden="1" x14ac:dyDescent="0.25">
      <c r="A19" t="s">
        <v>39</v>
      </c>
      <c r="B19" t="s">
        <v>40</v>
      </c>
      <c r="C19" t="s">
        <v>1</v>
      </c>
      <c r="D19" s="7" t="s">
        <v>14</v>
      </c>
      <c r="E19" s="1">
        <v>67000</v>
      </c>
      <c r="F19" s="1">
        <v>70000</v>
      </c>
      <c r="G19" s="1">
        <v>74000</v>
      </c>
    </row>
    <row r="20" spans="1:7" hidden="1" x14ac:dyDescent="0.25">
      <c r="A20" t="s">
        <v>18</v>
      </c>
      <c r="B20" t="s">
        <v>19</v>
      </c>
      <c r="C20" t="s">
        <v>1</v>
      </c>
      <c r="D20" s="7" t="s">
        <v>14</v>
      </c>
      <c r="E20" s="1">
        <v>88000</v>
      </c>
      <c r="F20" s="1">
        <v>90000</v>
      </c>
      <c r="G20" s="1">
        <v>93000</v>
      </c>
    </row>
    <row r="21" spans="1:7" x14ac:dyDescent="0.25">
      <c r="A21" t="s">
        <v>53</v>
      </c>
      <c r="B21" t="s">
        <v>54</v>
      </c>
      <c r="C21" t="s">
        <v>2</v>
      </c>
      <c r="D21" s="7" t="s">
        <v>15</v>
      </c>
      <c r="E21" s="1">
        <v>35000</v>
      </c>
      <c r="F21" s="1">
        <v>36500</v>
      </c>
      <c r="G21" s="1">
        <v>39000</v>
      </c>
    </row>
    <row r="22" spans="1:7" hidden="1" x14ac:dyDescent="0.25">
      <c r="A22" t="s">
        <v>32</v>
      </c>
      <c r="B22" t="s">
        <v>31</v>
      </c>
      <c r="C22" t="s">
        <v>2</v>
      </c>
      <c r="D22" s="7" t="s">
        <v>14</v>
      </c>
      <c r="E22" s="1">
        <v>49000</v>
      </c>
      <c r="F22" s="1">
        <v>54000</v>
      </c>
      <c r="G22" s="1">
        <v>70000</v>
      </c>
    </row>
    <row r="23" spans="1:7" hidden="1" x14ac:dyDescent="0.25">
      <c r="A23" t="s">
        <v>29</v>
      </c>
      <c r="B23" t="s">
        <v>30</v>
      </c>
      <c r="C23" t="s">
        <v>1</v>
      </c>
      <c r="D23" s="7" t="s">
        <v>14</v>
      </c>
      <c r="E23" s="1">
        <v>53000</v>
      </c>
      <c r="F23" s="1">
        <v>60000</v>
      </c>
      <c r="G23" s="1">
        <v>63000</v>
      </c>
    </row>
    <row r="24" spans="1:7" hidden="1" x14ac:dyDescent="0.25">
      <c r="A24" t="s">
        <v>27</v>
      </c>
      <c r="B24" t="s">
        <v>28</v>
      </c>
      <c r="C24" t="s">
        <v>3</v>
      </c>
      <c r="D24" s="7" t="s">
        <v>14</v>
      </c>
      <c r="E24" s="1">
        <v>55000</v>
      </c>
      <c r="F24" s="1">
        <v>57000</v>
      </c>
      <c r="G24" s="1">
        <v>60000</v>
      </c>
    </row>
    <row r="25" spans="1:7" hidden="1" x14ac:dyDescent="0.25">
      <c r="A25" t="s">
        <v>25</v>
      </c>
      <c r="B25" t="s">
        <v>26</v>
      </c>
      <c r="C25" t="s">
        <v>3</v>
      </c>
      <c r="D25" s="7" t="s">
        <v>14</v>
      </c>
      <c r="E25" s="1">
        <v>68000</v>
      </c>
      <c r="F25" s="1">
        <v>71000</v>
      </c>
      <c r="G25" s="1">
        <v>75000</v>
      </c>
    </row>
    <row r="26" spans="1:7" hidden="1" x14ac:dyDescent="0.25">
      <c r="A26" t="s">
        <v>20</v>
      </c>
      <c r="B26" t="s">
        <v>21</v>
      </c>
      <c r="C26" t="s">
        <v>2</v>
      </c>
      <c r="D26" s="7" t="s">
        <v>14</v>
      </c>
      <c r="E26" s="1">
        <v>80000</v>
      </c>
      <c r="F26" s="1">
        <v>83000</v>
      </c>
      <c r="G26" s="1">
        <v>86000</v>
      </c>
    </row>
    <row r="27" spans="1:7" hidden="1" x14ac:dyDescent="0.25">
      <c r="A27" t="s">
        <v>22</v>
      </c>
      <c r="B27" t="s">
        <v>86</v>
      </c>
      <c r="C27" t="s">
        <v>1</v>
      </c>
      <c r="D27" s="7" t="s">
        <v>14</v>
      </c>
      <c r="E27" s="1">
        <v>80000</v>
      </c>
      <c r="F27" s="1">
        <v>82000</v>
      </c>
      <c r="G27" s="1">
        <v>85000</v>
      </c>
    </row>
    <row r="28" spans="1:7" hidden="1" x14ac:dyDescent="0.25">
      <c r="A28" t="s">
        <v>23</v>
      </c>
      <c r="B28" t="s">
        <v>24</v>
      </c>
      <c r="C28" t="s">
        <v>3</v>
      </c>
      <c r="D28" s="7" t="s">
        <v>15</v>
      </c>
      <c r="E28" s="1">
        <v>18500</v>
      </c>
      <c r="F28" s="1">
        <v>20000</v>
      </c>
      <c r="G28" s="1">
        <v>21500</v>
      </c>
    </row>
    <row r="29" spans="1:7" x14ac:dyDescent="0.25">
      <c r="A29" t="s">
        <v>69</v>
      </c>
      <c r="B29" t="s">
        <v>70</v>
      </c>
      <c r="C29" t="s">
        <v>1</v>
      </c>
      <c r="D29" s="7" t="s">
        <v>15</v>
      </c>
      <c r="E29" s="1">
        <v>30000</v>
      </c>
      <c r="F29" s="1">
        <v>32000</v>
      </c>
      <c r="G29" s="1">
        <v>34000</v>
      </c>
    </row>
    <row r="30" spans="1:7" hidden="1" x14ac:dyDescent="0.25">
      <c r="A30" t="s">
        <v>71</v>
      </c>
      <c r="B30" t="s">
        <v>72</v>
      </c>
      <c r="C30" t="s">
        <v>1</v>
      </c>
      <c r="D30" s="7" t="s">
        <v>15</v>
      </c>
      <c r="E30" s="1">
        <v>24000</v>
      </c>
      <c r="F30" s="1">
        <v>15000</v>
      </c>
      <c r="G30" s="1">
        <v>25000</v>
      </c>
    </row>
    <row r="31" spans="1:7" hidden="1" x14ac:dyDescent="0.25">
      <c r="A31" t="s">
        <v>73</v>
      </c>
      <c r="B31" t="s">
        <v>74</v>
      </c>
      <c r="C31" t="s">
        <v>1</v>
      </c>
      <c r="D31" s="7" t="s">
        <v>15</v>
      </c>
      <c r="E31" s="1">
        <v>20000</v>
      </c>
      <c r="F31" s="1">
        <v>24000</v>
      </c>
      <c r="G31" s="1">
        <v>28000</v>
      </c>
    </row>
    <row r="32" spans="1:7" hidden="1" x14ac:dyDescent="0.25">
      <c r="A32" t="s">
        <v>75</v>
      </c>
      <c r="B32" t="s">
        <v>76</v>
      </c>
      <c r="C32" t="s">
        <v>1</v>
      </c>
      <c r="D32" s="7" t="s">
        <v>15</v>
      </c>
      <c r="E32" s="1">
        <v>15000</v>
      </c>
      <c r="F32" s="1">
        <v>18000</v>
      </c>
      <c r="G32" s="1">
        <v>18000</v>
      </c>
    </row>
    <row r="33" spans="1:7" hidden="1" x14ac:dyDescent="0.25">
      <c r="A33" t="s">
        <v>78</v>
      </c>
      <c r="B33" t="s">
        <v>77</v>
      </c>
      <c r="C33" t="s">
        <v>1</v>
      </c>
      <c r="D33" s="7" t="s">
        <v>15</v>
      </c>
      <c r="E33" s="1">
        <v>20000</v>
      </c>
      <c r="F33" s="1">
        <v>25000</v>
      </c>
      <c r="G33" s="1">
        <v>28000</v>
      </c>
    </row>
    <row r="34" spans="1:7" x14ac:dyDescent="0.25">
      <c r="A34" t="s">
        <v>84</v>
      </c>
      <c r="B34" t="s">
        <v>85</v>
      </c>
      <c r="C34" t="s">
        <v>2</v>
      </c>
      <c r="D34" s="7" t="s">
        <v>15</v>
      </c>
      <c r="E34" s="1">
        <v>32000</v>
      </c>
      <c r="F34" s="1">
        <v>33000</v>
      </c>
      <c r="G34" s="1">
        <v>36000</v>
      </c>
    </row>
  </sheetData>
  <mergeCells count="2">
    <mergeCell ref="A1:G1"/>
    <mergeCell ref="A2:G2"/>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1" sqref="A11"/>
    </sheetView>
  </sheetViews>
  <sheetFormatPr defaultRowHeight="15" x14ac:dyDescent="0.25"/>
  <cols>
    <col min="1" max="1" width="13.85546875" customWidth="1"/>
    <col min="2" max="4" width="12.28515625" bestFit="1" customWidth="1"/>
  </cols>
  <sheetData>
    <row r="1" spans="1:4" x14ac:dyDescent="0.25">
      <c r="A1" s="16" t="s">
        <v>12</v>
      </c>
      <c r="B1" t="s">
        <v>15</v>
      </c>
    </row>
    <row r="3" spans="1:4" x14ac:dyDescent="0.25">
      <c r="A3" s="16" t="s">
        <v>79</v>
      </c>
      <c r="B3" t="s">
        <v>81</v>
      </c>
      <c r="C3" t="s">
        <v>82</v>
      </c>
      <c r="D3" t="s">
        <v>83</v>
      </c>
    </row>
    <row r="4" spans="1:4" x14ac:dyDescent="0.25">
      <c r="A4" s="17" t="s">
        <v>1</v>
      </c>
      <c r="B4" s="19">
        <v>174000</v>
      </c>
      <c r="C4" s="30">
        <v>182500</v>
      </c>
      <c r="D4" s="30">
        <v>205500</v>
      </c>
    </row>
    <row r="5" spans="1:4" x14ac:dyDescent="0.25">
      <c r="A5" s="18" t="s">
        <v>69</v>
      </c>
      <c r="B5" s="19">
        <v>30000</v>
      </c>
      <c r="C5" s="30">
        <v>32000</v>
      </c>
      <c r="D5" s="30">
        <v>34000</v>
      </c>
    </row>
    <row r="6" spans="1:4" x14ac:dyDescent="0.25">
      <c r="A6" s="18" t="s">
        <v>71</v>
      </c>
      <c r="B6" s="19">
        <v>24000</v>
      </c>
      <c r="C6" s="30">
        <v>15000</v>
      </c>
      <c r="D6" s="30">
        <v>25000</v>
      </c>
    </row>
    <row r="7" spans="1:4" x14ac:dyDescent="0.25">
      <c r="A7" s="18" t="s">
        <v>75</v>
      </c>
      <c r="B7" s="19">
        <v>15000</v>
      </c>
      <c r="C7" s="30">
        <v>18000</v>
      </c>
      <c r="D7" s="30">
        <v>18000</v>
      </c>
    </row>
    <row r="8" spans="1:4" x14ac:dyDescent="0.25">
      <c r="A8" s="18" t="s">
        <v>59</v>
      </c>
      <c r="B8" s="19">
        <v>40000</v>
      </c>
      <c r="C8" s="30">
        <v>42000</v>
      </c>
      <c r="D8" s="30">
        <v>45000</v>
      </c>
    </row>
    <row r="9" spans="1:4" x14ac:dyDescent="0.25">
      <c r="A9" s="18" t="s">
        <v>78</v>
      </c>
      <c r="B9" s="19">
        <v>20000</v>
      </c>
      <c r="C9" s="30">
        <v>25000</v>
      </c>
      <c r="D9" s="30">
        <v>28000</v>
      </c>
    </row>
    <row r="10" spans="1:4" x14ac:dyDescent="0.25">
      <c r="A10" s="18" t="s">
        <v>61</v>
      </c>
      <c r="B10" s="19">
        <v>25000</v>
      </c>
      <c r="C10" s="30">
        <v>26500</v>
      </c>
      <c r="D10" s="30">
        <v>27500</v>
      </c>
    </row>
    <row r="11" spans="1:4" x14ac:dyDescent="0.25">
      <c r="A11" s="18" t="s">
        <v>73</v>
      </c>
      <c r="B11" s="19">
        <v>20000</v>
      </c>
      <c r="C11" s="30">
        <v>24000</v>
      </c>
      <c r="D11" s="30">
        <v>28000</v>
      </c>
    </row>
    <row r="12" spans="1:4" x14ac:dyDescent="0.25">
      <c r="A12" s="17" t="s">
        <v>80</v>
      </c>
      <c r="B12" s="19">
        <v>174000</v>
      </c>
      <c r="C12" s="30">
        <v>182500</v>
      </c>
      <c r="D12" s="30">
        <v>205500</v>
      </c>
    </row>
  </sheetData>
  <pageMargins left="0.7" right="0.7" top="0.75" bottom="0.75" header="0.3" footer="0.3"/>
  <drawing r:id="rId2"/>
  <legacyDrawing r:id="rId5"/>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tabSelected="0" workbookViewId="0">
      <selection activeCell="H29" sqref="H29"/>
    </sheetView>
  </sheetViews>
  <sheetFormatPr defaultRowHeight="15" x14ac:dyDescent="0.25"/>
  <cols>
    <col min="1" max="1" width="13.85546875" bestFit="1" customWidth="1"/>
    <col min="2" max="4" width="12.28515625" bestFit="1" customWidth="1"/>
  </cols>
  <sheetData>
    <row r="3" spans="1:4" x14ac:dyDescent="0.25">
      <c r="A3" s="16" t="s">
        <v>79</v>
      </c>
      <c r="B3" t="s">
        <v>81</v>
      </c>
      <c r="C3" t="s">
        <v>82</v>
      </c>
      <c r="D3" t="s">
        <v>83</v>
      </c>
    </row>
    <row r="4" spans="1:4" x14ac:dyDescent="0.25">
      <c r="A4" s="17" t="s">
        <v>1</v>
      </c>
      <c r="B4" s="30">
        <v>174000</v>
      </c>
      <c r="C4" s="30">
        <v>182500</v>
      </c>
      <c r="D4" s="30">
        <v>205500</v>
      </c>
    </row>
    <row r="5" spans="1:4" x14ac:dyDescent="0.25">
      <c r="A5" s="18" t="s">
        <v>15</v>
      </c>
      <c r="B5" s="30">
        <v>174000</v>
      </c>
      <c r="C5" s="30">
        <v>182500</v>
      </c>
      <c r="D5" s="30">
        <v>205500</v>
      </c>
    </row>
    <row r="6" spans="1:4" x14ac:dyDescent="0.25">
      <c r="A6" s="17" t="s">
        <v>0</v>
      </c>
      <c r="B6" s="30">
        <v>58000</v>
      </c>
      <c r="C6" s="30">
        <v>61500</v>
      </c>
      <c r="D6" s="30">
        <v>64000</v>
      </c>
    </row>
    <row r="7" spans="1:4" x14ac:dyDescent="0.25">
      <c r="A7" s="18" t="s">
        <v>15</v>
      </c>
      <c r="B7" s="30">
        <v>58000</v>
      </c>
      <c r="C7" s="30">
        <v>61500</v>
      </c>
      <c r="D7" s="30">
        <v>64000</v>
      </c>
    </row>
    <row r="8" spans="1:4" x14ac:dyDescent="0.25">
      <c r="A8" s="17" t="s">
        <v>2</v>
      </c>
      <c r="B8" s="30">
        <v>99600</v>
      </c>
      <c r="C8" s="30">
        <v>103800</v>
      </c>
      <c r="D8" s="30">
        <v>111000</v>
      </c>
    </row>
    <row r="9" spans="1:4" x14ac:dyDescent="0.25">
      <c r="A9" s="18" t="s">
        <v>15</v>
      </c>
      <c r="B9" s="30">
        <v>99600</v>
      </c>
      <c r="C9" s="30">
        <v>103800</v>
      </c>
      <c r="D9" s="30">
        <v>111000</v>
      </c>
    </row>
    <row r="10" spans="1:4" x14ac:dyDescent="0.25">
      <c r="A10" s="17" t="s">
        <v>3</v>
      </c>
      <c r="B10" s="30">
        <v>50500</v>
      </c>
      <c r="C10" s="30">
        <v>52500</v>
      </c>
      <c r="D10" s="30">
        <v>54500</v>
      </c>
    </row>
    <row r="11" spans="1:4" x14ac:dyDescent="0.25">
      <c r="A11" s="18" t="s">
        <v>15</v>
      </c>
      <c r="B11" s="30">
        <v>50500</v>
      </c>
      <c r="C11" s="30">
        <v>52500</v>
      </c>
      <c r="D11" s="30">
        <v>54500</v>
      </c>
    </row>
    <row r="12" spans="1:4" x14ac:dyDescent="0.25">
      <c r="A12" s="17" t="s">
        <v>80</v>
      </c>
      <c r="B12" s="30">
        <v>382100</v>
      </c>
      <c r="C12" s="30">
        <v>400300</v>
      </c>
      <c r="D12" s="30">
        <v>435000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{2aa24013-baec-412f-bdc3-583e16ea810b}</UserID>
  <AssignmentID>{2aa24013-baec-412f-bdc3-583e16ea810b}</AssignmentID>
</GradingEngineProps>
</file>

<file path=customXml/itemProps1.xml><?xml version="1.0" encoding="utf-8"?>
<ds:datastoreItem xmlns:ds="http://schemas.openxmlformats.org/officeDocument/2006/customXml" ds:itemID="{A74822C4-2D0F-4023-A8FE-C5359B3657A4}">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Cambridge PivotTable</vt:lpstr>
      <vt:lpstr>Cambridge</vt:lpstr>
      <vt:lpstr>Waltham</vt:lpstr>
      <vt:lpstr>Nashua</vt:lpstr>
      <vt:lpstr>Framingham</vt:lpstr>
      <vt:lpstr>All Employees</vt:lpstr>
      <vt:lpstr>Employees PivotTable</vt:lpstr>
      <vt:lpstr>Office PivotTable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2014 Cengage Learning. All rights reserved.</dc:creator>
  <cp:lastModifiedBy>Nicholas Bolles</cp:lastModifiedBy>
  <dcterms:created xsi:type="dcterms:W3CDTF">2013-04-09T17:45:45Z</dcterms:created>
  <dcterms:modified xsi:type="dcterms:W3CDTF">2014-10-02T17:33:20Z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-1853687178</vt:i4>
  </property>
  <property fmtid="{D5CDD505-2E9C-101B-9397-08002B2CF9AE}" pid="3" name="_NewReviewCycle">
    <vt:lpwstr/>
  </property>
  <property fmtid="{D5CDD505-2E9C-101B-9397-08002B2CF9AE}" pid="4" name="_EmailSubject">
    <vt:lpwstr>Intermediate Excel Projects</vt:lpwstr>
  </property>
  <property fmtid="{D5CDD505-2E9C-101B-9397-08002B2CF9AE}" pid="5" name="_AuthorEmail">
    <vt:lpwstr>Kevin.Staszowski@cengage.com</vt:lpwstr>
  </property>
  <property fmtid="{D5CDD505-2E9C-101B-9397-08002B2CF9AE}" pid="6" name="_AuthorEmailDisplayName">
    <vt:lpwstr>Staszowski, Kevin</vt:lpwstr>
  </property>
  <property fmtid="{D5CDD505-2E9C-101B-9397-08002B2CF9AE}" pid="7" name="_ReviewingToolsShownOnce">
    <vt:lpwstr/>
  </property>
</Properties>
</file>