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aster\Thesis\Projects\Model\GAMS\Scripts\Variable_DC_capacity\Scenario Biomass\"/>
    </mc:Choice>
  </mc:AlternateContent>
  <xr:revisionPtr revIDLastSave="0" documentId="13_ncr:1_{301552FE-55DD-4C48-A4BD-5735FBA77F2B}" xr6:coauthVersionLast="47" xr6:coauthVersionMax="47" xr10:uidLastSave="{00000000-0000-0000-0000-000000000000}"/>
  <bookViews>
    <workbookView xWindow="17970" yWindow="4575" windowWidth="6375" windowHeight="4380" xr2:uid="{F06736E7-5082-449D-A6FD-A405EA951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" i="1"/>
  <c r="M21" i="1"/>
  <c r="N21" i="1"/>
  <c r="N19" i="1"/>
  <c r="M19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<sst xmlns="http://schemas.openxmlformats.org/spreadsheetml/2006/main" count="98" uniqueCount="72">
  <si>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</si>
  <si>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</si>
  <si>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</si>
  <si>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</si>
  <si>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</si>
  <si>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</si>
  <si>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</si>
  <si>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</si>
  <si>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</si>
  <si>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</si>
  <si>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</si>
  <si>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</si>
  <si>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 xml:space="preserve">*G1 = WtE CHP </t>
  </si>
  <si>
    <t xml:space="preserve">*G2 = WtE HOB </t>
  </si>
  <si>
    <t xml:space="preserve">*G5 = pulverized coal fired, supercritical steam process </t>
  </si>
  <si>
    <t xml:space="preserve">*G6 = gas turbine single - cycle </t>
  </si>
  <si>
    <t xml:space="preserve">*G7 = gas turbine combined cycle </t>
  </si>
  <si>
    <t xml:space="preserve">*G8 = district heaitng boiler, gas fired </t>
  </si>
  <si>
    <t xml:space="preserve">*G9 = heat Pump (10 MW airsource heat pump) </t>
  </si>
  <si>
    <t>G10 =electric boiler</t>
  </si>
  <si>
    <t>Plant type</t>
  </si>
  <si>
    <t>Capacity</t>
  </si>
  <si>
    <t>Unit</t>
  </si>
  <si>
    <t>WtE CHP</t>
  </si>
  <si>
    <t>Mw</t>
  </si>
  <si>
    <t>wTe hop</t>
  </si>
  <si>
    <t>Biomass CHP (straw)</t>
  </si>
  <si>
    <t>BiomassHOP (straw)</t>
  </si>
  <si>
    <t>Biomass CHP (wood chips)</t>
  </si>
  <si>
    <t>BiomassHOP (wood chips)</t>
  </si>
  <si>
    <t>Coal CHP</t>
  </si>
  <si>
    <t>Gas single CHP</t>
  </si>
  <si>
    <t>Gas combined CHP</t>
  </si>
  <si>
    <t>District heating boiler</t>
  </si>
  <si>
    <t>Industrial Heat Pump</t>
  </si>
  <si>
    <t>Electric boiler</t>
  </si>
  <si>
    <t>*G3 = Biomass CHP (wood chips)</t>
  </si>
  <si>
    <t xml:space="preserve">*G4 = Biomass HOB (wood chips) </t>
  </si>
  <si>
    <t>*G11 = Biomass CHP (straw)</t>
  </si>
  <si>
    <t xml:space="preserve">*G12 = Biomass HOB (straw) </t>
  </si>
  <si>
    <t>Price</t>
  </si>
  <si>
    <t>Wood chips</t>
  </si>
  <si>
    <t>Straw</t>
  </si>
  <si>
    <t>CO2</t>
  </si>
  <si>
    <t>Energy Content</t>
  </si>
  <si>
    <t>Coal</t>
  </si>
  <si>
    <t>Kul</t>
  </si>
  <si>
    <t>2020DKK/GJ</t>
  </si>
  <si>
    <t>Fuel oil</t>
  </si>
  <si>
    <t>Fuelolie</t>
  </si>
  <si>
    <t>Light oil</t>
  </si>
  <si>
    <t>Letolie</t>
  </si>
  <si>
    <t>Natural gas</t>
  </si>
  <si>
    <t>Naturgas</t>
  </si>
  <si>
    <t>Halm</t>
  </si>
  <si>
    <t>Træflis</t>
  </si>
  <si>
    <t>Wood pellets</t>
  </si>
  <si>
    <t>Træpiller</t>
  </si>
  <si>
    <t>Biogas (upgraded), production price</t>
  </si>
  <si>
    <t>Biogas (opgraderet), produktionspris</t>
  </si>
  <si>
    <t>Bio oil</t>
  </si>
  <si>
    <t>Bioolie</t>
  </si>
  <si>
    <t>Hydrogen</t>
  </si>
  <si>
    <t>Brint</t>
  </si>
  <si>
    <t>Biomass waste</t>
  </si>
  <si>
    <t>Biomasseaffald</t>
  </si>
  <si>
    <t>Local waste</t>
  </si>
  <si>
    <t>Lokalt affald</t>
  </si>
  <si>
    <t>Waste from the rest of Denmark</t>
  </si>
  <si>
    <t>Affald fra øvrige Danmark</t>
  </si>
  <si>
    <t>Import waste</t>
  </si>
  <si>
    <t>Importaffald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</si>
</sst>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"/>
  </numFmts>
  <fonts count="4">
    <font>
      <sz val="11"/>
      <color theme="1"/>
      <name val="Calibri"/>
      <family val="2"/>
      <scheme val="minor"/>
    </font>
    <font>
      <sz val="10"/>
      <name val="Courier"/>
      <family val="3"/>
    </font>
    <font>
      <sz val="14"/>
      <color rgb="FF202124"/>
      <name val="Inherit"/>
    </font>
    <font>
      <sz val="7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0" fillId="2" borderId="0" xfId="0" applyFill="1"/>
    <xf numFmtId="4" fontId="0" fillId="2" borderId="0" xfId="0" applyNumberFormat="1" applyFill="1"/>
    <xf numFmtId="0" fontId="2" fillId="3" borderId="0" xfId="0" applyFont="1" applyFill="1" applyAlignment="1">
      <alignment horizontal="left" vertical="center"/>
    </xf>
    <xf numFmtId="172" fontId="0" fillId="0" borderId="0" xfId="0" applyNumberFormat="1"/>
    <xf numFmtId="0" fontId="3" fillId="0" borderId="0" xfId="0" applyFont="1"/>
  </cellXfs>
  <cellStyles count="2">
    <cellStyle name="Normal" xfId="0" builtinId="0"/>
    <cellStyle name="Normal 23" xfId="1" xr:uid="{5DAE558F-EE5E-4BB5-A6EB-37EBFCB79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813A-993D-442A-BCDE-041567913D95}">
  <dimension ref="A1:O54"/>
  <sheetViews>
    <sheetView tabSelected="1" workbookViewId="0">
      <selection activeCell="D1" sqref="D1:D12"/>
    </sheetView>
  </sheetViews>
  <sheetFormatPr defaultRowHeight="14.5"/>
  <cols>
    <col min="1" max="1" width="23.453125" bestFit="1" customWidth="1"/>
    <col min="12" max="12" width="43.6328125" bestFit="1" customWidth="1"/>
    <col min="13" max="13" width="32.7265625" bestFit="1" customWidth="1"/>
    <col min="14" max="14" width="11.81640625" bestFit="1" customWidth="1"/>
  </cols>
  <sheetData>
    <row r="1" spans="1:10">
      <c r="A1" t="s">
        <v>0</v>
      </c>
      <c r="B1">
        <f>B22</f>
        <v>53.187404077848775</v>
      </c>
      <c r="D1" t="str">
        <f>_xlfn.TEXTJOIN(",",TRUE,A1:B1)</f>
        <v>G01,53.1874040778488</v>
      </c>
      <c r="J1" t="s">
        <v>12</v>
      </c>
    </row>
    <row r="2" spans="1:10">
      <c r="A2" t="s">
        <v>1</v>
      </c>
      <c r="B2">
        <f>B23</f>
        <v>2.2455320181756657</v>
      </c>
      <c r="D2" t="str">
        <f t="shared" ref="D2:D12" si="0">_xlfn.TEXTJOIN(",",TRUE,A2:B2)</f>
        <v>G02,2.24553201817567</v>
      </c>
      <c r="J2" t="s">
        <v>13</v>
      </c>
    </row>
    <row r="3" spans="1:10">
      <c r="A3" t="s">
        <v>2</v>
      </c>
      <c r="B3">
        <f>B26</f>
        <v>240.60907782357677</v>
      </c>
      <c r="D3" t="str">
        <f t="shared" si="0"/>
        <v>G03,240.609077823577</v>
      </c>
      <c r="J3" t="s">
        <v>36</v>
      </c>
    </row>
    <row r="4" spans="1:10">
      <c r="A4" t="s">
        <v>3</v>
      </c>
      <c r="B4">
        <f>B27</f>
        <v>160.30792189613078</v>
      </c>
      <c r="D4" t="str">
        <f t="shared" si="0"/>
        <v>G04,160.307921896131</v>
      </c>
      <c r="J4" t="s">
        <v>37</v>
      </c>
    </row>
    <row r="5" spans="1:10">
      <c r="A5" t="s">
        <v>4</v>
      </c>
      <c r="B5">
        <f>B28</f>
        <v>0</v>
      </c>
      <c r="D5" t="str">
        <f t="shared" si="0"/>
        <v>G05,0</v>
      </c>
      <c r="J5" t="s">
        <v>14</v>
      </c>
    </row>
    <row r="6" spans="1:10">
      <c r="A6" t="s">
        <v>5</v>
      </c>
      <c r="B6">
        <f>B29</f>
        <v>17.417265586446977</v>
      </c>
      <c r="D6" t="str">
        <f t="shared" si="0"/>
        <v>G06,17.417265586447</v>
      </c>
      <c r="J6" t="s">
        <v>15</v>
      </c>
    </row>
    <row r="7" spans="1:10">
      <c r="A7" t="s">
        <v>6</v>
      </c>
      <c r="B7">
        <f>B30</f>
        <v>17.417265586446977</v>
      </c>
      <c r="D7" t="str">
        <f t="shared" si="0"/>
        <v>G07,17.417265586447</v>
      </c>
      <c r="J7" t="s">
        <v>16</v>
      </c>
    </row>
    <row r="8" spans="1:10">
      <c r="A8" t="s">
        <v>7</v>
      </c>
      <c r="B8">
        <f>B31</f>
        <v>161.48357915327978</v>
      </c>
      <c r="D8" t="str">
        <f t="shared" si="0"/>
        <v>G08,161.48357915328</v>
      </c>
      <c r="J8" t="s">
        <v>17</v>
      </c>
    </row>
    <row r="9" spans="1:10">
      <c r="A9" t="s">
        <v>8</v>
      </c>
      <c r="B9">
        <f>B32</f>
        <v>128.65632085512277</v>
      </c>
      <c r="D9" t="str">
        <f t="shared" si="0"/>
        <v>G09,128.656320855123</v>
      </c>
      <c r="J9" t="s">
        <v>18</v>
      </c>
    </row>
    <row r="10" spans="1:10">
      <c r="A10" t="s">
        <v>9</v>
      </c>
      <c r="B10">
        <f>B33</f>
        <v>0</v>
      </c>
      <c r="D10" t="str">
        <f t="shared" si="0"/>
        <v>G10,0</v>
      </c>
      <c r="J10" t="s">
        <v>19</v>
      </c>
    </row>
    <row r="11" spans="1:10">
      <c r="A11" t="s">
        <v>10</v>
      </c>
      <c r="B11">
        <f>B24</f>
        <v>122.67831032851977</v>
      </c>
      <c r="D11" t="str">
        <f t="shared" si="0"/>
        <v>G11,122.67831032852</v>
      </c>
      <c r="J11" t="s">
        <v>38</v>
      </c>
    </row>
    <row r="12" spans="1:10">
      <c r="A12" t="s">
        <v>11</v>
      </c>
      <c r="B12">
        <f>B25</f>
        <v>95.997322674451766</v>
      </c>
      <c r="D12" t="str">
        <f t="shared" si="0"/>
        <v>G12,95.9973226744518</v>
      </c>
      <c r="J12" t="s">
        <v>39</v>
      </c>
    </row>
    <row r="18" spans="1:14">
      <c r="M18" t="s">
        <v>41</v>
      </c>
      <c r="N18" t="s">
        <v>42</v>
      </c>
    </row>
    <row r="19" spans="1:14">
      <c r="L19" t="s">
        <v>40</v>
      </c>
      <c r="M19">
        <f>O46/7.45</f>
        <v>6.9581562865015352</v>
      </c>
      <c r="N19">
        <f>O45/7.45</f>
        <v>5.9561817812453137</v>
      </c>
    </row>
    <row r="20" spans="1:14">
      <c r="L20" t="s">
        <v>43</v>
      </c>
      <c r="M20">
        <v>0</v>
      </c>
      <c r="N20">
        <v>0</v>
      </c>
    </row>
    <row r="21" spans="1:14">
      <c r="A21" t="s">
        <v>20</v>
      </c>
      <c r="B21" t="s">
        <v>21</v>
      </c>
      <c r="C21" t="s">
        <v>22</v>
      </c>
      <c r="L21" t="s">
        <v>44</v>
      </c>
      <c r="M21" s="5">
        <f>8.1*L24</f>
        <v>2.25000018E-3</v>
      </c>
      <c r="N21">
        <f>15*L24</f>
        <v>4.1666669999999998E-3</v>
      </c>
    </row>
    <row r="22" spans="1:14">
      <c r="A22" t="s">
        <v>23</v>
      </c>
      <c r="B22">
        <v>53.187404077848775</v>
      </c>
      <c r="C22" t="s">
        <v>24</v>
      </c>
    </row>
    <row r="23" spans="1:14">
      <c r="A23" t="s">
        <v>25</v>
      </c>
      <c r="B23">
        <v>2.2455320181756657</v>
      </c>
      <c r="C23" t="s">
        <v>24</v>
      </c>
    </row>
    <row r="24" spans="1:14">
      <c r="A24" t="s">
        <v>26</v>
      </c>
      <c r="B24">
        <v>122.67831032851977</v>
      </c>
      <c r="C24" t="s">
        <v>24</v>
      </c>
      <c r="L24" s="6">
        <v>2.777778E-4</v>
      </c>
    </row>
    <row r="25" spans="1:14">
      <c r="A25" t="s">
        <v>27</v>
      </c>
      <c r="B25">
        <v>95.997322674451766</v>
      </c>
      <c r="C25" t="s">
        <v>24</v>
      </c>
    </row>
    <row r="26" spans="1:14">
      <c r="A26" t="s">
        <v>28</v>
      </c>
      <c r="B26">
        <v>240.60907782357677</v>
      </c>
      <c r="C26" t="s">
        <v>24</v>
      </c>
    </row>
    <row r="27" spans="1:14">
      <c r="A27" t="s">
        <v>29</v>
      </c>
      <c r="B27">
        <v>160.30792189613078</v>
      </c>
      <c r="C27" t="s">
        <v>24</v>
      </c>
    </row>
    <row r="28" spans="1:14">
      <c r="A28" t="s">
        <v>30</v>
      </c>
      <c r="B28">
        <v>0</v>
      </c>
      <c r="C28" t="s">
        <v>24</v>
      </c>
    </row>
    <row r="29" spans="1:14">
      <c r="A29" t="s">
        <v>31</v>
      </c>
      <c r="B29">
        <v>17.417265586446977</v>
      </c>
      <c r="C29" t="s">
        <v>24</v>
      </c>
    </row>
    <row r="30" spans="1:14">
      <c r="A30" t="s">
        <v>32</v>
      </c>
      <c r="B30">
        <v>17.417265586446977</v>
      </c>
      <c r="C30" t="s">
        <v>24</v>
      </c>
    </row>
    <row r="31" spans="1:14">
      <c r="A31" t="s">
        <v>33</v>
      </c>
      <c r="B31">
        <v>161.48357915327978</v>
      </c>
      <c r="C31" t="s">
        <v>24</v>
      </c>
    </row>
    <row r="32" spans="1:14">
      <c r="A32" t="s">
        <v>34</v>
      </c>
      <c r="B32">
        <v>128.65632085512277</v>
      </c>
      <c r="C32" t="s">
        <v>24</v>
      </c>
    </row>
    <row r="33" spans="1:15">
      <c r="A33" t="s">
        <v>35</v>
      </c>
      <c r="B33">
        <v>0</v>
      </c>
      <c r="C33" t="s">
        <v>24</v>
      </c>
    </row>
    <row r="41" spans="1:15" ht="17.5">
      <c r="L41" s="1" t="s">
        <v>45</v>
      </c>
      <c r="M41" t="s">
        <v>46</v>
      </c>
      <c r="N41" s="2" t="s">
        <v>47</v>
      </c>
      <c r="O41" s="3">
        <v>18.23355035784736</v>
      </c>
    </row>
    <row r="42" spans="1:15" ht="17.5">
      <c r="L42" s="1" t="s">
        <v>48</v>
      </c>
      <c r="M42" t="s">
        <v>49</v>
      </c>
      <c r="N42" s="2" t="s">
        <v>47</v>
      </c>
      <c r="O42" s="3">
        <v>61.31471566088176</v>
      </c>
    </row>
    <row r="43" spans="1:15" ht="17.5">
      <c r="L43" s="1" t="s">
        <v>50</v>
      </c>
      <c r="M43" t="s">
        <v>51</v>
      </c>
      <c r="N43" s="2" t="s">
        <v>47</v>
      </c>
      <c r="O43" s="3">
        <v>95.56504305440383</v>
      </c>
    </row>
    <row r="44" spans="1:15" ht="17.5">
      <c r="L44" s="1" t="s">
        <v>52</v>
      </c>
      <c r="M44" t="s">
        <v>53</v>
      </c>
      <c r="N44" s="2" t="s">
        <v>47</v>
      </c>
      <c r="O44" s="3">
        <v>43.001002345142616</v>
      </c>
    </row>
    <row r="45" spans="1:15" ht="17.5">
      <c r="L45" s="1" t="s">
        <v>42</v>
      </c>
      <c r="M45" t="s">
        <v>54</v>
      </c>
      <c r="N45" s="2" t="s">
        <v>47</v>
      </c>
      <c r="O45" s="3">
        <v>44.373554270277587</v>
      </c>
    </row>
    <row r="46" spans="1:15" ht="17.5">
      <c r="L46" s="1" t="s">
        <v>41</v>
      </c>
      <c r="M46" t="s">
        <v>55</v>
      </c>
      <c r="N46" s="2" t="s">
        <v>47</v>
      </c>
      <c r="O46" s="3">
        <v>51.838264334436438</v>
      </c>
    </row>
    <row r="47" spans="1:15" ht="17.5">
      <c r="L47" s="1" t="s">
        <v>56</v>
      </c>
      <c r="M47" t="s">
        <v>57</v>
      </c>
      <c r="N47" s="2" t="s">
        <v>47</v>
      </c>
      <c r="O47" s="3">
        <v>69.993600945851369</v>
      </c>
    </row>
    <row r="48" spans="1:15" ht="17.5">
      <c r="L48" s="1" t="s">
        <v>58</v>
      </c>
      <c r="M48" t="s">
        <v>59</v>
      </c>
      <c r="N48" s="2" t="s">
        <v>47</v>
      </c>
      <c r="O48" s="3">
        <v>166.53271733706669</v>
      </c>
    </row>
    <row r="49" spans="12:15" ht="17.5">
      <c r="L49" s="1" t="s">
        <v>60</v>
      </c>
      <c r="M49" t="s">
        <v>61</v>
      </c>
      <c r="N49" s="2" t="s">
        <v>47</v>
      </c>
      <c r="O49" s="3">
        <v>162.30000000000001</v>
      </c>
    </row>
    <row r="50" spans="12:15" ht="17.5">
      <c r="L50" s="1" t="s">
        <v>62</v>
      </c>
      <c r="M50" t="s">
        <v>63</v>
      </c>
      <c r="N50" s="2" t="s">
        <v>47</v>
      </c>
      <c r="O50" s="3">
        <v>280</v>
      </c>
    </row>
    <row r="51" spans="12:15" ht="17.5">
      <c r="L51" s="1" t="s">
        <v>64</v>
      </c>
      <c r="M51" t="s">
        <v>65</v>
      </c>
      <c r="N51" s="2" t="s">
        <v>47</v>
      </c>
      <c r="O51" s="3">
        <v>25</v>
      </c>
    </row>
    <row r="52" spans="12:15" ht="17.5">
      <c r="L52" s="1" t="s">
        <v>66</v>
      </c>
      <c r="M52" t="s">
        <v>67</v>
      </c>
      <c r="N52" s="2" t="s">
        <v>47</v>
      </c>
      <c r="O52" s="3">
        <v>-42.452830188679243</v>
      </c>
    </row>
    <row r="53" spans="12:15" ht="17.5">
      <c r="L53" s="1" t="s">
        <v>68</v>
      </c>
      <c r="M53" t="s">
        <v>69</v>
      </c>
      <c r="N53" s="2" t="s">
        <v>47</v>
      </c>
      <c r="O53" s="3">
        <v>-42.452830188679243</v>
      </c>
    </row>
    <row r="54" spans="12:15" ht="17.5">
      <c r="L54" s="4" t="s">
        <v>70</v>
      </c>
      <c r="M54" t="s">
        <v>71</v>
      </c>
      <c r="N54" s="2" t="s">
        <v>47</v>
      </c>
      <c r="O54" s="3">
        <v>-37.5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2022-12-23T13:50:42Z</dcterms:created>
  <dcterms:modified xsi:type="dcterms:W3CDTF">2022-12-24T14:03:24Z</dcterms:modified>
</cp:coreProperties>
</file>