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860A1C2F-C914-2F43-94B5-7BEA87FD126E}"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<sst xmlns="http://schemas.openxmlformats.org/spreadsheetml/2006/main" count="1153" uniqueCount="471">
  <si>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</si>
  <si>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</si>
  <si>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</si>
  <si>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</si>
  <si>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</si>
  <si>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</si>
  <si>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</si>
  <si>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</si>
  <si>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</si>
  <si>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</si>
  <si>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</si>
  <si>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</si>
  <si>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</si>
  <si>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</si>
  <si>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</si>
  <si>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</si>
  <si>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</si>
  <si>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</si>
  <si>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</si>
  <si>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</si>
  <si>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</si>
  <si>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</si>
  <si>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</si>
  <si>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</si>
  <si>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</si>
  <si>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</si>
  <si>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</si>
  <si>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</si>
  <si>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</si>
  <si>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</si>
  <si>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</si>
  <si>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</si>
  <si>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</si>
  <si>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</si>
  <si>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</si>
  <si>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</si>
  <si>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</si>
  <si>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</si>
  <si>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</si>
  <si>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</si>
  <si>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</si>
  <si>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</si>
  <si>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</si>
  <si>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</si>
  <si>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</si>
  <si>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</si>
  <si>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</si>
  <si>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</si>
  <si>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</si>
  <si>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</si>
  <si>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</si>
  <si>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</si>
  <si>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</si>
  <si>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</si>
  <si>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</si>
  <si>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</si>
  <si>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</si>
  <si>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</si>
  <si>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</si>
  <si>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</si>
  <si>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</si>
  <si>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</si>
  <si>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</si>
  <si>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</si>
  <si>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</si>
  <si>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</si>
  <si>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</si>
  <si>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</si>
  <si>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</si>
  <si>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</si>
  <si>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</si>
  <si>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</si>
  <si>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</si>
  <si>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</si>
  <si>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</si>
  <si>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</si>
  <si>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</si>
  <si>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</si>
  <si>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</si>
  <si>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</si>
  <si>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</si>
  <si>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</si>
  <si>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</si>
  <si>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</si>
  <si>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</si>
  <si>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</si>
  <si>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</si>
  <si>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</si>
  <si>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</si>
  <si>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</si>
  <si>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</si>
  <si>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</si>
  <si>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</si>
  <si>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</si>
  <si>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</si>
  <si>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</si>
  <si>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</si>
  <si>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</si>
  <si>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</si>
  <si>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</si>
  <si>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</si>
  <si>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</si>
  <si>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</si>
  <si>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</si>
  <si>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</si>
  <si>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</si>
  <si>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</si>
  <si>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</si>
  <si>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</si>
  <si>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</si>
  <si>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</si>
  <si>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</si>
  <si>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</si>
  <si>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</si>
  <si>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</si>
  <si>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</si>
  <si>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</si>
  <si>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</si>
  <si>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</si>
  <si>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</si>
  <si>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</si>
  <si>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</si>
  <si>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</si>
  <si>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</si>
  <si>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</si>
  <si>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</si>
  <si>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</si>
  <si>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</si>
  <si>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</si>
  <si>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</si>
  <si>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</si>
  <si>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</si>
  <si>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</si>
  <si>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</si>
  <si>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</si>
  <si>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</si>
  <si>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</si>
  <si>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</si>
  <si>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</si>
  <si>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</si>
  <si>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</si>
  <si>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</si>
  <si>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</si>
  <si>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</si>
  <si>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</si>
  <si>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</si>
  <si>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</si>
  <si>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</si>
  <si>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</si>
  <si>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</si>
  <si>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</si>
  <si>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</si>
  <si>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</si>
  <si>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</si>
  <si>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</si>
  <si>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</si>
  <si>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</si>
  <si>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</si>
  <si>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</si>
  <si>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</si>
  <si>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</si>
  <si>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</si>
  <si>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</si>
  <si>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</si>
  <si>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</si>
  <si>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</si>
  <si>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</si>
  <si>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</si>
  <si>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</si>
  <si>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</si>
  <si>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</si>
  <si>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</si>
  <si>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</si>
  <si>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</si>
  <si>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</si>
  <si>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</si>
  <si>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</si>
  <si>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</si>
  <si>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</si>
  <si>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</si>
  <si>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</si>
  <si>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</si>
  <si>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</si>
  <si>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</si>
  <si>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</si>
  <si>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</si>
  <si>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</si>
  <si>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</si>
  <si>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</si>
  <si>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</si>
  <si>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</si>
  <si>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</si>
  <si>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</si>
  <si>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</si>
  <si>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</si>
  <si>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</si>
  <si>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</si>
  <si>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</si>
  <si>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</si>
  <si>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</si>
  <si>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</si>
  <si>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</si>
  <si>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</si>
  <si>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</si>
  <si>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</si>
  <si>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</si>
  <si>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</si>
  <si>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</si>
  <si>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</si>
  <si>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</si>
  <si>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</si>
  <si>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</si>
  <si>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</si>
  <si>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</si>
  <si>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</si>
  <si>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</si>
  <si>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</si>
  <si>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</si>
  <si>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</si>
  <si>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</si>
  <si>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</si>
  <si>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</si>
  <si>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</si>
  <si>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</si>
  <si>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</si>
  <si>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</si>
  <si>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</si>
  <si>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</si>
  <si>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</si>
  <si>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</si>
  <si>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</si>
  <si>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</si>
  <si>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</si>
  <si>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</si>
  <si>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</si>
  <si>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</si>
  <si>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</si>
  <si>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</si>
  <si>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</si>
  <si>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</si>
  <si>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</si>
  <si>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</si>
  <si>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</si>
  <si>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</si>
  <si>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</si>
  <si>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</si>
  <si>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</si>
  <si>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</si>
  <si>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</si>
  <si>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</si>
  <si>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</si>
  <si>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</si>
  <si>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</si>
  <si>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</si>
  <si>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</si>
  <si>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</si>
  <si>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</si>
  <si>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</si>
  <si>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</si>
  <si>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</si>
  <si>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</si>
  <si>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</si>
  <si>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</si>
  <si>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</si>
  <si>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</si>
  <si>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</si>
  <si>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</si>
  <si>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</si>
  <si>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</si>
  <si>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</si>
  <si>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</si>
  <si>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</si>
  <si>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</si>
  <si>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</si>
  <si>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</si>
  <si>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</si>
  <si>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</si>
  <si>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</si>
  <si>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</si>
  <si>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</si>
  <si>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</si>
  <si>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</si>
  <si>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</si>
  <si>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</si>
  <si>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</si>
  <si>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</si>
  <si>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</si>
  <si>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</si>
  <si>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</si>
  <si>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</si>
  <si>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</si>
  <si>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</si>
  <si>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</si>
  <si>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</si>
  <si>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</si>
  <si>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</si>
  <si>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</si>
  <si>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</si>
  <si>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</si>
  <si>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</si>
  <si>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</si>
  <si>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</si>
  <si>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Aertherborder Outpost</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</si>
  <si>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</si>
  <si>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</si>
  <si>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</si>
  <si>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</si>
  <si>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</si>
  <si>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</si>
  <si>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</si>
  <si>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</si>
  <si>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</si>
  <si>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</si>
  <si>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</si>
  <si>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</si>
  <si>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</si>
  <si>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</si>
  <si>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</si>
  <si>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</si>
  <si>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</si>
  <si>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</si>
  <si>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</si>
  <si>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</si>
  <si>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</si>
  <si>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</si>
  <si>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</si>
  <si>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</si>
  <si>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</si>
  <si>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</si>
  <si>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</si>
  <si>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</si>
  <si>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</si>
  <si>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</si>
  <si>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</si>
  <si>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</si>
  <si>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</si>
  <si>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</si>
  <si>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</si>
  <si>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</si>
  <si>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</si>
  <si>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</si>
  <si>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</si>
  <si>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</si>
  <si>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</si>
  <si>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</si>
  <si>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</si>
  <si>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</si>
  <si>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</si>
  <si>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</si>
  <si>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</si>
  <si>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</si>
  <si>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</si>
  <si>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</si>
  <si>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</si>
  <si>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</si>
  <si>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</si>
  <si>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</si>
  <si>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</si>
  <si>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</si>
  <si>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</si>
  <si>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</si>
  <si>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</si>
  <si>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</si>
  <si>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</si>
  <si>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</si>
  <si>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</si>
  <si>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</si>
  <si>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</si>
  <si>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</si>
  <si>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</si>
  <si>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</si>
  <si>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</si>
  <si>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</si>
  <si>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</si>
  <si>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</si>
  <si>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</si>
  <si>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</si>
  <si>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</si>
  <si>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</si>
  <si>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</si>
  <si>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</si>
  <si>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</si>
  <si>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</si>
  <si>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</si>
  <si>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</si>
  <si>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</si>
  <si>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</si>
  <si>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</si>
  <si>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</si>
  <si>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</si>
  <si>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</si>
  <si>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</si>
  <si>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</si>
  <si>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</si>
  <si>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</si>
  <si>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</si>
  <si>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</si>
  <si>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</si>
  <si>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</si>
  <si>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</si>
  <si>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</si>
  <si>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</si>
  <si>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</si>
  <si>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</si>
  <si>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</si>
  <si>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</si>
  <si>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</si>
  <si>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</si>
  <si>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</si>
  <si>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</si>
  <si>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</si>
  <si>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</si>
  <si>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</si>
  <si>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</si>
  <si>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</si>
  <si>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</si>
  <si>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</si>
  <si>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</si>
  <si>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</si>
  <si>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</si>
  <si>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</si>
  <si>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</si>
  <si>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</si>
  <si>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</si>
  <si>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</si>
  <si>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</si>
  <si>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</si>
  <si>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</si>
  <si>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</si>
  <si>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</si>
  <si>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</si>
  <si>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</si>
  <si>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</si>
  <si>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</si>
  <si>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</si>
  <si>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</si>
  <si>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</si>
  <si>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</si>
  <si>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</si>
  <si>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</si>
  <si>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</si>
  <si>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Fleshcraft B; If ~ would die, and is fleshcrafter, you may remove this card from the game instead</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</si>
  <si>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</si>
  <si>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</si>
  <si>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</si>
  <si>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</si>
  <si>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</si>
  <si>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</si>
  <si>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</si>
  <si>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</si>
  <si>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</si>
  <si>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</si>
  <si>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</si>
  <si>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</si>
  <si>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</si>
  <si>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</si>
  <si>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</si>
  <si>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</si>
  <si>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</si>
  <si>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</si>
  <si>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</si>
  <si>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</si>
  <si>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</si>
  <si>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</si>
  <si>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</si>
  <si>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</si>
  <si>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</si>
  <si>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</si>
  <si>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Propagation; At the end of your turn, gain a ife for each plant you control</t>
  </si>
  <si>
    <t>Sapling</t>
  </si>
  <si>
    <t>Propagation;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</si>
</sst>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329</v>
      </c>
      <c r="B14" t="s">
        <v>370</v>
      </c>
    </row>
    <row r="15" spans="1:16" x14ac:dyDescent="0.2">
      <c r="A15" t="s">
        <v>330</v>
      </c>
      <c r="B15" t="s">
        <v>331</v>
      </c>
    </row>
    <row r="16" spans="1:16" x14ac:dyDescent="0.2">
      <c r="A16" t="s">
        <v>364</v>
      </c>
      <c r="B16" t="s">
        <v>363</v>
      </c>
    </row>
    <row r="17" spans="1:2" x14ac:dyDescent="0.2">
      <c r="A17" t="s">
        <v>402</v>
      </c>
      <c r="B17" t="s">
        <v>403</v>
      </c>
    </row>
    <row r="18" spans="1:2" x14ac:dyDescent="0.2">
      <c r="A18" t="s">
        <v>404</v>
      </c>
      <c r="B18" t="s">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51" x14ac:dyDescent="0.2">
      <c r="A3" t="s">
        <v>17</v>
      </c>
      <c r="C3" s="7" t="s">
        <v>346</v>
      </c>
      <c r="D3" s="7" t="s">
        <v>345</v>
      </c>
      <c r="E3" s="7" t="s">
        <v>344</v>
      </c>
      <c r="F3" s="7" t="s">
        <v>343</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x14ac:dyDescent="0.2">
      <c r="A12" t="s">
        <v>342</v>
      </c>
    </row>
    <row r="19" spans="1:8" ht="17" x14ac:dyDescent="0.2">
      <c r="B19" s="7" t="s">
        <v>6</v>
      </c>
      <c r="C19" s="7" t="s">
        <v>7</v>
      </c>
      <c r="D19" s="7" t="s">
        <v>10</v>
      </c>
      <c r="E19" s="7" t="s">
        <v>8</v>
      </c>
      <c r="F19" s="7" t="s">
        <v>9</v>
      </c>
      <c r="G19" s="7" t="s">
        <v>154</v>
      </c>
    </row>
    <row r="20" spans="1:8" s="7" customFormat="1" ht="80.25" customHeight="1" x14ac:dyDescent="0.2">
      <c r="A20" s="7" t="s">
        <v>100</v>
      </c>
      <c r="B20" s="29" t="s">
        <v>102</v>
      </c>
      <c r="C20" s="29"/>
      <c r="D20" s="29"/>
      <c r="E20" s="29"/>
      <c r="F20" s="29"/>
    </row>
    <row r="21" spans="1:8" ht="102" x14ac:dyDescent="0.2">
      <c r="A21" t="s">
        <v>162</v>
      </c>
      <c r="B21" s="7" t="s">
        <v>167</v>
      </c>
      <c r="C21" s="7" t="s">
        <v>251</v>
      </c>
      <c r="D21" s="7" t="s">
        <v>164</v>
      </c>
      <c r="E21" s="7" t="s">
        <v>165</v>
      </c>
      <c r="F21" s="7" t="s">
        <v>168</v>
      </c>
    </row>
    <row r="22" spans="1:8" ht="204" x14ac:dyDescent="0.2">
      <c r="A22" t="s">
        <v>163</v>
      </c>
      <c r="B22" s="7" t="s">
        <v>170</v>
      </c>
      <c r="C22" s="7" t="s">
        <v>179</v>
      </c>
      <c r="D22" s="7" t="s">
        <v>178</v>
      </c>
      <c r="E22" s="7" t="s">
        <v>176</v>
      </c>
      <c r="F22" s="7" t="s">
        <v>177</v>
      </c>
    </row>
    <row r="23" spans="1:8" ht="119" x14ac:dyDescent="0.2">
      <c r="A23" t="s">
        <v>171</v>
      </c>
      <c r="B23" s="7" t="s">
        <v>169</v>
      </c>
      <c r="C23" s="7" t="s">
        <v>172</v>
      </c>
      <c r="D23" s="7" t="s">
        <v>175</v>
      </c>
      <c r="E23" s="7" t="s">
        <v>173</v>
      </c>
      <c r="F23" s="7" t="s">
        <v>174</v>
      </c>
    </row>
    <row r="24" spans="1:8" ht="51" x14ac:dyDescent="0.2">
      <c r="A24" t="s">
        <v>180</v>
      </c>
      <c r="B24" s="7" t="s">
        <v>212</v>
      </c>
      <c r="C24" s="7" t="s">
        <v>213</v>
      </c>
      <c r="D24" s="7" t="s">
        <v>214</v>
      </c>
      <c r="E24" s="7" t="s">
        <v>215</v>
      </c>
      <c r="F24" s="7" t="s">
        <v>216</v>
      </c>
      <c r="H24" s="7" t="s">
        <v>217</v>
      </c>
    </row>
    <row r="25" spans="1:8" ht="51" x14ac:dyDescent="0.2">
      <c r="A25" t="s">
        <v>182</v>
      </c>
      <c r="B25" s="7" t="s">
        <v>220</v>
      </c>
      <c r="C25" s="7" t="s">
        <v>221</v>
      </c>
      <c r="D25" s="7" t="s">
        <v>222</v>
      </c>
      <c r="E25" s="7" t="s">
        <v>278</v>
      </c>
      <c r="F25" s="7" t="s">
        <v>277</v>
      </c>
      <c r="H25" s="7" t="s">
        <v>218</v>
      </c>
    </row>
    <row r="26" spans="1:8" ht="68" x14ac:dyDescent="0.2">
      <c r="A26" t="s">
        <v>181</v>
      </c>
      <c r="B26" s="7" t="s">
        <v>223</v>
      </c>
      <c r="C26" s="7" t="s">
        <v>224</v>
      </c>
      <c r="D26" s="7" t="s">
        <v>225</v>
      </c>
      <c r="E26" s="7" t="s">
        <v>270</v>
      </c>
      <c r="F26" s="7" t="s">
        <v>279</v>
      </c>
      <c r="H26" s="7" t="s">
        <v>219</v>
      </c>
    </row>
    <row r="27" spans="1:8" ht="119" x14ac:dyDescent="0.2">
      <c r="A27" t="s">
        <v>226</v>
      </c>
      <c r="B27" s="7" t="s">
        <v>227</v>
      </c>
      <c r="C27" s="7" t="s">
        <v>252</v>
      </c>
      <c r="D27" s="7" t="s">
        <v>228</v>
      </c>
      <c r="E27" s="7" t="s">
        <v>291</v>
      </c>
      <c r="F27" s="7" t="s">
        <v>229</v>
      </c>
      <c r="G27" s="7" t="s">
        <v>238</v>
      </c>
    </row>
    <row r="28" spans="1:8" ht="51" x14ac:dyDescent="0.2">
      <c r="A28" t="s">
        <v>239</v>
      </c>
      <c r="B28" s="28" t="s">
        <v>232</v>
      </c>
      <c r="C28" s="7" t="s">
        <v>231</v>
      </c>
      <c r="D28" s="7" t="s">
        <v>235</v>
      </c>
      <c r="E28" s="28" t="s">
        <v>234</v>
      </c>
      <c r="F28" s="7" t="s">
        <v>233</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57"/>
  <sheetViews>
    <sheetView tabSelected="1" zoomScale="116" zoomScaleNormal="85" workbookViewId="0">
      <pane ySplit="1" topLeftCell="A75" activePane="bottomLeft" state="frozen"/>
      <selection pane="bottomLeft" activeCell="M85" sqref="M85"/>
    </sheetView>
  </sheetViews>
  <sheetFormatPr baseColWidth="10" defaultColWidth="8.83203125" defaultRowHeight="16" x14ac:dyDescent="0.2"/>
  <cols>
    <col min="1" max="1" width="23.6640625" bestFit="1" customWidth="1"/>
    <col min="3" max="3" width="20.332031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144</v>
      </c>
      <c r="K1" s="14" t="s">
        <v>118</v>
      </c>
      <c r="L1" s="15">
        <f>COUNTIF($H:$H,"White")</f>
        <v>32</v>
      </c>
      <c r="M1" s="15" t="s">
        <v>119</v>
      </c>
      <c r="N1" s="15">
        <f>COUNTIF($H:$H,"Black")</f>
        <v>25</v>
      </c>
      <c r="O1" s="15" t="s">
        <v>120</v>
      </c>
      <c r="P1" s="15">
        <f>COUNTIF($H:$H,"Blue")</f>
        <v>22</v>
      </c>
      <c r="Q1" s="15" t="s">
        <v>121</v>
      </c>
      <c r="R1" s="15">
        <f>COUNTIF($H:$H,"Red")</f>
        <v>27</v>
      </c>
      <c r="S1" s="15" t="s">
        <v>122</v>
      </c>
      <c r="T1" s="15">
        <f>COUNTIF($H:$H,"Green")</f>
        <v>19</v>
      </c>
      <c r="U1" s="15" t="s">
        <v>123</v>
      </c>
      <c r="V1" s="15">
        <f>COUNTIF($H:$H,"Gold")</f>
        <v>8</v>
      </c>
      <c r="W1" s="15" t="s">
        <v>124</v>
      </c>
      <c r="X1" s="16">
        <f>COUNTIF($H:$H,"Colorless")</f>
        <v>11</v>
      </c>
    </row>
    <row r="2" spans="1:24" x14ac:dyDescent="0.2">
      <c r="K2" s="17" t="s">
        <v>1</v>
      </c>
      <c r="L2">
        <f>COUNTIF($I:$I,K2)</f>
        <v>26</v>
      </c>
      <c r="M2" t="s">
        <v>0</v>
      </c>
      <c r="N2">
        <f>COUNTIF($I:$I,M2)</f>
        <v>21</v>
      </c>
      <c r="O2" t="s">
        <v>3</v>
      </c>
      <c r="P2">
        <f>COUNTIF($I:$I,O2)</f>
        <v>20</v>
      </c>
      <c r="Q2" t="s">
        <v>147</v>
      </c>
      <c r="R2">
        <f>COUNTIF($I:$I,Q2)</f>
        <v>32</v>
      </c>
      <c r="S2" t="s">
        <v>4</v>
      </c>
      <c r="T2">
        <f>COUNTIF($I:$I,S2)</f>
        <v>17</v>
      </c>
      <c r="U2" t="s">
        <v>11</v>
      </c>
      <c r="V2">
        <f>COUNTIF($I:$I,U2)</f>
        <v>10</v>
      </c>
      <c r="W2" t="s">
        <v>5</v>
      </c>
      <c r="X2" s="18">
        <f>COUNTIF($I:$I,W2)</f>
        <v>3</v>
      </c>
    </row>
    <row r="3" spans="1:24" ht="17" thickBot="1" x14ac:dyDescent="0.25">
      <c r="A3" s="9" t="s">
        <v>98</v>
      </c>
      <c r="B3" s="1"/>
      <c r="C3" s="1"/>
      <c r="D3" s="1"/>
      <c r="E3" s="1"/>
      <c r="F3" s="8"/>
      <c r="K3" s="19" t="s">
        <v>92</v>
      </c>
      <c r="L3" s="20">
        <f>COUNTIF($G:$G,K3)</f>
        <v>66</v>
      </c>
      <c r="M3" s="20" t="s">
        <v>93</v>
      </c>
      <c r="N3" s="20">
        <f>COUNTIF($G:$G,M3)</f>
        <v>45</v>
      </c>
      <c r="O3" s="20" t="s">
        <v>94</v>
      </c>
      <c r="P3" s="20">
        <f>COUNTIF($G:$G,O3)</f>
        <v>33</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95</v>
      </c>
      <c r="M4" s="19" t="s">
        <v>150</v>
      </c>
      <c r="N4" s="20">
        <f>COUNTIF($C:$C,"*Instant*")</f>
        <v>17</v>
      </c>
      <c r="O4" s="19" t="s">
        <v>208</v>
      </c>
      <c r="P4" s="20">
        <f>COUNTIF($C:$C,"*Sorcery*")</f>
        <v>8</v>
      </c>
      <c r="Q4" s="19" t="s">
        <v>183</v>
      </c>
      <c r="R4" s="20">
        <f>COUNTIF($C:$C,"*Enchantment*")</f>
        <v>17</v>
      </c>
      <c r="S4" s="19" t="s">
        <v>237</v>
      </c>
      <c r="T4" s="20">
        <f>COUNTIF($C:$C,"*Artifact*")</f>
        <v>7</v>
      </c>
      <c r="U4" s="19" t="s">
        <v>152</v>
      </c>
      <c r="V4" s="20">
        <f>COUNTIF($C:$C,"*Land*")</f>
        <v>1</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305</v>
      </c>
      <c r="B10" t="s">
        <v>41</v>
      </c>
      <c r="C10" t="s">
        <v>126</v>
      </c>
      <c r="D10">
        <v>2</v>
      </c>
      <c r="E10">
        <v>1</v>
      </c>
      <c r="F10" s="7" t="s">
        <v>324</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324</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303</v>
      </c>
      <c r="B17" t="s">
        <v>41</v>
      </c>
      <c r="C17" t="s">
        <v>150</v>
      </c>
      <c r="F17" s="7" t="s">
        <v>304</v>
      </c>
      <c r="G17" t="s">
        <v>93</v>
      </c>
      <c r="H17" t="s">
        <v>10</v>
      </c>
      <c r="I17" t="s">
        <v>3</v>
      </c>
    </row>
    <row r="18" spans="1:9" ht="51" x14ac:dyDescent="0.2">
      <c r="A18" t="s">
        <v>134</v>
      </c>
      <c r="B18" t="s">
        <v>35</v>
      </c>
      <c r="C18" t="s">
        <v>131</v>
      </c>
      <c r="D18">
        <v>2</v>
      </c>
      <c r="E18">
        <v>2</v>
      </c>
      <c r="F18" s="7" t="s">
        <v>135</v>
      </c>
      <c r="G18" t="s">
        <v>93</v>
      </c>
      <c r="H18" t="s">
        <v>10</v>
      </c>
      <c r="I18" t="s">
        <v>0</v>
      </c>
    </row>
    <row r="19" spans="1:9" ht="17" x14ac:dyDescent="0.2">
      <c r="A19" t="s">
        <v>246</v>
      </c>
      <c r="B19" t="s">
        <v>41</v>
      </c>
      <c r="C19" t="s">
        <v>241</v>
      </c>
      <c r="D19">
        <v>1</v>
      </c>
      <c r="E19">
        <v>1</v>
      </c>
      <c r="F19" s="7" t="s">
        <v>250</v>
      </c>
      <c r="G19" t="s">
        <v>93</v>
      </c>
      <c r="H19" t="s">
        <v>10</v>
      </c>
      <c r="I19" t="s">
        <v>147</v>
      </c>
    </row>
    <row r="20" spans="1:9" ht="17" x14ac:dyDescent="0.2">
      <c r="A20" t="s">
        <v>392</v>
      </c>
      <c r="B20" t="s">
        <v>30</v>
      </c>
      <c r="C20" t="s">
        <v>131</v>
      </c>
      <c r="D20">
        <v>2</v>
      </c>
      <c r="E20">
        <v>2</v>
      </c>
      <c r="F20" s="7" t="s">
        <v>393</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155</v>
      </c>
      <c r="B22" t="s">
        <v>156</v>
      </c>
      <c r="C22" t="s">
        <v>131</v>
      </c>
      <c r="D22">
        <v>2</v>
      </c>
      <c r="E22">
        <v>2</v>
      </c>
      <c r="F22" s="7" t="s">
        <v>130</v>
      </c>
      <c r="G22" t="s">
        <v>93</v>
      </c>
      <c r="H22" t="s">
        <v>10</v>
      </c>
      <c r="I22" t="s">
        <v>0</v>
      </c>
    </row>
    <row r="23" spans="1:9" ht="17" x14ac:dyDescent="0.2">
      <c r="A23" t="s">
        <v>144</v>
      </c>
      <c r="B23" t="s">
        <v>46</v>
      </c>
      <c r="C23" t="s">
        <v>131</v>
      </c>
      <c r="D23">
        <v>2</v>
      </c>
      <c r="E23">
        <v>2</v>
      </c>
      <c r="F23" s="7" t="s">
        <v>459</v>
      </c>
      <c r="G23" t="s">
        <v>93</v>
      </c>
      <c r="H23" t="s">
        <v>10</v>
      </c>
      <c r="I23" t="s">
        <v>0</v>
      </c>
    </row>
    <row r="24" spans="1:9" ht="17" x14ac:dyDescent="0.2">
      <c r="A24" t="s">
        <v>146</v>
      </c>
      <c r="B24" t="s">
        <v>42</v>
      </c>
      <c r="C24" t="s">
        <v>131</v>
      </c>
      <c r="D24">
        <v>5</v>
      </c>
      <c r="E24">
        <v>5</v>
      </c>
      <c r="F24" s="7" t="s">
        <v>460</v>
      </c>
      <c r="G24" t="s">
        <v>93</v>
      </c>
      <c r="H24" t="s">
        <v>10</v>
      </c>
      <c r="I24" t="s">
        <v>0</v>
      </c>
    </row>
    <row r="25" spans="1:9" ht="85" x14ac:dyDescent="0.2">
      <c r="A25" t="s">
        <v>186</v>
      </c>
      <c r="B25" t="s">
        <v>30</v>
      </c>
      <c r="C25" t="s">
        <v>183</v>
      </c>
      <c r="F25" s="7" t="s">
        <v>178</v>
      </c>
      <c r="G25" t="s">
        <v>93</v>
      </c>
      <c r="H25" t="s">
        <v>10</v>
      </c>
      <c r="I25" t="s">
        <v>147</v>
      </c>
    </row>
    <row r="26" spans="1:9" ht="34" x14ac:dyDescent="0.2">
      <c r="A26" t="s">
        <v>381</v>
      </c>
      <c r="B26" t="s">
        <v>382</v>
      </c>
      <c r="C26" t="s">
        <v>126</v>
      </c>
      <c r="D26">
        <v>6</v>
      </c>
      <c r="E26">
        <v>6</v>
      </c>
      <c r="F26" s="7" t="s">
        <v>383</v>
      </c>
      <c r="G26" t="s">
        <v>93</v>
      </c>
      <c r="H26" t="s">
        <v>10</v>
      </c>
      <c r="I26" t="s">
        <v>0</v>
      </c>
    </row>
    <row r="27" spans="1:9" ht="68" x14ac:dyDescent="0.2">
      <c r="A27" t="s">
        <v>148</v>
      </c>
      <c r="B27" t="s">
        <v>30</v>
      </c>
      <c r="C27" t="s">
        <v>210</v>
      </c>
      <c r="F27" s="7" t="s">
        <v>211</v>
      </c>
      <c r="G27" t="s">
        <v>93</v>
      </c>
      <c r="H27" t="s">
        <v>10</v>
      </c>
    </row>
    <row r="28" spans="1:9" ht="17" x14ac:dyDescent="0.2">
      <c r="A28" t="s">
        <v>185</v>
      </c>
      <c r="B28" t="s">
        <v>184</v>
      </c>
      <c r="C28" t="s">
        <v>183</v>
      </c>
      <c r="F28" s="7" t="s">
        <v>175</v>
      </c>
      <c r="G28" t="s">
        <v>94</v>
      </c>
      <c r="H28" t="s">
        <v>10</v>
      </c>
      <c r="I28" t="s">
        <v>147</v>
      </c>
    </row>
    <row r="29" spans="1:9" ht="51" x14ac:dyDescent="0.2">
      <c r="A29" t="s">
        <v>290</v>
      </c>
      <c r="B29" t="s">
        <v>30</v>
      </c>
      <c r="C29" t="s">
        <v>208</v>
      </c>
      <c r="F29" s="7" t="s">
        <v>292</v>
      </c>
      <c r="G29" t="s">
        <v>94</v>
      </c>
      <c r="H29" t="s">
        <v>10</v>
      </c>
      <c r="I29" t="s">
        <v>0</v>
      </c>
    </row>
    <row r="30" spans="1:9" ht="119" x14ac:dyDescent="0.2">
      <c r="A30" t="s">
        <v>142</v>
      </c>
      <c r="B30" t="s">
        <v>30</v>
      </c>
      <c r="C30" t="s">
        <v>131</v>
      </c>
      <c r="D30">
        <v>3</v>
      </c>
      <c r="E30">
        <v>3</v>
      </c>
      <c r="F30" s="7" t="s">
        <v>143</v>
      </c>
      <c r="G30" t="s">
        <v>94</v>
      </c>
      <c r="H30" t="s">
        <v>10</v>
      </c>
      <c r="I30" t="s">
        <v>0</v>
      </c>
    </row>
    <row r="31" spans="1:9" ht="17" x14ac:dyDescent="0.2">
      <c r="A31" t="s">
        <v>457</v>
      </c>
      <c r="B31" t="s">
        <v>184</v>
      </c>
      <c r="C31" t="s">
        <v>183</v>
      </c>
      <c r="F31" s="7" t="s">
        <v>458</v>
      </c>
      <c r="G31" t="s">
        <v>94</v>
      </c>
      <c r="H31" t="s">
        <v>10</v>
      </c>
      <c r="I31" t="s">
        <v>0</v>
      </c>
    </row>
    <row r="32" spans="1:9" ht="17" x14ac:dyDescent="0.2">
      <c r="A32" t="s">
        <v>140</v>
      </c>
      <c r="B32" t="s">
        <v>141</v>
      </c>
      <c r="C32" t="s">
        <v>131</v>
      </c>
      <c r="D32">
        <v>4</v>
      </c>
      <c r="E32">
        <v>4</v>
      </c>
      <c r="F32" s="7" t="s">
        <v>130</v>
      </c>
      <c r="G32" t="s">
        <v>94</v>
      </c>
      <c r="H32" t="s">
        <v>10</v>
      </c>
      <c r="I32" t="s">
        <v>0</v>
      </c>
    </row>
    <row r="33" spans="1:9" ht="68" x14ac:dyDescent="0.2">
      <c r="A33" t="s">
        <v>138</v>
      </c>
      <c r="B33" t="s">
        <v>30</v>
      </c>
      <c r="C33" t="s">
        <v>139</v>
      </c>
      <c r="D33">
        <v>1</v>
      </c>
      <c r="E33">
        <v>3</v>
      </c>
      <c r="F33" s="7" t="s">
        <v>145</v>
      </c>
      <c r="G33" t="s">
        <v>94</v>
      </c>
      <c r="H33" t="s">
        <v>10</v>
      </c>
      <c r="I33" t="s">
        <v>0</v>
      </c>
    </row>
    <row r="34" spans="1:9" ht="17" x14ac:dyDescent="0.2">
      <c r="A34" t="s">
        <v>249</v>
      </c>
      <c r="B34" t="s">
        <v>247</v>
      </c>
      <c r="C34" t="s">
        <v>241</v>
      </c>
      <c r="D34">
        <v>3</v>
      </c>
      <c r="E34">
        <v>3</v>
      </c>
      <c r="F34" s="7" t="s">
        <v>248</v>
      </c>
      <c r="G34" t="s">
        <v>94</v>
      </c>
      <c r="H34" t="s">
        <v>10</v>
      </c>
      <c r="I34" t="s">
        <v>147</v>
      </c>
    </row>
    <row r="35" spans="1:9" ht="17" x14ac:dyDescent="0.2">
      <c r="A35" t="s">
        <v>62</v>
      </c>
      <c r="B35" t="s">
        <v>30</v>
      </c>
      <c r="C35" t="s">
        <v>60</v>
      </c>
      <c r="D35">
        <v>2</v>
      </c>
      <c r="E35">
        <v>2</v>
      </c>
      <c r="F35" s="7" t="s">
        <v>63</v>
      </c>
      <c r="G35" t="s">
        <v>94</v>
      </c>
      <c r="H35" t="s">
        <v>10</v>
      </c>
      <c r="I35" t="s">
        <v>1</v>
      </c>
    </row>
    <row r="36" spans="1:9" x14ac:dyDescent="0.2">
      <c r="A36" t="s">
        <v>99</v>
      </c>
      <c r="B36" s="2"/>
      <c r="C36" s="2"/>
      <c r="D36" s="2"/>
      <c r="E36" s="2"/>
      <c r="F36" s="22"/>
    </row>
    <row r="37" spans="1:9" ht="34" x14ac:dyDescent="0.2">
      <c r="A37" t="s">
        <v>244</v>
      </c>
      <c r="B37" t="s">
        <v>201</v>
      </c>
      <c r="C37" t="s">
        <v>241</v>
      </c>
      <c r="D37">
        <v>2</v>
      </c>
      <c r="E37">
        <v>2</v>
      </c>
      <c r="F37" s="7" t="s">
        <v>245</v>
      </c>
      <c r="G37" t="s">
        <v>92</v>
      </c>
      <c r="H37" t="s">
        <v>7</v>
      </c>
      <c r="I37" t="s">
        <v>147</v>
      </c>
    </row>
    <row r="38" spans="1:9" ht="17" x14ac:dyDescent="0.2">
      <c r="A38" t="s">
        <v>469</v>
      </c>
      <c r="B38" t="s">
        <v>201</v>
      </c>
      <c r="C38" t="s">
        <v>467</v>
      </c>
      <c r="D38">
        <v>0</v>
      </c>
      <c r="E38">
        <v>2</v>
      </c>
      <c r="F38" s="7" t="s">
        <v>470</v>
      </c>
      <c r="G38" t="s">
        <v>92</v>
      </c>
      <c r="H38" t="s">
        <v>7</v>
      </c>
      <c r="I38" t="s">
        <v>5</v>
      </c>
    </row>
    <row r="39" spans="1:9" ht="17" x14ac:dyDescent="0.2">
      <c r="A39" t="s">
        <v>59</v>
      </c>
      <c r="B39" t="s">
        <v>201</v>
      </c>
      <c r="C39" t="s">
        <v>60</v>
      </c>
      <c r="D39">
        <v>1</v>
      </c>
      <c r="E39">
        <v>1</v>
      </c>
      <c r="F39" s="7" t="s">
        <v>29</v>
      </c>
      <c r="G39" t="s">
        <v>92</v>
      </c>
      <c r="H39" t="s">
        <v>7</v>
      </c>
      <c r="I39" t="s">
        <v>1</v>
      </c>
    </row>
    <row r="40" spans="1:9" ht="34" x14ac:dyDescent="0.2">
      <c r="A40" t="s">
        <v>76</v>
      </c>
      <c r="B40" t="s">
        <v>44</v>
      </c>
      <c r="C40" t="s">
        <v>60</v>
      </c>
      <c r="D40">
        <v>3</v>
      </c>
      <c r="E40">
        <v>3</v>
      </c>
      <c r="F40" s="7" t="s">
        <v>240</v>
      </c>
      <c r="G40" t="s">
        <v>92</v>
      </c>
      <c r="H40" t="s">
        <v>7</v>
      </c>
      <c r="I40" t="s">
        <v>1</v>
      </c>
    </row>
    <row r="41" spans="1:9" ht="51" x14ac:dyDescent="0.2">
      <c r="A41" t="s">
        <v>431</v>
      </c>
      <c r="B41" t="s">
        <v>159</v>
      </c>
      <c r="C41" t="s">
        <v>208</v>
      </c>
      <c r="F41" s="7" t="s">
        <v>432</v>
      </c>
      <c r="G41" t="s">
        <v>92</v>
      </c>
      <c r="H41" t="s">
        <v>7</v>
      </c>
    </row>
    <row r="42" spans="1:9" ht="34" x14ac:dyDescent="0.2">
      <c r="A42" t="s">
        <v>203</v>
      </c>
      <c r="B42" t="s">
        <v>201</v>
      </c>
      <c r="C42" t="s">
        <v>183</v>
      </c>
      <c r="F42" s="7" t="s">
        <v>166</v>
      </c>
      <c r="G42" t="s">
        <v>92</v>
      </c>
      <c r="H42" t="s">
        <v>7</v>
      </c>
      <c r="I42" t="s">
        <v>147</v>
      </c>
    </row>
    <row r="43" spans="1:9" ht="51" x14ac:dyDescent="0.2">
      <c r="A43" t="s">
        <v>64</v>
      </c>
      <c r="B43" t="s">
        <v>31</v>
      </c>
      <c r="C43" t="s">
        <v>60</v>
      </c>
      <c r="D43">
        <v>2</v>
      </c>
      <c r="E43">
        <v>2</v>
      </c>
      <c r="F43" s="7" t="s">
        <v>65</v>
      </c>
      <c r="G43" t="s">
        <v>93</v>
      </c>
      <c r="H43" t="s">
        <v>7</v>
      </c>
      <c r="I43" t="s">
        <v>1</v>
      </c>
    </row>
    <row r="44" spans="1:9" ht="34" x14ac:dyDescent="0.2">
      <c r="A44" t="s">
        <v>158</v>
      </c>
      <c r="B44" t="s">
        <v>159</v>
      </c>
      <c r="C44" t="s">
        <v>60</v>
      </c>
      <c r="D44">
        <v>1</v>
      </c>
      <c r="E44">
        <v>1</v>
      </c>
      <c r="F44" s="7" t="s">
        <v>160</v>
      </c>
      <c r="G44" t="s">
        <v>93</v>
      </c>
      <c r="H44" t="s">
        <v>7</v>
      </c>
      <c r="I44" t="s">
        <v>1</v>
      </c>
    </row>
    <row r="45" spans="1:9" ht="34" x14ac:dyDescent="0.2">
      <c r="A45" t="s">
        <v>78</v>
      </c>
      <c r="B45" t="s">
        <v>45</v>
      </c>
      <c r="C45" t="s">
        <v>60</v>
      </c>
      <c r="D45">
        <v>2</v>
      </c>
      <c r="E45">
        <v>1</v>
      </c>
      <c r="F45" s="7" t="s">
        <v>157</v>
      </c>
      <c r="G45" t="s">
        <v>93</v>
      </c>
      <c r="H45" t="s">
        <v>7</v>
      </c>
      <c r="I45" t="s">
        <v>1</v>
      </c>
    </row>
    <row r="46" spans="1:9" ht="17" x14ac:dyDescent="0.2">
      <c r="A46" t="s">
        <v>257</v>
      </c>
      <c r="B46" t="s">
        <v>31</v>
      </c>
      <c r="C46" t="s">
        <v>241</v>
      </c>
      <c r="D46">
        <v>2</v>
      </c>
      <c r="E46">
        <v>4</v>
      </c>
      <c r="F46" s="7" t="s">
        <v>256</v>
      </c>
      <c r="G46" t="s">
        <v>93</v>
      </c>
      <c r="H46" t="s">
        <v>7</v>
      </c>
      <c r="I46" t="s">
        <v>147</v>
      </c>
    </row>
    <row r="47" spans="1:9" ht="34" x14ac:dyDescent="0.2">
      <c r="A47" t="s">
        <v>294</v>
      </c>
      <c r="B47" t="s">
        <v>159</v>
      </c>
      <c r="C47" t="s">
        <v>208</v>
      </c>
      <c r="F47" s="7" t="s">
        <v>293</v>
      </c>
      <c r="G47" t="s">
        <v>93</v>
      </c>
      <c r="H47" t="s">
        <v>7</v>
      </c>
      <c r="I47" t="s">
        <v>1</v>
      </c>
    </row>
    <row r="48" spans="1:9" ht="17" x14ac:dyDescent="0.2">
      <c r="A48" t="s">
        <v>306</v>
      </c>
      <c r="B48" t="s">
        <v>201</v>
      </c>
      <c r="C48" t="s">
        <v>150</v>
      </c>
      <c r="F48" s="7" t="s">
        <v>307</v>
      </c>
      <c r="G48" t="s">
        <v>93</v>
      </c>
      <c r="H48" t="s">
        <v>7</v>
      </c>
      <c r="I48" t="s">
        <v>5</v>
      </c>
    </row>
    <row r="49" spans="1:9" ht="34" x14ac:dyDescent="0.2">
      <c r="A49" t="s">
        <v>202</v>
      </c>
      <c r="B49" t="s">
        <v>31</v>
      </c>
      <c r="C49" t="s">
        <v>183</v>
      </c>
      <c r="F49" s="7" t="s">
        <v>179</v>
      </c>
      <c r="G49" t="s">
        <v>93</v>
      </c>
      <c r="H49" t="s">
        <v>7</v>
      </c>
      <c r="I49" t="s">
        <v>147</v>
      </c>
    </row>
    <row r="50" spans="1:9" ht="17" x14ac:dyDescent="0.2">
      <c r="A50" t="s">
        <v>82</v>
      </c>
      <c r="B50" t="s">
        <v>31</v>
      </c>
      <c r="C50" t="s">
        <v>60</v>
      </c>
      <c r="D50">
        <v>2</v>
      </c>
      <c r="E50">
        <v>2</v>
      </c>
      <c r="F50" s="7" t="s">
        <v>83</v>
      </c>
      <c r="G50" t="s">
        <v>93</v>
      </c>
      <c r="H50" t="s">
        <v>7</v>
      </c>
      <c r="I50" t="s">
        <v>1</v>
      </c>
    </row>
    <row r="51" spans="1:9" ht="68" x14ac:dyDescent="0.2">
      <c r="A51" t="s">
        <v>39</v>
      </c>
      <c r="B51" t="s">
        <v>40</v>
      </c>
      <c r="C51" t="s">
        <v>60</v>
      </c>
      <c r="D51">
        <v>0</v>
      </c>
      <c r="E51">
        <v>0</v>
      </c>
      <c r="F51" s="7" t="s">
        <v>97</v>
      </c>
      <c r="G51" t="s">
        <v>94</v>
      </c>
      <c r="H51" t="s">
        <v>7</v>
      </c>
      <c r="I51" t="s">
        <v>1</v>
      </c>
    </row>
    <row r="52" spans="1:9" ht="34" x14ac:dyDescent="0.2">
      <c r="A52" t="s">
        <v>466</v>
      </c>
      <c r="B52" t="s">
        <v>45</v>
      </c>
      <c r="C52" t="s">
        <v>467</v>
      </c>
      <c r="D52">
        <v>1</v>
      </c>
      <c r="E52">
        <v>2</v>
      </c>
      <c r="F52" s="7" t="s">
        <v>468</v>
      </c>
      <c r="G52" t="s">
        <v>94</v>
      </c>
      <c r="H52" t="s">
        <v>7</v>
      </c>
      <c r="I52" t="s">
        <v>5</v>
      </c>
    </row>
    <row r="53" spans="1:9" ht="68" x14ac:dyDescent="0.2">
      <c r="A53" t="s">
        <v>75</v>
      </c>
      <c r="B53" t="s">
        <v>43</v>
      </c>
      <c r="C53" t="s">
        <v>60</v>
      </c>
      <c r="D53">
        <v>0</v>
      </c>
      <c r="E53">
        <v>0</v>
      </c>
      <c r="F53" s="7" t="s">
        <v>161</v>
      </c>
      <c r="G53" t="s">
        <v>94</v>
      </c>
      <c r="H53" t="s">
        <v>7</v>
      </c>
      <c r="I53" t="s">
        <v>1</v>
      </c>
    </row>
    <row r="54" spans="1:9" ht="34" x14ac:dyDescent="0.2">
      <c r="A54" t="s">
        <v>204</v>
      </c>
      <c r="B54" t="s">
        <v>44</v>
      </c>
      <c r="C54" t="s">
        <v>183</v>
      </c>
      <c r="F54" s="7" t="s">
        <v>172</v>
      </c>
      <c r="G54" t="s">
        <v>94</v>
      </c>
      <c r="H54" t="s">
        <v>7</v>
      </c>
      <c r="I54" t="s">
        <v>147</v>
      </c>
    </row>
    <row r="55" spans="1:9" ht="17" x14ac:dyDescent="0.2">
      <c r="A55" t="s">
        <v>260</v>
      </c>
      <c r="B55" t="s">
        <v>258</v>
      </c>
      <c r="C55" t="s">
        <v>241</v>
      </c>
      <c r="D55">
        <v>4</v>
      </c>
      <c r="E55">
        <v>4</v>
      </c>
      <c r="F55" s="7" t="s">
        <v>259</v>
      </c>
      <c r="G55" t="s">
        <v>94</v>
      </c>
      <c r="H55" t="s">
        <v>7</v>
      </c>
      <c r="I55" t="s">
        <v>147</v>
      </c>
    </row>
    <row r="59" spans="1:9" x14ac:dyDescent="0.2">
      <c r="A59" t="s">
        <v>110</v>
      </c>
      <c r="B59" s="11"/>
      <c r="C59" s="11"/>
      <c r="D59" s="11"/>
      <c r="E59" s="11"/>
      <c r="F59" s="23"/>
    </row>
    <row r="60" spans="1:9" ht="17" x14ac:dyDescent="0.2">
      <c r="A60" t="s">
        <v>199</v>
      </c>
      <c r="B60" t="s">
        <v>93</v>
      </c>
      <c r="C60" t="s">
        <v>183</v>
      </c>
      <c r="F60" s="7" t="s">
        <v>165</v>
      </c>
      <c r="G60" t="s">
        <v>92</v>
      </c>
      <c r="H60" t="s">
        <v>8</v>
      </c>
      <c r="I60" t="s">
        <v>147</v>
      </c>
    </row>
    <row r="61" spans="1:9" ht="17" x14ac:dyDescent="0.2">
      <c r="A61" t="s">
        <v>296</v>
      </c>
      <c r="B61" t="s">
        <v>295</v>
      </c>
      <c r="C61" t="s">
        <v>150</v>
      </c>
      <c r="F61" s="7" t="s">
        <v>300</v>
      </c>
      <c r="G61" t="s">
        <v>92</v>
      </c>
      <c r="H61" t="s">
        <v>8</v>
      </c>
      <c r="I61" t="s">
        <v>11</v>
      </c>
    </row>
    <row r="62" spans="1:9" ht="17" x14ac:dyDescent="0.2">
      <c r="A62" t="s">
        <v>109</v>
      </c>
      <c r="B62" t="s">
        <v>387</v>
      </c>
      <c r="C62" t="s">
        <v>150</v>
      </c>
      <c r="F62" s="7" t="s">
        <v>388</v>
      </c>
      <c r="G62" t="s">
        <v>92</v>
      </c>
      <c r="H62" t="s">
        <v>8</v>
      </c>
    </row>
    <row r="63" spans="1:9" ht="17" x14ac:dyDescent="0.2">
      <c r="A63" t="s">
        <v>406</v>
      </c>
      <c r="B63" t="s">
        <v>196</v>
      </c>
      <c r="C63" t="s">
        <v>349</v>
      </c>
      <c r="D63">
        <v>2</v>
      </c>
      <c r="E63">
        <v>2</v>
      </c>
      <c r="F63" s="7" t="s">
        <v>407</v>
      </c>
      <c r="G63" t="s">
        <v>92</v>
      </c>
      <c r="H63" t="s">
        <v>8</v>
      </c>
      <c r="I63" t="s">
        <v>3</v>
      </c>
    </row>
    <row r="64" spans="1:9" ht="34" x14ac:dyDescent="0.2">
      <c r="A64" t="s">
        <v>446</v>
      </c>
      <c r="B64" t="s">
        <v>447</v>
      </c>
      <c r="C64" t="s">
        <v>439</v>
      </c>
      <c r="D64">
        <v>6</v>
      </c>
      <c r="E64">
        <v>6</v>
      </c>
      <c r="F64" s="7" t="s">
        <v>448</v>
      </c>
      <c r="G64" t="s">
        <v>92</v>
      </c>
      <c r="H64" t="s">
        <v>8</v>
      </c>
      <c r="I64" t="s">
        <v>11</v>
      </c>
    </row>
    <row r="65" spans="1:9" ht="34" x14ac:dyDescent="0.2">
      <c r="A65" t="s">
        <v>429</v>
      </c>
      <c r="B65" t="s">
        <v>295</v>
      </c>
      <c r="C65" t="s">
        <v>208</v>
      </c>
      <c r="F65" s="7" t="s">
        <v>430</v>
      </c>
      <c r="G65" t="s">
        <v>92</v>
      </c>
      <c r="H65" t="s">
        <v>8</v>
      </c>
    </row>
    <row r="66" spans="1:9" ht="34" x14ac:dyDescent="0.2">
      <c r="A66" t="s">
        <v>437</v>
      </c>
      <c r="B66" t="s">
        <v>295</v>
      </c>
      <c r="C66" t="s">
        <v>349</v>
      </c>
      <c r="D66">
        <v>1</v>
      </c>
      <c r="E66">
        <v>2</v>
      </c>
      <c r="F66" s="7" t="s">
        <v>438</v>
      </c>
      <c r="G66" t="s">
        <v>92</v>
      </c>
      <c r="H66" t="s">
        <v>8</v>
      </c>
      <c r="I66" t="s">
        <v>3</v>
      </c>
    </row>
    <row r="67" spans="1:9" ht="34" x14ac:dyDescent="0.2">
      <c r="A67" t="s">
        <v>389</v>
      </c>
      <c r="B67" t="s">
        <v>390</v>
      </c>
      <c r="C67" t="s">
        <v>150</v>
      </c>
      <c r="F67" s="7" t="s">
        <v>391</v>
      </c>
      <c r="G67" t="s">
        <v>92</v>
      </c>
      <c r="H67" t="s">
        <v>8</v>
      </c>
    </row>
    <row r="68" spans="1:9" ht="17" x14ac:dyDescent="0.2">
      <c r="A68" t="s">
        <v>308</v>
      </c>
      <c r="B68" t="s">
        <v>93</v>
      </c>
      <c r="C68" t="s">
        <v>150</v>
      </c>
      <c r="F68" s="7" t="s">
        <v>309</v>
      </c>
      <c r="G68" t="s">
        <v>92</v>
      </c>
      <c r="H68" t="s">
        <v>8</v>
      </c>
      <c r="I68" t="s">
        <v>3</v>
      </c>
    </row>
    <row r="69" spans="1:9" ht="34" x14ac:dyDescent="0.2">
      <c r="A69" t="s">
        <v>266</v>
      </c>
      <c r="B69" t="s">
        <v>93</v>
      </c>
      <c r="C69" t="s">
        <v>241</v>
      </c>
      <c r="D69">
        <v>1</v>
      </c>
      <c r="E69">
        <v>1</v>
      </c>
      <c r="F69" s="7" t="s">
        <v>265</v>
      </c>
      <c r="G69" t="s">
        <v>92</v>
      </c>
      <c r="H69" t="s">
        <v>8</v>
      </c>
      <c r="I69" t="s">
        <v>147</v>
      </c>
    </row>
    <row r="70" spans="1:9" ht="17" x14ac:dyDescent="0.2">
      <c r="A70" t="s">
        <v>385</v>
      </c>
      <c r="B70" t="s">
        <v>295</v>
      </c>
      <c r="C70" t="s">
        <v>439</v>
      </c>
      <c r="D70">
        <v>1</v>
      </c>
      <c r="E70">
        <v>1</v>
      </c>
      <c r="F70" s="7" t="s">
        <v>386</v>
      </c>
      <c r="G70" t="s">
        <v>92</v>
      </c>
      <c r="H70" t="s">
        <v>8</v>
      </c>
      <c r="I70" t="s">
        <v>11</v>
      </c>
    </row>
    <row r="71" spans="1:9" ht="17" x14ac:dyDescent="0.2">
      <c r="A71" t="s">
        <v>452</v>
      </c>
      <c r="B71" t="s">
        <v>93</v>
      </c>
      <c r="C71" t="s">
        <v>439</v>
      </c>
      <c r="D71">
        <v>1</v>
      </c>
      <c r="E71">
        <v>1</v>
      </c>
      <c r="F71" s="7" t="s">
        <v>453</v>
      </c>
      <c r="G71" t="s">
        <v>93</v>
      </c>
      <c r="H71" t="s">
        <v>8</v>
      </c>
      <c r="I71" t="s">
        <v>11</v>
      </c>
    </row>
    <row r="72" spans="1:9" ht="51" x14ac:dyDescent="0.2">
      <c r="A72" t="s">
        <v>435</v>
      </c>
      <c r="B72" t="s">
        <v>196</v>
      </c>
      <c r="C72" t="s">
        <v>349</v>
      </c>
      <c r="D72">
        <v>2</v>
      </c>
      <c r="E72">
        <v>2</v>
      </c>
      <c r="F72" s="7" t="s">
        <v>436</v>
      </c>
      <c r="G72" t="s">
        <v>93</v>
      </c>
      <c r="H72" t="s">
        <v>8</v>
      </c>
      <c r="I72" t="s">
        <v>3</v>
      </c>
    </row>
    <row r="73" spans="1:9" ht="17" x14ac:dyDescent="0.2">
      <c r="A73" t="s">
        <v>268</v>
      </c>
      <c r="B73" t="s">
        <v>387</v>
      </c>
      <c r="C73" t="s">
        <v>241</v>
      </c>
      <c r="D73">
        <v>2</v>
      </c>
      <c r="E73">
        <v>1</v>
      </c>
      <c r="F73" s="7" t="s">
        <v>267</v>
      </c>
      <c r="G73" t="s">
        <v>93</v>
      </c>
      <c r="H73" t="s">
        <v>8</v>
      </c>
      <c r="I73" t="s">
        <v>147</v>
      </c>
    </row>
    <row r="74" spans="1:9" ht="17" x14ac:dyDescent="0.2">
      <c r="A74" t="s">
        <v>442</v>
      </c>
      <c r="B74" t="s">
        <v>93</v>
      </c>
      <c r="C74" t="s">
        <v>439</v>
      </c>
      <c r="D74">
        <v>1</v>
      </c>
      <c r="E74">
        <v>1</v>
      </c>
      <c r="F74" s="7" t="s">
        <v>443</v>
      </c>
      <c r="G74" t="s">
        <v>93</v>
      </c>
      <c r="H74" t="s">
        <v>8</v>
      </c>
      <c r="I74" t="s">
        <v>11</v>
      </c>
    </row>
    <row r="75" spans="1:9" ht="51" x14ac:dyDescent="0.2">
      <c r="A75" t="s">
        <v>449</v>
      </c>
      <c r="B75" t="s">
        <v>295</v>
      </c>
      <c r="C75" t="s">
        <v>439</v>
      </c>
      <c r="D75">
        <v>2</v>
      </c>
      <c r="E75">
        <v>2</v>
      </c>
      <c r="F75" s="7" t="s">
        <v>450</v>
      </c>
      <c r="G75" t="s">
        <v>93</v>
      </c>
      <c r="H75" t="s">
        <v>8</v>
      </c>
      <c r="I75" t="s">
        <v>11</v>
      </c>
    </row>
    <row r="76" spans="1:9" ht="51" x14ac:dyDescent="0.2">
      <c r="A76" t="s">
        <v>200</v>
      </c>
      <c r="B76" t="s">
        <v>196</v>
      </c>
      <c r="C76" t="s">
        <v>183</v>
      </c>
      <c r="F76" s="7" t="s">
        <v>264</v>
      </c>
      <c r="G76" t="s">
        <v>93</v>
      </c>
      <c r="H76" t="s">
        <v>8</v>
      </c>
      <c r="I76" t="s">
        <v>147</v>
      </c>
    </row>
    <row r="77" spans="1:9" ht="17" x14ac:dyDescent="0.2">
      <c r="A77" t="s">
        <v>454</v>
      </c>
      <c r="B77" t="s">
        <v>455</v>
      </c>
      <c r="C77" t="s">
        <v>150</v>
      </c>
      <c r="F77" s="7" t="s">
        <v>456</v>
      </c>
      <c r="G77" t="s">
        <v>94</v>
      </c>
      <c r="H77" t="s">
        <v>8</v>
      </c>
      <c r="I77" t="s">
        <v>11</v>
      </c>
    </row>
    <row r="78" spans="1:9" ht="17" x14ac:dyDescent="0.2">
      <c r="A78" t="s">
        <v>463</v>
      </c>
      <c r="B78" t="s">
        <v>295</v>
      </c>
      <c r="C78" t="s">
        <v>464</v>
      </c>
      <c r="D78">
        <v>0</v>
      </c>
      <c r="E78">
        <v>0</v>
      </c>
      <c r="F78" s="7" t="s">
        <v>465</v>
      </c>
      <c r="G78" t="s">
        <v>94</v>
      </c>
      <c r="H78" t="s">
        <v>8</v>
      </c>
      <c r="I78" t="s">
        <v>11</v>
      </c>
    </row>
    <row r="79" spans="1:9" ht="85" x14ac:dyDescent="0.2">
      <c r="A79" t="s">
        <v>445</v>
      </c>
      <c r="B79">
        <v>0</v>
      </c>
      <c r="C79" t="s">
        <v>208</v>
      </c>
      <c r="F79" s="7" t="s">
        <v>444</v>
      </c>
      <c r="G79" t="s">
        <v>94</v>
      </c>
      <c r="H79" t="s">
        <v>8</v>
      </c>
      <c r="I79" t="s">
        <v>11</v>
      </c>
    </row>
    <row r="80" spans="1:9" ht="34" x14ac:dyDescent="0.2">
      <c r="A80" t="s">
        <v>384</v>
      </c>
      <c r="B80" t="s">
        <v>269</v>
      </c>
      <c r="C80" t="s">
        <v>241</v>
      </c>
      <c r="D80">
        <v>1</v>
      </c>
      <c r="E80">
        <v>4</v>
      </c>
      <c r="F80" s="7" t="s">
        <v>271</v>
      </c>
      <c r="G80" t="s">
        <v>94</v>
      </c>
      <c r="H80" t="s">
        <v>8</v>
      </c>
      <c r="I80" t="s">
        <v>147</v>
      </c>
    </row>
    <row r="81" spans="1:10" ht="34" x14ac:dyDescent="0.2">
      <c r="A81" t="s">
        <v>198</v>
      </c>
      <c r="B81" t="s">
        <v>197</v>
      </c>
      <c r="C81" t="s">
        <v>183</v>
      </c>
      <c r="F81" s="7" t="s">
        <v>173</v>
      </c>
      <c r="G81" t="s">
        <v>94</v>
      </c>
      <c r="H81" t="s">
        <v>8</v>
      </c>
      <c r="I81" t="s">
        <v>147</v>
      </c>
    </row>
    <row r="82" spans="1:10" x14ac:dyDescent="0.2">
      <c r="A82" t="s">
        <v>111</v>
      </c>
      <c r="B82" s="12"/>
      <c r="C82" s="12"/>
      <c r="D82" s="12"/>
      <c r="E82" s="12"/>
      <c r="F82" s="24"/>
    </row>
    <row r="83" spans="1:10" ht="17" x14ac:dyDescent="0.2">
      <c r="A83" t="s">
        <v>87</v>
      </c>
      <c r="B83" t="s">
        <v>48</v>
      </c>
      <c r="C83" t="s">
        <v>60</v>
      </c>
      <c r="D83">
        <v>2</v>
      </c>
      <c r="E83">
        <v>1</v>
      </c>
      <c r="F83" s="7" t="s">
        <v>84</v>
      </c>
      <c r="G83" t="s">
        <v>92</v>
      </c>
      <c r="H83" t="s">
        <v>9</v>
      </c>
      <c r="I83" t="s">
        <v>1</v>
      </c>
    </row>
    <row r="84" spans="1:10" ht="17" x14ac:dyDescent="0.2">
      <c r="A84" t="s">
        <v>314</v>
      </c>
      <c r="B84" t="s">
        <v>88</v>
      </c>
      <c r="C84" t="s">
        <v>349</v>
      </c>
      <c r="D84">
        <v>1</v>
      </c>
      <c r="E84">
        <v>1</v>
      </c>
      <c r="F84" s="7" t="s">
        <v>423</v>
      </c>
      <c r="G84" t="s">
        <v>92</v>
      </c>
      <c r="H84" t="s">
        <v>9</v>
      </c>
      <c r="I84" t="s">
        <v>3</v>
      </c>
    </row>
    <row r="85" spans="1:10" ht="34" x14ac:dyDescent="0.2">
      <c r="A85" t="s">
        <v>417</v>
      </c>
      <c r="B85" t="s">
        <v>48</v>
      </c>
      <c r="C85" t="s">
        <v>349</v>
      </c>
      <c r="D85">
        <v>3</v>
      </c>
      <c r="E85">
        <v>2</v>
      </c>
      <c r="F85" s="7" t="s">
        <v>420</v>
      </c>
      <c r="G85" t="s">
        <v>92</v>
      </c>
      <c r="H85" t="s">
        <v>9</v>
      </c>
      <c r="I85" t="s">
        <v>3</v>
      </c>
    </row>
    <row r="86" spans="1:10" ht="17" x14ac:dyDescent="0.2">
      <c r="A86" t="s">
        <v>427</v>
      </c>
      <c r="B86" t="s">
        <v>428</v>
      </c>
      <c r="C86" t="s">
        <v>349</v>
      </c>
      <c r="D86">
        <v>6</v>
      </c>
      <c r="E86">
        <v>6</v>
      </c>
      <c r="F86" s="7" t="s">
        <v>451</v>
      </c>
      <c r="G86" t="s">
        <v>92</v>
      </c>
      <c r="H86" t="s">
        <v>9</v>
      </c>
      <c r="I86" t="s">
        <v>3</v>
      </c>
    </row>
    <row r="87" spans="1:10" ht="34" x14ac:dyDescent="0.2">
      <c r="A87" t="s">
        <v>272</v>
      </c>
      <c r="B87" t="s">
        <v>88</v>
      </c>
      <c r="C87" t="s">
        <v>241</v>
      </c>
      <c r="D87">
        <v>1</v>
      </c>
      <c r="E87">
        <v>1</v>
      </c>
      <c r="F87" s="7" t="s">
        <v>273</v>
      </c>
      <c r="G87" t="s">
        <v>92</v>
      </c>
      <c r="H87" t="s">
        <v>9</v>
      </c>
      <c r="I87" t="s">
        <v>147</v>
      </c>
    </row>
    <row r="88" spans="1:10" ht="17" x14ac:dyDescent="0.2">
      <c r="A88" t="s">
        <v>297</v>
      </c>
      <c r="B88" t="s">
        <v>88</v>
      </c>
      <c r="C88" t="s">
        <v>150</v>
      </c>
      <c r="F88" s="7" t="s">
        <v>299</v>
      </c>
      <c r="G88" t="s">
        <v>92</v>
      </c>
      <c r="H88" t="s">
        <v>9</v>
      </c>
      <c r="I88" t="s">
        <v>4</v>
      </c>
    </row>
    <row r="89" spans="1:10" ht="17" x14ac:dyDescent="0.2">
      <c r="A89" t="s">
        <v>418</v>
      </c>
      <c r="B89" t="s">
        <v>88</v>
      </c>
      <c r="C89" t="s">
        <v>349</v>
      </c>
      <c r="D89">
        <v>1</v>
      </c>
      <c r="E89">
        <v>1</v>
      </c>
      <c r="F89" s="7" t="s">
        <v>419</v>
      </c>
      <c r="G89" t="s">
        <v>92</v>
      </c>
      <c r="H89" t="s">
        <v>9</v>
      </c>
      <c r="I89" t="s">
        <v>3</v>
      </c>
    </row>
    <row r="90" spans="1:10" ht="34" x14ac:dyDescent="0.2">
      <c r="A90" t="s">
        <v>189</v>
      </c>
      <c r="B90" t="s">
        <v>88</v>
      </c>
      <c r="C90" t="s">
        <v>183</v>
      </c>
      <c r="F90" s="7" t="s">
        <v>168</v>
      </c>
      <c r="G90" t="s">
        <v>92</v>
      </c>
      <c r="H90" t="s">
        <v>9</v>
      </c>
      <c r="I90" t="s">
        <v>147</v>
      </c>
    </row>
    <row r="91" spans="1:10" ht="17" x14ac:dyDescent="0.2">
      <c r="A91" t="s">
        <v>361</v>
      </c>
      <c r="B91" t="s">
        <v>48</v>
      </c>
      <c r="C91" t="s">
        <v>150</v>
      </c>
      <c r="F91" s="7" t="s">
        <v>362</v>
      </c>
      <c r="G91" t="s">
        <v>92</v>
      </c>
      <c r="H91" t="s">
        <v>9</v>
      </c>
      <c r="J91" t="s">
        <v>3</v>
      </c>
    </row>
    <row r="92" spans="1:10" ht="17" x14ac:dyDescent="0.2">
      <c r="A92" t="s">
        <v>107</v>
      </c>
      <c r="B92" t="s">
        <v>353</v>
      </c>
      <c r="C92" t="s">
        <v>150</v>
      </c>
      <c r="F92" s="7" t="s">
        <v>354</v>
      </c>
      <c r="G92" t="s">
        <v>92</v>
      </c>
      <c r="H92" t="s">
        <v>9</v>
      </c>
      <c r="J92" t="s">
        <v>360</v>
      </c>
    </row>
    <row r="93" spans="1:10" ht="34" x14ac:dyDescent="0.2">
      <c r="A93" t="s">
        <v>47</v>
      </c>
      <c r="B93" t="s">
        <v>88</v>
      </c>
      <c r="C93" t="s">
        <v>60</v>
      </c>
      <c r="D93">
        <v>1</v>
      </c>
      <c r="E93">
        <v>1</v>
      </c>
      <c r="F93" s="7" t="s">
        <v>89</v>
      </c>
      <c r="G93" t="s">
        <v>92</v>
      </c>
      <c r="H93" t="s">
        <v>9</v>
      </c>
      <c r="I93" t="s">
        <v>1</v>
      </c>
    </row>
    <row r="94" spans="1:10" ht="17" x14ac:dyDescent="0.2">
      <c r="A94" t="s">
        <v>274</v>
      </c>
      <c r="B94" t="s">
        <v>48</v>
      </c>
      <c r="C94" t="s">
        <v>241</v>
      </c>
      <c r="D94">
        <v>2</v>
      </c>
      <c r="E94">
        <v>2</v>
      </c>
      <c r="F94" s="7" t="s">
        <v>275</v>
      </c>
      <c r="G94" t="s">
        <v>93</v>
      </c>
      <c r="H94" t="s">
        <v>9</v>
      </c>
      <c r="I94" t="s">
        <v>147</v>
      </c>
    </row>
    <row r="95" spans="1:10" ht="17" x14ac:dyDescent="0.2">
      <c r="A95" t="s">
        <v>408</v>
      </c>
      <c r="B95" t="s">
        <v>33</v>
      </c>
      <c r="C95" t="s">
        <v>349</v>
      </c>
      <c r="D95">
        <v>1</v>
      </c>
      <c r="E95">
        <v>1</v>
      </c>
      <c r="F95" s="7" t="s">
        <v>409</v>
      </c>
      <c r="G95" t="s">
        <v>93</v>
      </c>
      <c r="H95" t="s">
        <v>9</v>
      </c>
      <c r="I95" t="s">
        <v>3</v>
      </c>
    </row>
    <row r="96" spans="1:10" ht="34" x14ac:dyDescent="0.2">
      <c r="A96" t="s">
        <v>66</v>
      </c>
      <c r="B96" t="s">
        <v>33</v>
      </c>
      <c r="C96" t="s">
        <v>60</v>
      </c>
      <c r="D96">
        <v>2</v>
      </c>
      <c r="E96">
        <v>2</v>
      </c>
      <c r="F96" s="7" t="s">
        <v>67</v>
      </c>
      <c r="G96" t="s">
        <v>93</v>
      </c>
      <c r="H96" t="s">
        <v>9</v>
      </c>
      <c r="I96" t="s">
        <v>1</v>
      </c>
    </row>
    <row r="97" spans="1:9" ht="17" x14ac:dyDescent="0.2">
      <c r="A97" t="s">
        <v>425</v>
      </c>
      <c r="B97" t="s">
        <v>49</v>
      </c>
      <c r="C97" t="s">
        <v>349</v>
      </c>
      <c r="D97">
        <v>3</v>
      </c>
      <c r="E97">
        <v>3</v>
      </c>
      <c r="F97" s="7" t="s">
        <v>426</v>
      </c>
      <c r="G97" t="s">
        <v>93</v>
      </c>
      <c r="H97" t="s">
        <v>9</v>
      </c>
      <c r="I97" t="s">
        <v>3</v>
      </c>
    </row>
    <row r="98" spans="1:9" ht="34" x14ac:dyDescent="0.2">
      <c r="A98" t="s">
        <v>414</v>
      </c>
      <c r="B98" t="s">
        <v>48</v>
      </c>
      <c r="C98" t="s">
        <v>416</v>
      </c>
      <c r="D98">
        <v>2</v>
      </c>
      <c r="E98">
        <v>2</v>
      </c>
      <c r="F98" s="7" t="s">
        <v>415</v>
      </c>
      <c r="G98" t="s">
        <v>93</v>
      </c>
      <c r="H98" t="s">
        <v>9</v>
      </c>
      <c r="I98" t="s">
        <v>3</v>
      </c>
    </row>
    <row r="99" spans="1:9" ht="34" x14ac:dyDescent="0.2">
      <c r="A99" t="s">
        <v>188</v>
      </c>
      <c r="B99" t="s">
        <v>33</v>
      </c>
      <c r="C99" t="s">
        <v>183</v>
      </c>
      <c r="F99" s="7" t="s">
        <v>177</v>
      </c>
      <c r="G99" t="s">
        <v>93</v>
      </c>
      <c r="H99" t="s">
        <v>9</v>
      </c>
      <c r="I99" t="s">
        <v>147</v>
      </c>
    </row>
    <row r="100" spans="1:9" ht="51" x14ac:dyDescent="0.2">
      <c r="A100" t="s">
        <v>440</v>
      </c>
      <c r="B100" t="s">
        <v>48</v>
      </c>
      <c r="C100" t="s">
        <v>349</v>
      </c>
      <c r="D100">
        <v>1</v>
      </c>
      <c r="E100">
        <v>1</v>
      </c>
      <c r="F100" s="7" t="s">
        <v>441</v>
      </c>
      <c r="G100" t="s">
        <v>93</v>
      </c>
      <c r="H100" t="s">
        <v>9</v>
      </c>
      <c r="I100" t="s">
        <v>3</v>
      </c>
    </row>
    <row r="101" spans="1:9" ht="34" x14ac:dyDescent="0.2">
      <c r="A101" t="s">
        <v>85</v>
      </c>
      <c r="B101" t="s">
        <v>49</v>
      </c>
      <c r="C101" t="s">
        <v>60</v>
      </c>
      <c r="D101">
        <v>2</v>
      </c>
      <c r="E101">
        <v>4</v>
      </c>
      <c r="F101" s="7" t="s">
        <v>86</v>
      </c>
      <c r="G101" t="s">
        <v>93</v>
      </c>
      <c r="H101" t="s">
        <v>9</v>
      </c>
      <c r="I101" t="s">
        <v>1</v>
      </c>
    </row>
    <row r="102" spans="1:9" ht="34" x14ac:dyDescent="0.2">
      <c r="A102" t="s">
        <v>311</v>
      </c>
      <c r="B102" t="s">
        <v>88</v>
      </c>
      <c r="C102" t="s">
        <v>150</v>
      </c>
      <c r="F102" s="7" t="s">
        <v>310</v>
      </c>
      <c r="G102" t="s">
        <v>94</v>
      </c>
      <c r="H102" t="s">
        <v>9</v>
      </c>
      <c r="I102" t="s">
        <v>3</v>
      </c>
    </row>
    <row r="103" spans="1:9" ht="68" x14ac:dyDescent="0.2">
      <c r="A103" t="s">
        <v>374</v>
      </c>
      <c r="B103" t="s">
        <v>88</v>
      </c>
      <c r="C103" t="s">
        <v>317</v>
      </c>
      <c r="D103">
        <v>1</v>
      </c>
      <c r="E103">
        <v>1</v>
      </c>
      <c r="F103" s="7" t="s">
        <v>375</v>
      </c>
      <c r="G103" t="s">
        <v>94</v>
      </c>
      <c r="H103" t="s">
        <v>9</v>
      </c>
      <c r="I103" t="s">
        <v>4</v>
      </c>
    </row>
    <row r="104" spans="1:9" ht="34" x14ac:dyDescent="0.2">
      <c r="A104" t="s">
        <v>190</v>
      </c>
      <c r="B104" t="s">
        <v>49</v>
      </c>
      <c r="C104" t="s">
        <v>183</v>
      </c>
      <c r="F104" s="7" t="s">
        <v>174</v>
      </c>
      <c r="G104" t="s">
        <v>94</v>
      </c>
      <c r="H104" t="s">
        <v>9</v>
      </c>
      <c r="I104" t="s">
        <v>147</v>
      </c>
    </row>
    <row r="105" spans="1:9" ht="51" x14ac:dyDescent="0.2">
      <c r="A105" t="s">
        <v>365</v>
      </c>
      <c r="B105" t="s">
        <v>353</v>
      </c>
      <c r="C105" t="s">
        <v>60</v>
      </c>
      <c r="D105">
        <v>2</v>
      </c>
      <c r="E105">
        <v>2</v>
      </c>
      <c r="F105" s="7" t="s">
        <v>369</v>
      </c>
      <c r="G105" t="s">
        <v>94</v>
      </c>
      <c r="H105" t="s">
        <v>9</v>
      </c>
      <c r="I105" t="s">
        <v>1</v>
      </c>
    </row>
    <row r="106" spans="1:9" ht="34" x14ac:dyDescent="0.2">
      <c r="A106" t="s">
        <v>351</v>
      </c>
      <c r="B106" t="s">
        <v>88</v>
      </c>
      <c r="C106" t="s">
        <v>317</v>
      </c>
      <c r="D106">
        <v>1</v>
      </c>
      <c r="E106">
        <v>1</v>
      </c>
      <c r="F106" s="7" t="s">
        <v>352</v>
      </c>
      <c r="G106" t="s">
        <v>94</v>
      </c>
      <c r="H106" t="s">
        <v>9</v>
      </c>
      <c r="I106" t="s">
        <v>4</v>
      </c>
    </row>
    <row r="107" spans="1:9" ht="34" x14ac:dyDescent="0.2">
      <c r="A107" t="s">
        <v>281</v>
      </c>
      <c r="B107" t="s">
        <v>276</v>
      </c>
      <c r="C107" t="s">
        <v>241</v>
      </c>
      <c r="D107">
        <v>3</v>
      </c>
      <c r="E107">
        <v>3</v>
      </c>
      <c r="F107" s="7" t="s">
        <v>280</v>
      </c>
      <c r="G107" t="s">
        <v>94</v>
      </c>
      <c r="H107" t="s">
        <v>9</v>
      </c>
      <c r="I107" t="s">
        <v>147</v>
      </c>
    </row>
    <row r="109" spans="1:9" x14ac:dyDescent="0.2">
      <c r="A109" t="s">
        <v>112</v>
      </c>
      <c r="B109" s="3"/>
      <c r="C109" s="3"/>
      <c r="D109" s="3"/>
      <c r="E109" s="3"/>
      <c r="F109" s="25"/>
    </row>
    <row r="110" spans="1:9" ht="34" x14ac:dyDescent="0.2">
      <c r="A110" t="s">
        <v>313</v>
      </c>
      <c r="B110" t="s">
        <v>94</v>
      </c>
      <c r="C110" t="s">
        <v>150</v>
      </c>
      <c r="F110" s="7" t="s">
        <v>312</v>
      </c>
      <c r="G110" t="s">
        <v>92</v>
      </c>
      <c r="H110" t="s">
        <v>6</v>
      </c>
      <c r="I110" t="s">
        <v>4</v>
      </c>
    </row>
    <row r="111" spans="1:9" ht="17" x14ac:dyDescent="0.2">
      <c r="A111" t="s">
        <v>325</v>
      </c>
      <c r="B111" t="s">
        <v>94</v>
      </c>
      <c r="C111" t="s">
        <v>322</v>
      </c>
      <c r="D111">
        <v>1</v>
      </c>
      <c r="E111">
        <v>1</v>
      </c>
      <c r="F111" s="7" t="s">
        <v>324</v>
      </c>
      <c r="G111" t="s">
        <v>92</v>
      </c>
      <c r="H111" t="s">
        <v>6</v>
      </c>
      <c r="I111" t="s">
        <v>4</v>
      </c>
    </row>
    <row r="112" spans="1:9" ht="51" x14ac:dyDescent="0.2">
      <c r="A112" t="s">
        <v>149</v>
      </c>
      <c r="B112" t="s">
        <v>94</v>
      </c>
      <c r="C112" t="s">
        <v>150</v>
      </c>
      <c r="F112" s="7" t="s">
        <v>151</v>
      </c>
      <c r="G112" t="s">
        <v>92</v>
      </c>
      <c r="H112" t="s">
        <v>6</v>
      </c>
      <c r="I112" t="s">
        <v>147</v>
      </c>
    </row>
    <row r="113" spans="1:9" ht="17" x14ac:dyDescent="0.2">
      <c r="A113" t="s">
        <v>319</v>
      </c>
      <c r="B113" t="s">
        <v>94</v>
      </c>
      <c r="C113" t="s">
        <v>317</v>
      </c>
      <c r="D113">
        <v>2</v>
      </c>
      <c r="E113">
        <v>1</v>
      </c>
      <c r="F113" s="7" t="s">
        <v>327</v>
      </c>
      <c r="G113" t="s">
        <v>92</v>
      </c>
      <c r="H113" t="s">
        <v>6</v>
      </c>
      <c r="I113" t="s">
        <v>4</v>
      </c>
    </row>
    <row r="114" spans="1:9" ht="17" x14ac:dyDescent="0.2">
      <c r="A114" t="s">
        <v>410</v>
      </c>
      <c r="B114" t="s">
        <v>285</v>
      </c>
      <c r="C114" t="s">
        <v>349</v>
      </c>
      <c r="D114">
        <v>2</v>
      </c>
      <c r="E114">
        <v>1</v>
      </c>
      <c r="F114" s="7" t="s">
        <v>411</v>
      </c>
      <c r="G114" t="s">
        <v>92</v>
      </c>
      <c r="H114" t="s">
        <v>6</v>
      </c>
      <c r="I114" t="s">
        <v>3</v>
      </c>
    </row>
    <row r="115" spans="1:9" ht="34" x14ac:dyDescent="0.2">
      <c r="A115" t="s">
        <v>282</v>
      </c>
      <c r="B115" t="s">
        <v>94</v>
      </c>
      <c r="C115" t="s">
        <v>241</v>
      </c>
      <c r="D115">
        <v>1</v>
      </c>
      <c r="E115">
        <v>1</v>
      </c>
      <c r="F115" s="7" t="s">
        <v>283</v>
      </c>
      <c r="G115" t="s">
        <v>92</v>
      </c>
      <c r="H115" t="s">
        <v>6</v>
      </c>
      <c r="I115" t="s">
        <v>147</v>
      </c>
    </row>
    <row r="116" spans="1:9" ht="17" x14ac:dyDescent="0.2">
      <c r="A116" t="s">
        <v>336</v>
      </c>
      <c r="B116" t="s">
        <v>285</v>
      </c>
      <c r="C116" t="s">
        <v>317</v>
      </c>
      <c r="D116">
        <v>4</v>
      </c>
      <c r="E116">
        <v>1</v>
      </c>
      <c r="F116" s="7" t="s">
        <v>337</v>
      </c>
      <c r="G116" t="s">
        <v>92</v>
      </c>
      <c r="H116" t="s">
        <v>6</v>
      </c>
      <c r="I116" t="s">
        <v>4</v>
      </c>
    </row>
    <row r="117" spans="1:9" ht="17" x14ac:dyDescent="0.2">
      <c r="A117" t="s">
        <v>320</v>
      </c>
      <c r="B117" t="s">
        <v>191</v>
      </c>
      <c r="C117" t="s">
        <v>317</v>
      </c>
      <c r="D117">
        <v>4</v>
      </c>
      <c r="E117">
        <v>2</v>
      </c>
      <c r="F117" s="7" t="s">
        <v>328</v>
      </c>
      <c r="G117" t="s">
        <v>92</v>
      </c>
      <c r="H117" t="s">
        <v>6</v>
      </c>
      <c r="I117" t="s">
        <v>4</v>
      </c>
    </row>
    <row r="118" spans="1:9" ht="34" x14ac:dyDescent="0.2">
      <c r="A118" t="s">
        <v>321</v>
      </c>
      <c r="B118" t="s">
        <v>191</v>
      </c>
      <c r="C118" t="s">
        <v>322</v>
      </c>
      <c r="D118">
        <v>3</v>
      </c>
      <c r="E118">
        <v>3</v>
      </c>
      <c r="F118" s="7" t="s">
        <v>323</v>
      </c>
      <c r="G118" t="s">
        <v>92</v>
      </c>
      <c r="H118" t="s">
        <v>6</v>
      </c>
      <c r="I118" t="s">
        <v>4</v>
      </c>
    </row>
    <row r="119" spans="1:9" ht="34" x14ac:dyDescent="0.2">
      <c r="A119" t="s">
        <v>195</v>
      </c>
      <c r="B119" t="s">
        <v>94</v>
      </c>
      <c r="C119" t="s">
        <v>183</v>
      </c>
      <c r="F119" s="7" t="s">
        <v>167</v>
      </c>
      <c r="G119" t="s">
        <v>92</v>
      </c>
      <c r="H119" t="s">
        <v>6</v>
      </c>
      <c r="I119" t="s">
        <v>147</v>
      </c>
    </row>
    <row r="120" spans="1:9" ht="17" x14ac:dyDescent="0.2">
      <c r="A120" t="s">
        <v>318</v>
      </c>
      <c r="B120" t="s">
        <v>191</v>
      </c>
      <c r="C120" t="s">
        <v>150</v>
      </c>
      <c r="F120" s="7" t="s">
        <v>298</v>
      </c>
      <c r="G120" t="s">
        <v>92</v>
      </c>
      <c r="H120" t="s">
        <v>6</v>
      </c>
      <c r="I120" t="s">
        <v>147</v>
      </c>
    </row>
    <row r="121" spans="1:9" ht="68" x14ac:dyDescent="0.2">
      <c r="A121" t="s">
        <v>205</v>
      </c>
      <c r="B121" t="s">
        <v>191</v>
      </c>
      <c r="C121" t="s">
        <v>150</v>
      </c>
      <c r="F121" s="7" t="s">
        <v>206</v>
      </c>
      <c r="G121" t="s">
        <v>93</v>
      </c>
      <c r="H121" t="s">
        <v>6</v>
      </c>
      <c r="I121" t="s">
        <v>263</v>
      </c>
    </row>
    <row r="122" spans="1:9" ht="17" x14ac:dyDescent="0.2">
      <c r="A122" t="s">
        <v>284</v>
      </c>
      <c r="B122" t="s">
        <v>285</v>
      </c>
      <c r="C122" t="s">
        <v>241</v>
      </c>
      <c r="D122">
        <v>3</v>
      </c>
      <c r="E122">
        <v>1</v>
      </c>
      <c r="F122" s="7" t="s">
        <v>286</v>
      </c>
      <c r="G122" t="s">
        <v>93</v>
      </c>
      <c r="H122" t="s">
        <v>6</v>
      </c>
      <c r="I122" t="s">
        <v>147</v>
      </c>
    </row>
    <row r="123" spans="1:9" ht="17" x14ac:dyDescent="0.2">
      <c r="A123" t="s">
        <v>316</v>
      </c>
      <c r="B123" t="s">
        <v>94</v>
      </c>
      <c r="C123" t="s">
        <v>317</v>
      </c>
      <c r="D123">
        <v>2</v>
      </c>
      <c r="E123">
        <v>1</v>
      </c>
      <c r="F123" s="7" t="s">
        <v>326</v>
      </c>
      <c r="G123" t="s">
        <v>93</v>
      </c>
      <c r="H123" t="s">
        <v>6</v>
      </c>
      <c r="I123" t="s">
        <v>4</v>
      </c>
    </row>
    <row r="124" spans="1:9" ht="17" x14ac:dyDescent="0.2">
      <c r="A124" t="s">
        <v>335</v>
      </c>
      <c r="B124" t="s">
        <v>191</v>
      </c>
      <c r="C124" t="s">
        <v>317</v>
      </c>
      <c r="D124">
        <v>5</v>
      </c>
      <c r="E124">
        <v>2</v>
      </c>
      <c r="F124" s="7" t="s">
        <v>339</v>
      </c>
      <c r="G124" t="s">
        <v>93</v>
      </c>
      <c r="H124" t="s">
        <v>6</v>
      </c>
      <c r="I124" t="s">
        <v>4</v>
      </c>
    </row>
    <row r="125" spans="1:9" ht="34" x14ac:dyDescent="0.2">
      <c r="A125" t="s">
        <v>421</v>
      </c>
      <c r="B125" t="s">
        <v>191</v>
      </c>
      <c r="C125" t="s">
        <v>349</v>
      </c>
      <c r="D125">
        <v>3</v>
      </c>
      <c r="E125">
        <v>3</v>
      </c>
      <c r="F125" s="7" t="s">
        <v>422</v>
      </c>
      <c r="G125" t="s">
        <v>93</v>
      </c>
      <c r="H125" t="s">
        <v>6</v>
      </c>
      <c r="I125" t="s">
        <v>3</v>
      </c>
    </row>
    <row r="126" spans="1:9" ht="17" x14ac:dyDescent="0.2">
      <c r="A126" t="s">
        <v>338</v>
      </c>
      <c r="B126" t="s">
        <v>191</v>
      </c>
      <c r="C126" t="s">
        <v>317</v>
      </c>
      <c r="D126">
        <v>4</v>
      </c>
      <c r="E126">
        <v>3</v>
      </c>
      <c r="F126" s="7" t="s">
        <v>340</v>
      </c>
      <c r="G126" t="s">
        <v>93</v>
      </c>
      <c r="H126" t="s">
        <v>6</v>
      </c>
      <c r="I126" t="s">
        <v>4</v>
      </c>
    </row>
    <row r="127" spans="1:9" ht="17" x14ac:dyDescent="0.2">
      <c r="A127" t="s">
        <v>332</v>
      </c>
      <c r="B127" t="s">
        <v>333</v>
      </c>
      <c r="C127" t="s">
        <v>317</v>
      </c>
      <c r="D127">
        <v>5</v>
      </c>
      <c r="E127">
        <v>2</v>
      </c>
      <c r="F127" s="7" t="s">
        <v>341</v>
      </c>
      <c r="G127" t="s">
        <v>93</v>
      </c>
      <c r="H127" t="s">
        <v>6</v>
      </c>
      <c r="I127" t="s">
        <v>4</v>
      </c>
    </row>
    <row r="128" spans="1:9" ht="17" x14ac:dyDescent="0.2">
      <c r="A128" t="s">
        <v>376</v>
      </c>
      <c r="B128" t="s">
        <v>285</v>
      </c>
      <c r="C128" t="s">
        <v>208</v>
      </c>
      <c r="F128" s="7" t="s">
        <v>377</v>
      </c>
      <c r="G128" t="s">
        <v>93</v>
      </c>
      <c r="H128" t="s">
        <v>6</v>
      </c>
    </row>
    <row r="129" spans="1:9" ht="85" x14ac:dyDescent="0.2">
      <c r="A129" t="s">
        <v>347</v>
      </c>
      <c r="B129" t="s">
        <v>191</v>
      </c>
      <c r="C129" t="s">
        <v>317</v>
      </c>
      <c r="D129">
        <v>2</v>
      </c>
      <c r="E129">
        <v>2</v>
      </c>
      <c r="F129" s="7" t="s">
        <v>348</v>
      </c>
      <c r="G129" t="s">
        <v>93</v>
      </c>
      <c r="H129" t="s">
        <v>6</v>
      </c>
      <c r="I129" t="s">
        <v>4</v>
      </c>
    </row>
    <row r="130" spans="1:9" ht="68" x14ac:dyDescent="0.2">
      <c r="A130" t="s">
        <v>193</v>
      </c>
      <c r="B130" t="s">
        <v>191</v>
      </c>
      <c r="C130" t="s">
        <v>183</v>
      </c>
      <c r="F130" s="7" t="s">
        <v>170</v>
      </c>
      <c r="G130" t="s">
        <v>93</v>
      </c>
      <c r="H130" t="s">
        <v>6</v>
      </c>
      <c r="I130" t="s">
        <v>147</v>
      </c>
    </row>
    <row r="131" spans="1:9" ht="51" x14ac:dyDescent="0.2">
      <c r="A131" t="s">
        <v>334</v>
      </c>
      <c r="B131" t="s">
        <v>333</v>
      </c>
      <c r="C131" t="s">
        <v>317</v>
      </c>
      <c r="D131">
        <v>2</v>
      </c>
      <c r="E131">
        <v>2</v>
      </c>
      <c r="F131" s="7" t="s">
        <v>371</v>
      </c>
      <c r="G131" t="s">
        <v>94</v>
      </c>
      <c r="H131" t="s">
        <v>6</v>
      </c>
      <c r="I131" t="s">
        <v>4</v>
      </c>
    </row>
    <row r="132" spans="1:9" ht="34" x14ac:dyDescent="0.2">
      <c r="A132" t="s">
        <v>207</v>
      </c>
      <c r="B132" t="s">
        <v>192</v>
      </c>
      <c r="C132" t="s">
        <v>208</v>
      </c>
      <c r="F132" s="7" t="s">
        <v>209</v>
      </c>
      <c r="G132" t="s">
        <v>94</v>
      </c>
      <c r="H132" t="s">
        <v>6</v>
      </c>
    </row>
    <row r="133" spans="1:9" ht="17" x14ac:dyDescent="0.2">
      <c r="A133" t="s">
        <v>412</v>
      </c>
      <c r="B133" t="s">
        <v>333</v>
      </c>
      <c r="C133" t="s">
        <v>349</v>
      </c>
      <c r="D133">
        <v>3</v>
      </c>
      <c r="E133">
        <v>3</v>
      </c>
      <c r="F133" s="7" t="s">
        <v>413</v>
      </c>
      <c r="G133" t="s">
        <v>94</v>
      </c>
      <c r="H133" t="s">
        <v>6</v>
      </c>
      <c r="I133" t="s">
        <v>3</v>
      </c>
    </row>
    <row r="134" spans="1:9" ht="51" x14ac:dyDescent="0.2">
      <c r="A134" t="s">
        <v>350</v>
      </c>
      <c r="B134" t="s">
        <v>191</v>
      </c>
      <c r="C134" t="s">
        <v>317</v>
      </c>
      <c r="D134">
        <v>3</v>
      </c>
      <c r="E134">
        <v>2</v>
      </c>
      <c r="F134" s="7" t="s">
        <v>372</v>
      </c>
      <c r="G134" t="s">
        <v>94</v>
      </c>
      <c r="H134" t="s">
        <v>6</v>
      </c>
      <c r="I134" t="s">
        <v>4</v>
      </c>
    </row>
    <row r="135" spans="1:9" ht="102" x14ac:dyDescent="0.2">
      <c r="A135" t="s">
        <v>289</v>
      </c>
      <c r="B135" t="s">
        <v>287</v>
      </c>
      <c r="C135" t="s">
        <v>241</v>
      </c>
      <c r="D135">
        <v>3</v>
      </c>
      <c r="E135">
        <v>3</v>
      </c>
      <c r="F135" s="7" t="s">
        <v>288</v>
      </c>
      <c r="G135" t="s">
        <v>94</v>
      </c>
      <c r="H135" t="s">
        <v>6</v>
      </c>
      <c r="I135" t="s">
        <v>147</v>
      </c>
    </row>
    <row r="136" spans="1:9" ht="34" x14ac:dyDescent="0.2">
      <c r="A136" t="s">
        <v>194</v>
      </c>
      <c r="B136" t="s">
        <v>192</v>
      </c>
      <c r="C136" t="s">
        <v>183</v>
      </c>
      <c r="F136" s="7" t="s">
        <v>169</v>
      </c>
      <c r="G136" t="s">
        <v>94</v>
      </c>
      <c r="H136" t="s">
        <v>6</v>
      </c>
      <c r="I136" t="s">
        <v>147</v>
      </c>
    </row>
    <row r="137" spans="1:9" x14ac:dyDescent="0.2">
      <c r="A137" t="s">
        <v>113</v>
      </c>
      <c r="B137" s="10"/>
      <c r="C137" s="10"/>
      <c r="D137" s="10"/>
      <c r="E137" s="10"/>
      <c r="F137" s="26"/>
    </row>
    <row r="138" spans="1:9" ht="17" x14ac:dyDescent="0.2">
      <c r="A138" t="s">
        <v>59</v>
      </c>
      <c r="B138" t="s">
        <v>28</v>
      </c>
      <c r="C138" t="s">
        <v>60</v>
      </c>
      <c r="D138">
        <v>1</v>
      </c>
      <c r="E138">
        <v>1</v>
      </c>
      <c r="F138" s="7" t="s">
        <v>29</v>
      </c>
      <c r="G138" t="s">
        <v>92</v>
      </c>
      <c r="H138" t="s">
        <v>117</v>
      </c>
      <c r="I138" t="s">
        <v>1</v>
      </c>
    </row>
    <row r="139" spans="1:9" ht="17" x14ac:dyDescent="0.2">
      <c r="A139" t="s">
        <v>61</v>
      </c>
      <c r="B139">
        <v>0</v>
      </c>
      <c r="C139" t="s">
        <v>60</v>
      </c>
      <c r="D139">
        <v>0</v>
      </c>
      <c r="E139">
        <v>1</v>
      </c>
      <c r="F139" s="7" t="s">
        <v>29</v>
      </c>
      <c r="G139" t="s">
        <v>92</v>
      </c>
      <c r="H139" t="s">
        <v>117</v>
      </c>
      <c r="I139" t="s">
        <v>1</v>
      </c>
    </row>
    <row r="140" spans="1:9" ht="34" x14ac:dyDescent="0.2">
      <c r="A140" t="s">
        <v>378</v>
      </c>
      <c r="B140" t="s">
        <v>379</v>
      </c>
      <c r="C140" t="s">
        <v>150</v>
      </c>
      <c r="F140" s="7" t="s">
        <v>380</v>
      </c>
      <c r="G140" t="s">
        <v>92</v>
      </c>
      <c r="H140" t="s">
        <v>117</v>
      </c>
      <c r="I140" t="s">
        <v>11</v>
      </c>
    </row>
    <row r="141" spans="1:9" ht="17" x14ac:dyDescent="0.2">
      <c r="A141" t="s">
        <v>68</v>
      </c>
      <c r="B141" t="s">
        <v>34</v>
      </c>
      <c r="C141" t="s">
        <v>60</v>
      </c>
      <c r="D141">
        <v>2</v>
      </c>
      <c r="E141">
        <v>2</v>
      </c>
      <c r="F141" s="7" t="s">
        <v>29</v>
      </c>
      <c r="G141" t="s">
        <v>92</v>
      </c>
      <c r="H141" t="s">
        <v>117</v>
      </c>
      <c r="I141" t="s">
        <v>1</v>
      </c>
    </row>
    <row r="142" spans="1:9" ht="17" x14ac:dyDescent="0.2">
      <c r="A142" t="s">
        <v>36</v>
      </c>
      <c r="B142" t="s">
        <v>37</v>
      </c>
      <c r="C142" t="s">
        <v>60</v>
      </c>
      <c r="D142">
        <v>1</v>
      </c>
      <c r="E142">
        <v>1</v>
      </c>
      <c r="F142" s="7" t="s">
        <v>71</v>
      </c>
      <c r="G142" t="s">
        <v>93</v>
      </c>
      <c r="H142" t="s">
        <v>117</v>
      </c>
      <c r="I142" t="s">
        <v>1</v>
      </c>
    </row>
    <row r="143" spans="1:9" ht="68" x14ac:dyDescent="0.2">
      <c r="A143" t="s">
        <v>72</v>
      </c>
      <c r="B143" t="s">
        <v>38</v>
      </c>
      <c r="C143" t="s">
        <v>60</v>
      </c>
      <c r="D143">
        <v>1</v>
      </c>
      <c r="E143">
        <v>1</v>
      </c>
      <c r="F143" s="7" t="s">
        <v>73</v>
      </c>
      <c r="G143" t="s">
        <v>94</v>
      </c>
      <c r="H143" t="s">
        <v>117</v>
      </c>
      <c r="I143" t="s">
        <v>1</v>
      </c>
    </row>
    <row r="144" spans="1:9" ht="17" x14ac:dyDescent="0.2">
      <c r="A144" t="s">
        <v>355</v>
      </c>
      <c r="B144" t="s">
        <v>356</v>
      </c>
      <c r="C144" t="s">
        <v>317</v>
      </c>
      <c r="D144">
        <v>2</v>
      </c>
      <c r="E144">
        <v>2</v>
      </c>
      <c r="F144" s="7" t="s">
        <v>357</v>
      </c>
      <c r="G144" t="s">
        <v>94</v>
      </c>
      <c r="H144" t="s">
        <v>117</v>
      </c>
      <c r="I144" t="s">
        <v>4</v>
      </c>
    </row>
    <row r="145" spans="1:10" ht="51" x14ac:dyDescent="0.2">
      <c r="A145" t="s">
        <v>366</v>
      </c>
      <c r="B145" t="s">
        <v>367</v>
      </c>
      <c r="C145" t="s">
        <v>60</v>
      </c>
      <c r="D145">
        <v>2</v>
      </c>
      <c r="E145">
        <v>2</v>
      </c>
      <c r="F145" s="7" t="s">
        <v>368</v>
      </c>
      <c r="G145" t="s">
        <v>94</v>
      </c>
      <c r="H145" t="s">
        <v>117</v>
      </c>
      <c r="I145" t="s">
        <v>1</v>
      </c>
    </row>
    <row r="146" spans="1:10" x14ac:dyDescent="0.2">
      <c r="A146" t="s">
        <v>114</v>
      </c>
      <c r="B146" s="13"/>
      <c r="C146" s="13"/>
      <c r="D146" s="13"/>
      <c r="E146" s="13"/>
      <c r="F146" s="27"/>
    </row>
    <row r="147" spans="1:10" x14ac:dyDescent="0.2">
      <c r="A147" t="s">
        <v>358</v>
      </c>
      <c r="B147">
        <v>2</v>
      </c>
      <c r="C147" t="s">
        <v>359</v>
      </c>
      <c r="D147">
        <v>2</v>
      </c>
      <c r="E147">
        <v>2</v>
      </c>
      <c r="G147" t="s">
        <v>92</v>
      </c>
      <c r="H147" t="s">
        <v>154</v>
      </c>
    </row>
    <row r="148" spans="1:10" ht="85" x14ac:dyDescent="0.2">
      <c r="A148" t="s">
        <v>302</v>
      </c>
      <c r="C148" t="s">
        <v>152</v>
      </c>
      <c r="F148" s="7" t="s">
        <v>153</v>
      </c>
      <c r="G148" s="7" t="s">
        <v>92</v>
      </c>
      <c r="H148" s="7" t="s">
        <v>154</v>
      </c>
      <c r="I148" s="7"/>
      <c r="J148" s="7"/>
    </row>
    <row r="149" spans="1:10" ht="34" x14ac:dyDescent="0.2">
      <c r="A149" t="s">
        <v>253</v>
      </c>
      <c r="B149">
        <v>0</v>
      </c>
      <c r="C149" t="s">
        <v>254</v>
      </c>
      <c r="F149" s="7" t="s">
        <v>255</v>
      </c>
      <c r="G149" t="s">
        <v>92</v>
      </c>
      <c r="H149" t="s">
        <v>154</v>
      </c>
    </row>
    <row r="150" spans="1:10" ht="34" x14ac:dyDescent="0.2">
      <c r="A150" t="s">
        <v>301</v>
      </c>
      <c r="B150">
        <v>3</v>
      </c>
      <c r="C150" t="s">
        <v>208</v>
      </c>
      <c r="F150" s="7" t="s">
        <v>373</v>
      </c>
      <c r="G150" t="s">
        <v>92</v>
      </c>
      <c r="H150" t="s">
        <v>154</v>
      </c>
      <c r="I150" t="s">
        <v>3</v>
      </c>
    </row>
    <row r="151" spans="1:10" ht="17" x14ac:dyDescent="0.2">
      <c r="A151" t="s">
        <v>315</v>
      </c>
      <c r="B151">
        <v>0</v>
      </c>
      <c r="C151" t="s">
        <v>349</v>
      </c>
      <c r="D151">
        <v>0</v>
      </c>
      <c r="E151">
        <v>1</v>
      </c>
      <c r="F151" s="7" t="s">
        <v>424</v>
      </c>
      <c r="G151" t="s">
        <v>92</v>
      </c>
      <c r="H151" t="s">
        <v>154</v>
      </c>
      <c r="I151" t="s">
        <v>3</v>
      </c>
    </row>
    <row r="152" spans="1:10" ht="68" x14ac:dyDescent="0.2">
      <c r="A152" t="s">
        <v>394</v>
      </c>
      <c r="B152">
        <v>3</v>
      </c>
      <c r="C152" t="s">
        <v>254</v>
      </c>
      <c r="F152" s="7" t="s">
        <v>399</v>
      </c>
      <c r="G152" t="s">
        <v>92</v>
      </c>
      <c r="H152" t="s">
        <v>154</v>
      </c>
      <c r="I152" t="s">
        <v>0</v>
      </c>
    </row>
    <row r="153" spans="1:10" ht="34" x14ac:dyDescent="0.2">
      <c r="A153" t="s">
        <v>395</v>
      </c>
      <c r="B153">
        <v>3</v>
      </c>
      <c r="C153" t="s">
        <v>254</v>
      </c>
      <c r="F153" s="7" t="s">
        <v>396</v>
      </c>
      <c r="G153" t="s">
        <v>92</v>
      </c>
      <c r="H153" t="s">
        <v>154</v>
      </c>
      <c r="I153" t="s">
        <v>0</v>
      </c>
    </row>
    <row r="154" spans="1:10" ht="34" x14ac:dyDescent="0.2">
      <c r="A154" t="s">
        <v>397</v>
      </c>
      <c r="B154">
        <v>3</v>
      </c>
      <c r="C154" t="s">
        <v>254</v>
      </c>
      <c r="F154" s="7" t="s">
        <v>398</v>
      </c>
      <c r="G154" t="s">
        <v>92</v>
      </c>
      <c r="H154" t="s">
        <v>154</v>
      </c>
      <c r="I154" t="s">
        <v>0</v>
      </c>
    </row>
    <row r="155" spans="1:10" ht="34" x14ac:dyDescent="0.2">
      <c r="A155" t="s">
        <v>461</v>
      </c>
      <c r="B155">
        <v>2</v>
      </c>
      <c r="C155" t="s">
        <v>254</v>
      </c>
      <c r="F155" s="7" t="s">
        <v>462</v>
      </c>
      <c r="G155" t="s">
        <v>92</v>
      </c>
      <c r="H155" t="s">
        <v>154</v>
      </c>
      <c r="I155" t="s">
        <v>0</v>
      </c>
    </row>
    <row r="156" spans="1:10" ht="102" x14ac:dyDescent="0.2">
      <c r="A156" t="s">
        <v>400</v>
      </c>
      <c r="B156">
        <v>2</v>
      </c>
      <c r="C156" t="s">
        <v>237</v>
      </c>
      <c r="F156" s="7" t="s">
        <v>401</v>
      </c>
      <c r="G156" t="s">
        <v>92</v>
      </c>
      <c r="H156" t="s">
        <v>154</v>
      </c>
    </row>
    <row r="157" spans="1:10" ht="34" x14ac:dyDescent="0.2">
      <c r="A157" t="s">
        <v>433</v>
      </c>
      <c r="B157">
        <v>2</v>
      </c>
      <c r="C157" t="s">
        <v>349</v>
      </c>
      <c r="D157">
        <v>1</v>
      </c>
      <c r="E157">
        <v>1</v>
      </c>
      <c r="F157" s="7" t="s">
        <v>434</v>
      </c>
      <c r="G157" t="s">
        <v>93</v>
      </c>
      <c r="H157" t="s">
        <v>154</v>
      </c>
      <c r="I157" t="s">
        <v>3</v>
      </c>
    </row>
  </sheetData>
  <sortState xmlns:xlrd2="http://schemas.microsoft.com/office/spreadsheetml/2017/richdata2" ref="A5:G35">
    <sortCondition ref="G5:G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2024-06-15T11:52:11Z</dcterms:modified>
</cp:coreProperties>
</file>