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Nicholas\Documents\wargame\wargame-tables\"/>
    </mc:Choice>
  </mc:AlternateContent>
  <xr:revisionPtr revIDLastSave="0" documentId="13_ncr:1_{B9D9D693-F0E5-4A35-9613-4132D85A58A7}" xr6:coauthVersionLast="47" xr6:coauthVersionMax="47" xr10:uidLastSave="{00000000-0000-0000-0000-000000000000}"/>
  <bookViews>
    <workbookView xWindow="-120" yWindow="-120" windowWidth="29040" windowHeight="15840" activeTab="1" xr2:uid="{00000000-000D-0000-FFFF-FFFF00000000}"/>
  </bookViews>
  <sheets>
    <sheet name="Units" sheetId="1" r:id="rId1"/>
    <sheet name="units new statlines" sheetId="2" r:id="rId2"/>
    <sheet name="Faction breakdown" sheetId="3" r:id="rId3"/>
    <sheet name="Equipment" sheetId="4" r:id="rId4"/>
    <sheet name="Abilities" sheetId="5" r:id="rId5"/>
    <sheet name="Faction info" sheetId="6" r:id="rId6"/>
    <sheet name="Sample lists" sheetId="7" r:id="rId7"/>
    <sheet name="Game notes" sheetId="8" r:id="rId8"/>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3" l="1"/>
  <c r="I8" i="3"/>
  <c r="B3" i="7"/>
  <c r="B2" i="7"/>
  <c r="B1" i="7"/>
  <c r="I7" i="3"/>
  <c r="H7" i="3"/>
  <c r="I6" i="3"/>
  <c r="H6" i="3"/>
  <c r="I5" i="3"/>
  <c r="H5" i="3"/>
  <c r="I4" i="3"/>
  <c r="H4" i="3"/>
  <c r="I3" i="3"/>
  <c r="H3" i="3"/>
  <c r="I2" i="3"/>
  <c r="H2" i="3"/>
  <c r="C1" i="7" l="1"/>
</calcChain>
</file>

<file path=xl/sharedStrings.xml><?xml version="1.0" encoding="utf-8"?>
<sst xmlns="http://schemas.openxmlformats.org/spreadsheetml/2006/main" count="564" uniqueCount="370">
  <si>
    <t>Name</t>
  </si>
  <si>
    <t>Description</t>
  </si>
  <si>
    <t>Move Cost</t>
  </si>
  <si>
    <t>Attack Cost</t>
  </si>
  <si>
    <t>Toughness</t>
  </si>
  <si>
    <t>Power</t>
  </si>
  <si>
    <t>Damage</t>
  </si>
  <si>
    <t>Wounds</t>
  </si>
  <si>
    <t>Armor</t>
  </si>
  <si>
    <t>Activation Points</t>
  </si>
  <si>
    <t>Focus</t>
  </si>
  <si>
    <t>Attack range</t>
  </si>
  <si>
    <t>Magic Resist</t>
  </si>
  <si>
    <t>Point Cost</t>
  </si>
  <si>
    <t>Abilities</t>
  </si>
  <si>
    <t>Equipment</t>
  </si>
  <si>
    <t>Stag Knight</t>
  </si>
  <si>
    <t>Basic armored melee unit</t>
  </si>
  <si>
    <t>May take a Greatsword, Sword/Magic Sword &amp; Shield, or Crushing Claws (Warhammer equivalent) for free</t>
  </si>
  <si>
    <t>Hercules Knight</t>
  </si>
  <si>
    <t>Elite armored melee unit</t>
  </si>
  <si>
    <t>Longhorn Magus</t>
  </si>
  <si>
    <t>Spellcaster unit</t>
  </si>
  <si>
    <t>Spellcaster: Hivecourts</t>
  </si>
  <si>
    <t>May take Wings (grants Flying) for 10</t>
  </si>
  <si>
    <t>Hive Guard</t>
  </si>
  <si>
    <t>Average-cost flying unit.  Can be melee or ranged</t>
  </si>
  <si>
    <t>May gain R12 for 5 points</t>
  </si>
  <si>
    <t>Fire Elemental</t>
  </si>
  <si>
    <t>4 FIRE -2AP</t>
  </si>
  <si>
    <t>1M8R</t>
  </si>
  <si>
    <t>Air Elemental</t>
  </si>
  <si>
    <t>3 AIR</t>
  </si>
  <si>
    <t>12MR</t>
  </si>
  <si>
    <t>Water elemental</t>
  </si>
  <si>
    <t>4 WATER</t>
  </si>
  <si>
    <t>Earth Elemental</t>
  </si>
  <si>
    <t>2 EARTH</t>
  </si>
  <si>
    <t>Elemental Arcanum</t>
  </si>
  <si>
    <t>Spellcaster/summoner</t>
  </si>
  <si>
    <t>Summon Elemental, Flame Tornado</t>
  </si>
  <si>
    <t>Flame Tornado</t>
  </si>
  <si>
    <t>Living Spell. Damages targets in area</t>
  </si>
  <si>
    <t>N/A</t>
  </si>
  <si>
    <t>Mudpit</t>
  </si>
  <si>
    <t>Living Spell. Slows movement</t>
  </si>
  <si>
    <t>Shroomin Grunt</t>
  </si>
  <si>
    <t>Cheap frontline unit. Explodes on death</t>
  </si>
  <si>
    <t>Spore Cloud</t>
  </si>
  <si>
    <t>Shroomin Shaman</t>
  </si>
  <si>
    <t>Spellcaster. Manipulates spore counters and spore clouds.</t>
  </si>
  <si>
    <t>Spore Cloud, Summon Spores, Infect</t>
  </si>
  <si>
    <t>Shroomin Alchemist</t>
  </si>
  <si>
    <t>Melee unit, spore cloud spreader</t>
  </si>
  <si>
    <t>Spore Cloud. Crippling Spores, Brain Spores, Toxin Spores, Spawning Spores</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</si>
  <si>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</si>
  <si>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</si>
  <si>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</si>
  <si>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Tunnel Bruiser</t>
  </si>
  <si>
    <t>Large hulking monster. Blind</t>
  </si>
  <si>
    <t>2M</t>
  </si>
  <si>
    <t>Tremorsense 10 , Blind</t>
  </si>
  <si>
    <t>Tunnel Delver</t>
  </si>
  <si>
    <t>Tunneling cave beast. Blind</t>
  </si>
  <si>
    <t>Tremorsense 12 , Blind</t>
  </si>
  <si>
    <t>Tunnel Mites</t>
  </si>
  <si>
    <t>Fast swarm attackers</t>
  </si>
  <si>
    <t>Tremorsense 8, Blind</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</si>
  <si>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</si>
  <si>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</si>
  <si>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</si>
  <si>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</si>
  <si>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</si>
  <si>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</si>
  <si>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</si>
  <si>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</si>
  <si>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</si>
  <si>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</si>
  <si>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</si>
  <si>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</si>
  <si>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</si>
  <si>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</si>
  <si>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</si>
  <si>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</si>
  <si>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</si>
  <si>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</si>
  <si>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</si>
  <si>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</si>
  <si>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</si>
  <si>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Reshape 0; Loses all abilities after being placed</t>
  </si>
  <si>
    <t>Drone</t>
  </si>
  <si>
    <t>Basic upgradeable unit</t>
  </si>
  <si>
    <t>Reshape 1, Adaptable</t>
  </si>
  <si>
    <t>Flesh Drone</t>
  </si>
  <si>
    <t>Lowest level of animated troop. Intended to be undercosted for their stats, but still a swarm unit. 28mm</t>
  </si>
  <si>
    <t>Reshape 1</t>
  </si>
  <si>
    <t>Flesh Ghoul</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</si>
  <si>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</si>
  <si>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</si>
  <si>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</si>
  <si>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</si>
  <si>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</si>
  <si>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</si>
  <si>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</si>
  <si>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</si>
  <si>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</si>
  <si>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</si>
  <si>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Fleshcrafter Lord</t>
  </si>
  <si>
    <t>Caster unit.  Central to using the Flesh creatues effectively.  Has good heal spells and creature manipulation. 40mm</t>
  </si>
  <si>
    <t>Spellcaster: Fleshcraft. Adaptable</t>
  </si>
  <si>
    <t>Lashvine</t>
  </si>
  <si>
    <t>Has multiple vines on it that it attacks with. Cheap melee unit</t>
  </si>
  <si>
    <t>Root, Seed 16</t>
  </si>
  <si>
    <t>Seedblower</t>
  </si>
  <si>
    <t>Cheap ranged unit</t>
  </si>
  <si>
    <t>10R</t>
  </si>
  <si>
    <t>Root cluster</t>
  </si>
  <si>
    <t>Small model.  Generates a field. Think creep tumors.  Can spawn new ones</t>
  </si>
  <si>
    <t>You may take one Root Cluster for free.  Starts rooted.  Seed 1</t>
  </si>
  <si>
    <t>Treant</t>
  </si>
  <si>
    <t>Large model.  Fills role of a heavy tank/beater, but should be slightly overcosted.</t>
  </si>
  <si>
    <t>3M</t>
  </si>
  <si>
    <t>Root</t>
  </si>
  <si>
    <t>Seed Cannon</t>
  </si>
  <si>
    <t>40mm base. High damage activated fire</t>
  </si>
  <si>
    <t>Bomb Plant</t>
  </si>
  <si>
    <t xml:space="preserve">40mm base. Can charge to increase explosion range. </t>
  </si>
  <si>
    <t>Relentless 1, Dauntless 1</t>
  </si>
  <si>
    <t>Copperback Stag Knight</t>
  </si>
  <si>
    <t>Upgraded armored melee unit</t>
  </si>
  <si>
    <t>Relentless 1, Dauntless 1, Flying</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</si>
  <si>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</si>
  <si>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</si>
  <si>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</si>
  <si>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</si>
  <si>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</si>
  <si>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</si>
  <si>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</si>
  <si>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</si>
  <si>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</si>
  <si>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</si>
  <si>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Mine Plant</t>
  </si>
  <si>
    <t>Explodes when an enemy approaches. Damages all enemy units within range. Can charge to increase radius</t>
  </si>
  <si>
    <t>NA</t>
  </si>
  <si>
    <t>6-R</t>
  </si>
  <si>
    <t>3R</t>
  </si>
  <si>
    <t>Faction</t>
  </si>
  <si>
    <t>Speed (1-7)</t>
  </si>
  <si>
    <t>Durability</t>
  </si>
  <si>
    <t>Offense</t>
  </si>
  <si>
    <t>Model count</t>
  </si>
  <si>
    <t>Tactical Flexibility</t>
  </si>
  <si>
    <t>Unit Cost Efficiency</t>
  </si>
  <si>
    <t>Average</t>
  </si>
  <si>
    <t>FCP</t>
  </si>
  <si>
    <t>Knights</t>
  </si>
  <si>
    <t>Psi-Hive</t>
  </si>
  <si>
    <t>Shroomin</t>
  </si>
  <si>
    <t>Arcanum</t>
  </si>
  <si>
    <t>Plants</t>
  </si>
  <si>
    <t>Caves</t>
  </si>
  <si>
    <t>Wanderer</t>
  </si>
  <si>
    <t>AP</t>
  </si>
  <si>
    <t>Range</t>
  </si>
  <si>
    <t>Special</t>
  </si>
  <si>
    <t>Base Cost</t>
  </si>
  <si>
    <t>Magic Sword</t>
  </si>
  <si>
    <t>+1</t>
  </si>
  <si>
    <t>M</t>
  </si>
  <si>
    <t>Warhammer</t>
  </si>
  <si>
    <t>+2</t>
  </si>
  <si>
    <t>Phase Blaster</t>
  </si>
  <si>
    <t>Rifle</t>
  </si>
  <si>
    <t>Light Armor</t>
  </si>
  <si>
    <t>Medium Armor</t>
  </si>
  <si>
    <t>Movement cost +0.2</t>
  </si>
  <si>
    <t>Heavy Armor</t>
  </si>
  <si>
    <t>+3</t>
  </si>
  <si>
    <t>Movement cost +0.4</t>
  </si>
  <si>
    <t>Speed Amulet</t>
  </si>
  <si>
    <t>Movement cost -0.5 (can't go below 0.75)</t>
  </si>
  <si>
    <t>Shield</t>
  </si>
  <si>
    <t>Greatsword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</si>
  <si>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</si>
  <si>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</si>
  <si>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</si>
  <si>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</si>
  <si>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</si>
  <si>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</si>
  <si>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</si>
  <si>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</si>
  <si>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</si>
  <si>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</si>
  <si>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</si>
  <si>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</si>
  <si>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</si>
  <si>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</si>
  <si>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</si>
  <si>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</si>
  <si>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</si>
  <si>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</si>
  <si>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</si>
  <si>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</si>
  <si>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</si>
  <si>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</si>
  <si>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</si>
  <si>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</si>
  <si>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</si>
  <si>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</si>
  <si>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</si>
  <si>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The model can ignore terrain, provided there isn't a ceiling preventing access.</t>
  </si>
  <si>
    <t>Burrow</t>
  </si>
  <si>
    <t>The model can move underground, allowing it to ignore terrain.  When moving underground it ignores all Attacks of Opportunity and does not trigger surface-level traps.  All movement done this way incurs a Movement Penalty Level.  The unit may choose to end the movement underground.  If you do so, you may remove the model from the table.  At the start of the next Round, that unit is placed on the table up to the maximum amount of distance it could have moved based on the points spent.</t>
  </si>
  <si>
    <t>Undaunted X</t>
  </si>
  <si>
    <t>The model ignores the first X Penalty Levels for Movement</t>
  </si>
  <si>
    <t>Relentless X</t>
  </si>
  <si>
    <t>The model ignores the first X Penalty Levels for Attacks</t>
  </si>
  <si>
    <t>Regeneration X</t>
  </si>
  <si>
    <t>The model heals X damage at the end of each round</t>
  </si>
  <si>
    <t>Seed X</t>
  </si>
  <si>
    <t>When rooted, the unit may spend Activation Points as an action.  After X points are spent, make a new unit of the same type anywhere within 12 inches. Once used, the unit loses this ability.</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</si>
  <si>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</si>
  <si>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</si>
  <si>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</si>
  <si>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Sharpened Claws</t>
  </si>
  <si>
    <t>+1 Damage and +1 Melee AP</t>
  </si>
  <si>
    <t>Bloated Body</t>
  </si>
  <si>
    <t>Autonomous Twitch Fibers</t>
  </si>
  <si>
    <t>+2 Focus</t>
  </si>
  <si>
    <t>Wings</t>
  </si>
  <si>
    <t>Grants Flying</t>
  </si>
  <si>
    <t>Bone Spitters</t>
  </si>
  <si>
    <t>Tentacles</t>
  </si>
  <si>
    <t>Sub-Brain Installation</t>
  </si>
  <si>
    <t>Restoration Gene</t>
  </si>
  <si>
    <t>Focused Instincts</t>
  </si>
  <si>
    <t>-0.2 Attack Cost</t>
  </si>
  <si>
    <t>Enlarged Adrenal Gland</t>
  </si>
  <si>
    <t>-0.1 Move speed</t>
  </si>
  <si>
    <t>Pneumatic Bone Spitters</t>
  </si>
  <si>
    <t>Spells</t>
  </si>
  <si>
    <t>School</t>
  </si>
  <si>
    <t>Cost</t>
  </si>
  <si>
    <t>Fleshcraft</t>
  </si>
  <si>
    <t>Resculpt</t>
  </si>
  <si>
    <t xml:space="preserve">Lower the level of a unit you control with Reshape.  You may then increase the level of another unit you control with Reshape.  Damage stays on the transformed creatues, as does used focus. </t>
  </si>
  <si>
    <t>Mend</t>
  </si>
  <si>
    <t>Combine</t>
  </si>
  <si>
    <t>Unlimited</t>
  </si>
  <si>
    <t>Recycle</t>
  </si>
  <si>
    <t>alchemists x6</t>
  </si>
  <si>
    <t>grunts x18</t>
  </si>
  <si>
    <t>shaman x2</t>
  </si>
  <si>
    <t>Tunnel Delver x2</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</si>
  <si>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</si>
  <si>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</si>
  <si>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</si>
  <si>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</si>
  <si>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</si>
  <si>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</si>
  <si>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</si>
  <si>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</si>
  <si>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</si>
  <si>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</si>
  <si>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</si>
  <si>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</si>
  <si>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</si>
  <si>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</si>
  <si>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</si>
  <si>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</si>
  <si>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</si>
  <si>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</si>
  <si>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</si>
  <si>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</si>
  <si>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</si>
  <si>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</si>
  <si>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</si>
  <si>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</si>
  <si>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</si>
  <si>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</si>
  <si>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</si>
  <si>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</si>
  <si>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</si>
  <si>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</si>
  <si>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</si>
  <si>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</si>
  <si>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</si>
  <si>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</si>
  <si>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</si>
  <si>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</si>
  <si>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</si>
  <si>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</si>
  <si>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</si>
  <si>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</si>
  <si>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Nicholas, Mark</t>
  </si>
  <si>
    <t>Beetle Knights, Plants</t>
  </si>
  <si>
    <t>Kill</t>
  </si>
  <si>
    <t>Map was 36x36.  The sporeblowers were very effective.  Perhaps the Beetle Knights need more HP.  Right now they have 14 for Stags and 20 for Hercules.  4 True AOE damage per plant added up fast.  The Knights got up close and started hacking in, but the plants were clustered up enough and could throw enough poison clouds that it was hard to get a knight to stick.  What might have helped would be a Magus, since Royal Decree lets the Knights get a second turn, and they won't end up stuck right in front of the enemy lines.  This might also be more of an imbalance in the game type itself, as the Plant's low movement and power acceleration heavily favors them in a kill game.  This will need more testing, but we do NOT want a balance consisting of auto-winning kill games and auto-losing objective games</t>
  </si>
  <si>
    <t>True Damage 2;Burning Steps</t>
  </si>
  <si>
    <t>Water Steps</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</si>
  <si>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t>
  </si>
  <si>
    <t>You may remove a model with Reshape 2+ from the battlefield.  For every two levels of Reshape, create a Flesh Golem</t>
  </si>
  <si>
    <t>Tunneling Claws</t>
  </si>
  <si>
    <t>Grants Burrow</t>
  </si>
  <si>
    <t>Hardened Carapace</t>
  </si>
  <si>
    <t>Tremorsense</t>
  </si>
  <si>
    <t>When burrowed, ignore Blind penalties if you Unburrow within 2 inches of an enemy model that moved last turn</t>
  </si>
  <si>
    <t>Flesh Colossus</t>
  </si>
  <si>
    <t>Spore Cloud, Infect</t>
  </si>
  <si>
    <t>Hydra</t>
  </si>
  <si>
    <t>Melee unit.  Copies itself when it dies</t>
  </si>
  <si>
    <t>Hydra Spores</t>
  </si>
  <si>
    <t>When the Hydra dies, create an additional Spore Cloud within 3 inches of the model.  Both clouds have a single counter on them, and will reform a Hydra if not absorbed</t>
  </si>
  <si>
    <t>Spore Cloud, Hydra Spores, Infect</t>
  </si>
  <si>
    <t>Large melee unit.  Limited offensive capability, but has high wounds  and generates clouds when hit</t>
  </si>
  <si>
    <t>Spore Cloud, Breakaway Spores</t>
  </si>
  <si>
    <t>Breakaway Spores</t>
  </si>
  <si>
    <t>Spore Colony</t>
  </si>
  <si>
    <t>Releases a cloud of basic spores that fills an area of radius X (2 if not provided) for 3 turns. Each enemy unit that ends its turn within the cloud either becomes infected with the specific Spore type, or adds a counter to an existing Spore infection.  If no enemy units are infected with this cloud after the 3 turns, then return the unit to the battlefield at full Wounds.</t>
  </si>
  <si>
    <t>Creates a spore cloud at a location, or adds 3 rounds to an existing cloud while increasing its radius by 2 inches</t>
  </si>
  <si>
    <t>When the Spore Colony takes damage, for every 3 damage you may generate a Spore Cloud within 3 inches of the Spore Colony that has two counters on it.  If this is not absorbed, create a Grunt upon dissolution of the cloud</t>
  </si>
  <si>
    <t>Spellcaster: Fleshcraft. Resape</t>
  </si>
  <si>
    <t>Hardened Bones</t>
  </si>
  <si>
    <t>+1 Toughness</t>
  </si>
  <si>
    <t>+1 Power</t>
  </si>
  <si>
    <t>+0.5 Armor</t>
  </si>
  <si>
    <t>War Wasp</t>
  </si>
  <si>
    <t>May take a War Wasp</t>
  </si>
  <si>
    <t>Mount usable by the Emissary. May not otherwise be selected</t>
  </si>
  <si>
    <t>Tunneling cave beast. Functions as a portal. 40 MM base</t>
  </si>
  <si>
    <t>Enhanced Burrow; Tunnel Access</t>
  </si>
  <si>
    <t>Fast swarm attackers. Very weak</t>
  </si>
  <si>
    <t>Cave Runner</t>
  </si>
  <si>
    <t>Large monster. Functions as a mainline combat unit</t>
  </si>
  <si>
    <t>Enhanced Burrow</t>
  </si>
  <si>
    <t>Cave Worm</t>
  </si>
  <si>
    <t>Digging unit. Spammable basic troop</t>
  </si>
  <si>
    <t>Tunnel Sapper</t>
  </si>
  <si>
    <t>Creates Mines when digging</t>
  </si>
  <si>
    <t>Enhanced Burrow;Lay Mine</t>
  </si>
  <si>
    <t>.</t>
  </si>
  <si>
    <t>Root, Seed 12</t>
  </si>
  <si>
    <t>You may take one Root Cluster for free.  Starts rooted.  Seed 8</t>
  </si>
  <si>
    <t>Root, Seed 12,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</si>
  <si>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Tunnel Sapper x2</t>
  </si>
  <si>
    <t>Tunnel Worm x3 OR Tunnel bruiser</t>
  </si>
  <si>
    <t>Tunnel Mite x8</t>
  </si>
  <si>
    <t>Tunnel Worm x4</t>
  </si>
  <si>
    <t>Root, Seed 12, You may spend additional AP when attacking.  For each two points spent add: 1 Power, Armor Penetration 1, or 2 inches of range.</t>
  </si>
  <si>
    <t>7R</t>
  </si>
  <si>
    <t>Root, Seed 12, You may spend additional AP when attacking.  For each two points spent add 2 inches of range.</t>
  </si>
  <si>
    <t>5R (Mininum 3" range)</t>
  </si>
  <si>
    <t>9-16R</t>
  </si>
  <si>
    <t xml:space="preserve"> High damage activated fire</t>
  </si>
  <si>
    <t>Root, Seed 12, Armor Pen 2, You may spend additional AP when attacking.  For each two points spent add: 1 Power, Armor Penetration 1, or 2 inches of range.</t>
  </si>
  <si>
    <t>Spellcaster: Geomancy</t>
  </si>
  <si>
    <t>Hive Courts</t>
  </si>
  <si>
    <t>Queen's Will</t>
  </si>
  <si>
    <t>0-6</t>
  </si>
  <si>
    <t>Choose a friendly Hive Court model.  If it is between 12 and 18 inches away, spend 4 AP.  If it is out of line of sight or greater than 18" away, spend 6 AP.  Then spend any amount of AP you wish.  The targeted model may then take actions as though it were its turn and may spend AP equivalent to the spent AP in addition to its own.  This effect does not end the Emissary's  turn.</t>
  </si>
  <si>
    <t>X</t>
  </si>
  <si>
    <t xml:space="preserve">Remove up to twice X damage from a creature you control with Reshape. </t>
  </si>
  <si>
    <t>Grants Regeneration 3</t>
  </si>
  <si>
    <t>Gives Attack R14.</t>
  </si>
  <si>
    <t>R8 P + 1 AP1</t>
  </si>
  <si>
    <t>Enemy units cannot move out of melee range with this unit.</t>
  </si>
  <si>
    <t>Multi-Strike</t>
  </si>
  <si>
    <t>The model may declare Attacks against multiple units with the same Attack Action</t>
  </si>
  <si>
    <t>Grants Multi-strike</t>
  </si>
  <si>
    <t>+2 Wounds per Reshape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</si>
</sst>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7"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s>
  <fills count="2">
    <fill>
      <patternFill patternType="none"/>
    </fill>
    <fill>
      <patternFill patternType="gray125"/>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0">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alignment horizontal="right"/>
    </xf>
    <xf numFmtId="0" fontId="3" fillId="0" borderId="1" xfId="0" applyFont="1" applyBorder="1" applyAlignment="1"/>
    <xf numFmtId="0" fontId="3" fillId="0" borderId="1" xfId="0" applyFont="1" applyBorder="1" applyAlignment="1"/>
    <xf numFmtId="0" fontId="2" fillId="0" borderId="0" xfId="0" applyFont="1"/>
    <xf numFmtId="49" fontId="2" fillId="0" borderId="0" xfId="0" quotePrefix="1" applyNumberFormat="1" applyFont="1" applyAlignment="1"/>
    <xf numFmtId="0" fontId="2" fillId="0" borderId="0" xfId="0" quotePrefix="1" applyFont="1" applyAlignment="1"/>
    <xf numFmtId="0" fontId="2" fillId="0" borderId="0" xfId="0" applyFont="1" applyAlignment="1"/>
    <xf numFmtId="0" fontId="3" fillId="0" borderId="1" xfId="0" applyFont="1" applyBorder="1" applyAlignment="1"/>
    <xf numFmtId="0" fontId="4" fillId="0" borderId="0" xfId="0" applyFont="1" applyAlignment="1"/>
    <xf numFmtId="0" fontId="5" fillId="0" borderId="0" xfId="0" applyFont="1" applyAlignment="1"/>
    <xf numFmtId="164" fontId="2" fillId="0" borderId="0" xfId="0" applyNumberFormat="1" applyFont="1" applyAlignme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xf numFmtId="0" fontId="6" fillId="0" borderId="1" xfId="0" applyFont="1" applyBorder="1" applyAlignment="1">
      <alignment wrapText="1"/>
    </xf>
    <xf numFmtId="0" fontId="6" fillId="0" borderId="1" xfId="0" applyFont="1" applyBorder="1" applyAlignment="1">
      <alignment horizontal="right" wrapText="1"/>
    </xf>
    <xf numFmtId="0" fontId="3" fillId="0" borderId="1" xfId="0" applyFont="1" applyBorder="1" applyAlignment="1">
      <alignment wrapText="1"/>
    </xf>
    <xf numFmtId="0" fontId="0" fillId="0" borderId="0" xfId="0" applyFont="1" applyAlignment="1">
      <alignment wrapText="1"/>
    </xf>
    <xf numFmtId="0" fontId="3" fillId="0" borderId="0" xfId="0" applyFont="1" applyAlignment="1">
      <alignment wrapText="1"/>
    </xf>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breakdown'!$B$2:$B$9</c:f>
              <c:numCache>
                <c:formatCode>General</c:formatCode>
                <c:ptCount val="8"/>
                <c:pt idx="0">
                  <c:v>5</c:v>
                </c:pt>
                <c:pt idx="1">
                  <c:v>6</c:v>
                </c:pt>
                <c:pt idx="2">
                  <c:v>4</c:v>
                </c:pt>
                <c:pt idx="3">
                  <c:v>2</c:v>
                </c:pt>
                <c:pt idx="4">
                  <c:v>4</c:v>
                </c:pt>
                <c:pt idx="5">
                  <c:v>1</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breakdown'!$C$2:$C$9</c:f>
              <c:numCache>
                <c:formatCode>General</c:formatCode>
                <c:ptCount val="8"/>
                <c:pt idx="0">
                  <c:v>5</c:v>
                </c:pt>
                <c:pt idx="1">
                  <c:v>6</c:v>
                </c:pt>
                <c:pt idx="2">
                  <c:v>4</c:v>
                </c:pt>
                <c:pt idx="3">
                  <c:v>3</c:v>
                </c:pt>
                <c:pt idx="4">
                  <c:v>4</c:v>
                </c:pt>
                <c:pt idx="5">
                  <c:v>3</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breakdown'!$D$2:$D$9</c:f>
              <c:numCache>
                <c:formatCode>General</c:formatCode>
                <c:ptCount val="8"/>
                <c:pt idx="0">
                  <c:v>4</c:v>
                </c:pt>
                <c:pt idx="1">
                  <c:v>6</c:v>
                </c:pt>
                <c:pt idx="2">
                  <c:v>4</c:v>
                </c:pt>
                <c:pt idx="3">
                  <c:v>3</c:v>
                </c:pt>
                <c:pt idx="4">
                  <c:v>4</c:v>
                </c:pt>
                <c:pt idx="5">
                  <c:v>4</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breakdown'!$E$2:$E$9</c:f>
              <c:numCache>
                <c:formatCode>General</c:formatCode>
                <c:ptCount val="8"/>
                <c:pt idx="0">
                  <c:v>4</c:v>
                </c:pt>
                <c:pt idx="1">
                  <c:v>1</c:v>
                </c:pt>
                <c:pt idx="2">
                  <c:v>3</c:v>
                </c:pt>
                <c:pt idx="3">
                  <c:v>7</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breakdown'!$F$2:$F$9</c:f>
              <c:numCache>
                <c:formatCode>General</c:formatCode>
                <c:ptCount val="8"/>
                <c:pt idx="0">
                  <c:v>5</c:v>
                </c:pt>
                <c:pt idx="1">
                  <c:v>2</c:v>
                </c:pt>
                <c:pt idx="2">
                  <c:v>6</c:v>
                </c:pt>
                <c:pt idx="3">
                  <c:v>5</c:v>
                </c:pt>
                <c:pt idx="4">
                  <c:v>6</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breakdown'!$G$2:$G$9</c:f>
              <c:numCache>
                <c:formatCode>General</c:formatCode>
                <c:ptCount val="8"/>
                <c:pt idx="0">
                  <c:v>3</c:v>
                </c:pt>
                <c:pt idx="1">
                  <c:v>5</c:v>
                </c:pt>
                <c:pt idx="2">
                  <c:v>3</c:v>
                </c:pt>
                <c:pt idx="3">
                  <c:v>6</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breakdown'!$H$2:$H$9</c:f>
              <c:numCache>
                <c:formatCode>General</c:formatCode>
                <c:ptCount val="8"/>
                <c:pt idx="0">
                  <c:v>4.333333333333333</c:v>
                </c:pt>
                <c:pt idx="1">
                  <c:v>4.333333333333333</c:v>
                </c:pt>
                <c:pt idx="2">
                  <c:v>4</c:v>
                </c:pt>
                <c:pt idx="3">
                  <c:v>4.333333333333333</c:v>
                </c:pt>
                <c:pt idx="4">
                  <c:v>4.333333333333333</c:v>
                </c:pt>
                <c:pt idx="5">
                  <c:v>4.333333333333333</c:v>
                </c:pt>
                <c:pt idx="6">
                  <c:v>4.333333333333333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4" customWidth="1"/>
    <col min="2" max="2" width="44.5703125" customWidth="1"/>
    <col min="6" max="6" width="5.7109375" customWidth="1"/>
    <col min="7" max="7" width="17.85546875" customWidth="1"/>
    <col min="9" max="9" width="13.42578125" customWidth="1"/>
    <col min="10" max="10" width="14.7109375" customWidth="1"/>
  </cols>
  <sheetData>
    <row r="1" spans="1:16" ht="15.75" customHeight="1" x14ac:dyDescent="0.25">
      <c r="A1" s="1" t="s">
        <v>0</v>
      </c>
      <c r="B1" s="1" t="s">
        <v>1</v>
      </c>
      <c r="C1" s="1" t="s">
        <v>2</v>
      </c>
      <c r="D1" s="1" t="s">
        <v>3</v>
      </c>
      <c r="E1" s="1" t="s">
        <v>4</v>
      </c>
      <c r="F1" s="1" t="s">
        <v>5</v>
      </c>
      <c r="G1" s="1" t="s">
        <v>6</v>
      </c>
      <c r="H1" s="1" t="s">
        <v>7</v>
      </c>
      <c r="I1" s="2" t="s">
        <v>8</v>
      </c>
      <c r="J1" s="3" t="s">
        <v>9</v>
      </c>
      <c r="K1" s="3" t="s">
        <v>10</v>
      </c>
      <c r="L1" s="4" t="s">
        <v>11</v>
      </c>
      <c r="M1" s="5" t="s">
        <v>12</v>
      </c>
      <c r="N1" s="6" t="s">
        <v>13</v>
      </c>
      <c r="O1" s="6" t="s">
        <v>14</v>
      </c>
      <c r="P1" s="4" t="s">
        <v>15</v>
      </c>
    </row>
    <row r="2" spans="1:16" ht="15.75" customHeight="1" x14ac:dyDescent="0.25">
      <c r="A2" s="1" t="s">
        <v>16</v>
      </c>
      <c r="B2" s="1" t="s">
        <v>17</v>
      </c>
      <c r="C2" s="1">
        <v>1</v>
      </c>
      <c r="D2" s="1">
        <v>2</v>
      </c>
      <c r="E2" s="1">
        <v>5</v>
      </c>
      <c r="F2" s="1">
        <v>5</v>
      </c>
      <c r="G2" s="1">
        <v>5</v>
      </c>
      <c r="H2" s="1">
        <v>14</v>
      </c>
      <c r="I2" s="4">
        <v>2</v>
      </c>
      <c r="J2" s="4">
        <v>16</v>
      </c>
      <c r="K2" s="4">
        <v>0</v>
      </c>
      <c r="L2" s="4">
        <v>1</v>
      </c>
      <c r="N2" s="4">
        <v>30</v>
      </c>
      <c r="P2" s="4" t="s">
        <v>18</v>
      </c>
    </row>
    <row r="3" spans="1:16" ht="12.75" x14ac:dyDescent="0.2">
      <c r="A3" s="4" t="s">
        <v>19</v>
      </c>
      <c r="B3" s="4" t="s">
        <v>20</v>
      </c>
      <c r="C3" s="4">
        <v>0.8</v>
      </c>
      <c r="D3" s="4">
        <v>2</v>
      </c>
      <c r="E3" s="4">
        <v>8</v>
      </c>
      <c r="F3" s="4">
        <v>8</v>
      </c>
      <c r="G3" s="4">
        <v>8</v>
      </c>
      <c r="H3" s="4">
        <v>20</v>
      </c>
      <c r="I3" s="4">
        <v>3</v>
      </c>
      <c r="J3" s="4">
        <v>18</v>
      </c>
      <c r="K3" s="4">
        <v>0</v>
      </c>
      <c r="L3" s="4">
        <v>1</v>
      </c>
      <c r="N3" s="4">
        <v>50</v>
      </c>
      <c r="P3" s="4" t="s">
        <v>18</v>
      </c>
    </row>
    <row r="4" spans="1:16" ht="12.75" x14ac:dyDescent="0.2">
      <c r="A4" s="4" t="s">
        <v>21</v>
      </c>
      <c r="B4" s="4" t="s">
        <v>22</v>
      </c>
      <c r="C4" s="4">
        <v>1</v>
      </c>
      <c r="D4" s="4">
        <v>3</v>
      </c>
      <c r="E4" s="4">
        <v>4</v>
      </c>
      <c r="F4" s="4">
        <v>4</v>
      </c>
      <c r="G4" s="4">
        <v>4</v>
      </c>
      <c r="H4" s="4">
        <v>12</v>
      </c>
      <c r="I4" s="4">
        <v>1</v>
      </c>
      <c r="J4" s="4">
        <v>12</v>
      </c>
      <c r="K4" s="4">
        <v>2</v>
      </c>
      <c r="N4" s="4">
        <v>30</v>
      </c>
      <c r="O4" s="4" t="s">
        <v>23</v>
      </c>
      <c r="P4" s="4" t="s">
        <v>24</v>
      </c>
    </row>
    <row r="5" spans="1:16" ht="12.75" x14ac:dyDescent="0.2">
      <c r="A5" s="4" t="s">
        <v>25</v>
      </c>
      <c r="B5" s="4" t="s">
        <v>26</v>
      </c>
      <c r="C5" s="4">
        <v>1</v>
      </c>
      <c r="D5" s="4">
        <v>3</v>
      </c>
      <c r="E5" s="4">
        <v>4</v>
      </c>
      <c r="F5" s="4">
        <v>4</v>
      </c>
      <c r="G5" s="4">
        <v>4</v>
      </c>
      <c r="H5" s="4">
        <v>8</v>
      </c>
      <c r="I5" s="4">
        <v>0</v>
      </c>
      <c r="J5" s="4">
        <v>12</v>
      </c>
      <c r="K5" s="4">
        <v>0</v>
      </c>
      <c r="N5" s="4">
        <v>15</v>
      </c>
      <c r="P5" s="4" t="s">
        <v>27</v>
      </c>
    </row>
    <row r="8" spans="1:16" ht="12.75" x14ac:dyDescent="0.2">
      <c r="A8" s="4" t="s">
        <v>28</v>
      </c>
      <c r="C8" s="4">
        <v>1</v>
      </c>
      <c r="D8" s="4">
        <v>3</v>
      </c>
      <c r="E8" s="4">
        <v>2</v>
      </c>
      <c r="F8" s="4">
        <v>3</v>
      </c>
      <c r="G8" s="4" t="s">
        <v>29</v>
      </c>
      <c r="H8" s="4">
        <v>6</v>
      </c>
      <c r="I8" s="4">
        <v>0</v>
      </c>
      <c r="J8" s="4">
        <v>12</v>
      </c>
      <c r="K8" s="4">
        <v>1</v>
      </c>
      <c r="L8" s="4" t="s">
        <v>30</v>
      </c>
      <c r="N8" s="4">
        <v>15</v>
      </c>
    </row>
    <row r="9" spans="1:16" ht="12.75" x14ac:dyDescent="0.2">
      <c r="A9" s="4" t="s">
        <v>31</v>
      </c>
      <c r="C9" s="4">
        <v>0.6</v>
      </c>
      <c r="D9" s="4">
        <v>0.8</v>
      </c>
      <c r="E9" s="4">
        <v>2</v>
      </c>
      <c r="F9" s="4">
        <v>2</v>
      </c>
      <c r="G9" s="4" t="s">
        <v>32</v>
      </c>
      <c r="H9" s="4">
        <v>6</v>
      </c>
      <c r="I9" s="4">
        <v>0</v>
      </c>
      <c r="J9" s="4">
        <v>12</v>
      </c>
      <c r="K9" s="4">
        <v>1</v>
      </c>
      <c r="L9" s="4" t="s">
        <v>33</v>
      </c>
      <c r="N9" s="4">
        <v>15</v>
      </c>
    </row>
    <row r="10" spans="1:16" ht="12.75" x14ac:dyDescent="0.2">
      <c r="A10" s="4" t="s">
        <v>34</v>
      </c>
      <c r="C10" s="4">
        <v>1</v>
      </c>
      <c r="D10" s="4">
        <v>2.5</v>
      </c>
      <c r="E10" s="4">
        <v>3</v>
      </c>
      <c r="F10" s="4">
        <v>4</v>
      </c>
      <c r="G10" s="4" t="s">
        <v>35</v>
      </c>
      <c r="H10" s="4">
        <v>8</v>
      </c>
      <c r="I10" s="4">
        <v>1</v>
      </c>
      <c r="J10" s="4">
        <v>12</v>
      </c>
      <c r="K10" s="4">
        <v>1</v>
      </c>
      <c r="N10" s="4">
        <v>15</v>
      </c>
    </row>
    <row r="11" spans="1:16" ht="12.75" x14ac:dyDescent="0.2">
      <c r="A11" s="4" t="s">
        <v>36</v>
      </c>
      <c r="C11" s="4">
        <v>1.2</v>
      </c>
      <c r="D11" s="4">
        <v>3</v>
      </c>
      <c r="E11" s="4">
        <v>4</v>
      </c>
      <c r="F11" s="4">
        <v>3</v>
      </c>
      <c r="G11" s="4" t="s">
        <v>37</v>
      </c>
      <c r="H11" s="4">
        <v>10</v>
      </c>
      <c r="I11" s="4">
        <v>2</v>
      </c>
      <c r="J11" s="4">
        <v>12</v>
      </c>
      <c r="K11" s="4">
        <v>1</v>
      </c>
      <c r="N11" s="4">
        <v>15</v>
      </c>
    </row>
    <row r="12" spans="1:16" ht="12.75" x14ac:dyDescent="0.2">
      <c r="A12" s="4" t="s">
        <v>38</v>
      </c>
      <c r="B12" s="4" t="s">
        <v>39</v>
      </c>
      <c r="C12" s="4">
        <v>1</v>
      </c>
      <c r="D12" s="4">
        <v>3</v>
      </c>
      <c r="E12" s="4">
        <v>2</v>
      </c>
      <c r="F12" s="4">
        <v>2</v>
      </c>
      <c r="G12" s="4">
        <v>2</v>
      </c>
      <c r="H12" s="4">
        <v>9</v>
      </c>
      <c r="I12" s="4">
        <v>1</v>
      </c>
      <c r="J12" s="4">
        <v>12</v>
      </c>
      <c r="K12" s="4">
        <v>3</v>
      </c>
      <c r="N12" s="4">
        <v>30</v>
      </c>
      <c r="O12" s="4" t="s">
        <v>40</v>
      </c>
    </row>
    <row r="13" spans="1:16" ht="12.75" x14ac:dyDescent="0.2">
      <c r="A13" s="4" t="s">
        <v>41</v>
      </c>
      <c r="B13" s="4" t="s">
        <v>42</v>
      </c>
      <c r="C13" s="4">
        <v>4</v>
      </c>
      <c r="D13" s="4" t="s">
        <v>43</v>
      </c>
      <c r="E13" s="4" t="s">
        <v>43</v>
      </c>
      <c r="F13" s="4" t="s">
        <v>43</v>
      </c>
      <c r="G13" s="4">
        <v>4</v>
      </c>
      <c r="H13" s="4" t="s">
        <v>43</v>
      </c>
      <c r="I13" s="4" t="s">
        <v>43</v>
      </c>
      <c r="J13" s="4">
        <v>12</v>
      </c>
      <c r="K13" s="4" t="s">
        <v>43</v>
      </c>
      <c r="N13" s="4">
        <v>20</v>
      </c>
    </row>
    <row r="14" spans="1:16" ht="12.75" x14ac:dyDescent="0.2">
      <c r="A14" s="4" t="s">
        <v>44</v>
      </c>
      <c r="B14" s="4" t="s">
        <v>45</v>
      </c>
      <c r="C14" s="4">
        <v>3</v>
      </c>
      <c r="D14" s="4" t="s">
        <v>43</v>
      </c>
      <c r="E14" s="4" t="s">
        <v>43</v>
      </c>
      <c r="F14" s="4" t="s">
        <v>43</v>
      </c>
      <c r="G14" s="4">
        <v>0</v>
      </c>
      <c r="H14" s="4" t="s">
        <v>43</v>
      </c>
      <c r="I14" s="4" t="s">
        <v>43</v>
      </c>
      <c r="J14" s="4">
        <v>12</v>
      </c>
      <c r="K14" s="4" t="s">
        <v>43</v>
      </c>
      <c r="N14" s="4">
        <v>20</v>
      </c>
    </row>
    <row r="16" spans="1:16" ht="12.75" x14ac:dyDescent="0.2">
      <c r="A16" s="4" t="s">
        <v>46</v>
      </c>
      <c r="B16" s="4" t="s">
        <v>47</v>
      </c>
      <c r="C16" s="4">
        <v>1.5</v>
      </c>
      <c r="D16" s="4">
        <v>3.5</v>
      </c>
      <c r="E16" s="4">
        <v>2</v>
      </c>
      <c r="F16" s="4">
        <v>2</v>
      </c>
      <c r="G16" s="4">
        <v>2</v>
      </c>
      <c r="H16" s="4">
        <v>4</v>
      </c>
      <c r="I16" s="4">
        <v>0</v>
      </c>
      <c r="J16" s="4">
        <v>10</v>
      </c>
      <c r="K16" s="4">
        <v>2</v>
      </c>
      <c r="L16" s="4">
        <v>1</v>
      </c>
      <c r="N16" s="4">
        <v>8</v>
      </c>
      <c r="O16" s="4" t="s">
        <v>48</v>
      </c>
    </row>
    <row r="17" spans="1:16" ht="12.75" x14ac:dyDescent="0.2">
      <c r="A17" s="4" t="s">
        <v>49</v>
      </c>
      <c r="B17" s="4" t="s">
        <v>50</v>
      </c>
      <c r="C17" s="4">
        <v>1.5</v>
      </c>
      <c r="D17" s="4">
        <v>3.5</v>
      </c>
      <c r="E17" s="4">
        <v>2</v>
      </c>
      <c r="F17" s="4">
        <v>2</v>
      </c>
      <c r="G17" s="4">
        <v>2</v>
      </c>
      <c r="H17" s="4">
        <v>10</v>
      </c>
      <c r="I17" s="4">
        <v>1</v>
      </c>
      <c r="J17" s="4">
        <v>12</v>
      </c>
      <c r="K17" s="4">
        <v>2</v>
      </c>
      <c r="N17" s="4">
        <v>12</v>
      </c>
      <c r="O17" s="4" t="s">
        <v>51</v>
      </c>
    </row>
    <row r="18" spans="1:16" ht="12.75" x14ac:dyDescent="0.2">
      <c r="A18" s="4" t="s">
        <v>52</v>
      </c>
      <c r="B18" s="4" t="s">
        <v>53</v>
      </c>
      <c r="C18" s="4">
        <v>1</v>
      </c>
      <c r="D18" s="4">
        <v>3.5</v>
      </c>
      <c r="E18" s="4">
        <v>2</v>
      </c>
      <c r="F18" s="4">
        <v>2</v>
      </c>
      <c r="G18" s="4">
        <v>2</v>
      </c>
      <c r="H18" s="4">
        <v>4</v>
      </c>
      <c r="I18" s="4">
        <v>0</v>
      </c>
      <c r="J18" s="4">
        <v>12</v>
      </c>
      <c r="K18" s="4">
        <v>2</v>
      </c>
      <c r="N18" s="4">
        <v>10</v>
      </c>
      <c r="O18" s="4" t="s">
        <v>54</v>
      </c>
    </row>
    <row r="20" spans="1:16" ht="12.75" x14ac:dyDescent="0.2">
      <c r="A20" s="4" t="s">
        <v>55</v>
      </c>
      <c r="B20" s="4" t="s">
        <v>56</v>
      </c>
      <c r="C20" s="4">
        <v>1</v>
      </c>
      <c r="D20" s="4">
        <v>3</v>
      </c>
      <c r="E20" s="4">
        <v>3</v>
      </c>
      <c r="F20" s="4">
        <v>3</v>
      </c>
      <c r="G20" s="4">
        <v>3</v>
      </c>
      <c r="H20" s="4">
        <v>7</v>
      </c>
      <c r="I20" s="4">
        <v>1</v>
      </c>
      <c r="J20" s="4">
        <v>14</v>
      </c>
      <c r="K20" s="4">
        <v>2</v>
      </c>
      <c r="N20" s="4">
        <v>10</v>
      </c>
      <c r="P20" s="4" t="s">
        <v>57</v>
      </c>
    </row>
    <row r="22" spans="1:16" ht="12.75" x14ac:dyDescent="0.2">
      <c r="A22" s="4" t="s">
        <v>58</v>
      </c>
      <c r="B22" s="4" t="s">
        <v>59</v>
      </c>
      <c r="C22" s="4">
        <v>1.2</v>
      </c>
      <c r="D22" s="4">
        <v>2</v>
      </c>
      <c r="E22" s="4">
        <v>6</v>
      </c>
      <c r="F22" s="4">
        <v>6</v>
      </c>
      <c r="G22" s="4">
        <v>6</v>
      </c>
      <c r="H22" s="4">
        <v>14</v>
      </c>
      <c r="I22" s="4">
        <v>0</v>
      </c>
      <c r="J22" s="4">
        <v>12</v>
      </c>
      <c r="K22" s="4">
        <v>3</v>
      </c>
      <c r="L22" s="4" t="s">
        <v>60</v>
      </c>
      <c r="N22" s="4">
        <v>25</v>
      </c>
      <c r="O22" s="4" t="s">
        <v>61</v>
      </c>
    </row>
    <row r="23" spans="1:16" ht="12.75" x14ac:dyDescent="0.2">
      <c r="A23" s="4" t="s">
        <v>62</v>
      </c>
      <c r="B23" s="4" t="s">
        <v>63</v>
      </c>
      <c r="C23" s="4">
        <v>1</v>
      </c>
      <c r="D23" s="4">
        <v>2</v>
      </c>
      <c r="E23" s="4">
        <v>4</v>
      </c>
      <c r="F23" s="4">
        <v>5</v>
      </c>
      <c r="G23" s="4">
        <v>4</v>
      </c>
      <c r="H23" s="4">
        <v>12</v>
      </c>
      <c r="I23" s="4">
        <v>2</v>
      </c>
      <c r="J23" s="4">
        <v>12</v>
      </c>
      <c r="K23" s="4">
        <v>2</v>
      </c>
      <c r="N23" s="4">
        <v>20</v>
      </c>
      <c r="O23" s="4" t="s">
        <v>64</v>
      </c>
    </row>
    <row r="24" spans="1:16" ht="12.75" x14ac:dyDescent="0.2">
      <c r="A24" s="4" t="s">
        <v>65</v>
      </c>
      <c r="B24" s="4" t="s">
        <v>66</v>
      </c>
      <c r="C24" s="4">
        <v>0.8</v>
      </c>
      <c r="D24" s="4">
        <v>1.5</v>
      </c>
      <c r="E24" s="4">
        <v>4</v>
      </c>
      <c r="F24" s="4">
        <v>4</v>
      </c>
      <c r="G24" s="4">
        <v>2</v>
      </c>
      <c r="H24" s="4">
        <v>6</v>
      </c>
      <c r="I24" s="4">
        <v>1</v>
      </c>
      <c r="J24" s="4">
        <v>12</v>
      </c>
      <c r="K24" s="4">
        <v>1</v>
      </c>
      <c r="N24" s="4">
        <v>10</v>
      </c>
      <c r="O24" s="4" t="s">
        <v>67</v>
      </c>
    </row>
    <row r="26" spans="1:16" ht="12.75" x14ac:dyDescent="0.2">
      <c r="A26" s="4" t="s">
        <v>68</v>
      </c>
      <c r="B26" s="4" t="s">
        <v>69</v>
      </c>
      <c r="C26" s="4">
        <v>1.5</v>
      </c>
      <c r="D26" s="4">
        <v>3</v>
      </c>
      <c r="E26" s="4">
        <v>3</v>
      </c>
      <c r="F26" s="4">
        <v>3</v>
      </c>
      <c r="G26" s="4">
        <v>3</v>
      </c>
      <c r="H26" s="4">
        <v>8</v>
      </c>
      <c r="I26" s="4">
        <v>0</v>
      </c>
      <c r="J26" s="4">
        <v>12</v>
      </c>
      <c r="K26" s="4">
        <v>2</v>
      </c>
      <c r="N26" s="4">
        <v>15</v>
      </c>
      <c r="O26" s="4" t="s">
        <v>70</v>
      </c>
    </row>
    <row r="27" spans="1:16" ht="12.75" x14ac:dyDescent="0.2">
      <c r="A27" s="4" t="s">
        <v>71</v>
      </c>
      <c r="C27" s="4">
        <v>1.5</v>
      </c>
      <c r="D27" s="4">
        <v>3</v>
      </c>
      <c r="E27" s="4">
        <v>3</v>
      </c>
      <c r="F27" s="4">
        <v>3</v>
      </c>
      <c r="G27" s="4">
        <v>3</v>
      </c>
      <c r="H27" s="4">
        <v>8</v>
      </c>
      <c r="I27" s="4">
        <v>0</v>
      </c>
      <c r="J27" s="4">
        <v>12</v>
      </c>
      <c r="K27" s="4">
        <v>2</v>
      </c>
      <c r="N27" s="4">
        <v>20</v>
      </c>
      <c r="O27" s="4" t="s">
        <v>72</v>
      </c>
    </row>
    <row r="28" spans="1:16" ht="12.75" x14ac:dyDescent="0.2">
      <c r="A28" s="4" t="s">
        <v>73</v>
      </c>
      <c r="C28" s="4">
        <v>1.5</v>
      </c>
      <c r="D28" s="4">
        <v>3</v>
      </c>
      <c r="E28" s="4">
        <v>3</v>
      </c>
      <c r="F28" s="4">
        <v>3</v>
      </c>
      <c r="G28" s="4">
        <v>3</v>
      </c>
      <c r="H28" s="4">
        <v>8</v>
      </c>
      <c r="I28" s="4">
        <v>0</v>
      </c>
      <c r="J28" s="4">
        <v>12</v>
      </c>
      <c r="K28" s="4">
        <v>2</v>
      </c>
      <c r="N28" s="4">
        <v>20</v>
      </c>
      <c r="O28" s="4" t="s">
        <v>74</v>
      </c>
    </row>
    <row r="29" spans="1:16" ht="12.75" x14ac:dyDescent="0.2">
      <c r="A29" s="4" t="s">
        <v>75</v>
      </c>
      <c r="C29" s="4">
        <v>1.5</v>
      </c>
      <c r="D29" s="4">
        <v>3</v>
      </c>
      <c r="E29" s="4">
        <v>3</v>
      </c>
      <c r="F29" s="4">
        <v>3</v>
      </c>
      <c r="G29" s="4">
        <v>3</v>
      </c>
      <c r="H29" s="4">
        <v>8</v>
      </c>
      <c r="I29" s="4">
        <v>0</v>
      </c>
      <c r="J29" s="4">
        <v>12</v>
      </c>
      <c r="K29" s="4">
        <v>2</v>
      </c>
      <c r="N29" s="4">
        <v>20</v>
      </c>
      <c r="O29" s="4" t="s">
        <v>76</v>
      </c>
    </row>
    <row r="30" spans="1:16" ht="12.75" x14ac:dyDescent="0.2">
      <c r="A30" s="4" t="s">
        <v>77</v>
      </c>
      <c r="C30" s="4">
        <v>1.5</v>
      </c>
      <c r="D30" s="4">
        <v>3</v>
      </c>
      <c r="E30" s="4">
        <v>3</v>
      </c>
      <c r="F30" s="4">
        <v>3</v>
      </c>
      <c r="G30" s="4">
        <v>3</v>
      </c>
      <c r="H30" s="4">
        <v>8</v>
      </c>
      <c r="I30" s="4">
        <v>0</v>
      </c>
      <c r="J30" s="4">
        <v>12</v>
      </c>
      <c r="K30" s="4">
        <v>2</v>
      </c>
      <c r="N30" s="4">
        <v>20</v>
      </c>
      <c r="O30" s="4" t="s">
        <v>78</v>
      </c>
    </row>
    <row r="31" spans="1:16" ht="12.75" x14ac:dyDescent="0.2">
      <c r="A31" s="4" t="s">
        <v>79</v>
      </c>
      <c r="C31" s="4">
        <v>1.5</v>
      </c>
      <c r="D31" s="4">
        <v>3</v>
      </c>
      <c r="E31" s="4">
        <v>3</v>
      </c>
      <c r="F31" s="4">
        <v>3</v>
      </c>
      <c r="G31" s="4">
        <v>3</v>
      </c>
      <c r="H31" s="4">
        <v>8</v>
      </c>
      <c r="I31" s="4">
        <v>0</v>
      </c>
      <c r="J31" s="4">
        <v>12</v>
      </c>
      <c r="K31" s="4">
        <v>2</v>
      </c>
      <c r="N31" s="4">
        <v>20</v>
      </c>
      <c r="O31" s="4" t="s">
        <v>80</v>
      </c>
    </row>
    <row r="32" spans="1:16" ht="12.75" x14ac:dyDescent="0.2">
      <c r="A32" s="4" t="s">
        <v>81</v>
      </c>
      <c r="C32" s="4">
        <v>1.5</v>
      </c>
      <c r="D32" s="4">
        <v>3</v>
      </c>
      <c r="E32" s="4">
        <v>3</v>
      </c>
      <c r="F32" s="4">
        <v>3</v>
      </c>
      <c r="G32" s="4">
        <v>3</v>
      </c>
      <c r="H32" s="4">
        <v>8</v>
      </c>
      <c r="I32" s="4">
        <v>0</v>
      </c>
      <c r="J32" s="4">
        <v>12</v>
      </c>
      <c r="K32" s="4">
        <v>2</v>
      </c>
      <c r="N32" s="4">
        <v>20</v>
      </c>
      <c r="O32" s="4" t="s">
        <v>82</v>
      </c>
    </row>
    <row r="33" spans="1:15" ht="12.75" x14ac:dyDescent="0.2">
      <c r="A33" s="4" t="s">
        <v>83</v>
      </c>
      <c r="C33" s="4">
        <v>1.5</v>
      </c>
      <c r="D33" s="4">
        <v>3</v>
      </c>
      <c r="E33" s="4">
        <v>3</v>
      </c>
      <c r="F33" s="4">
        <v>3</v>
      </c>
      <c r="G33" s="4">
        <v>3</v>
      </c>
      <c r="H33" s="4">
        <v>8</v>
      </c>
      <c r="I33" s="4">
        <v>0</v>
      </c>
      <c r="J33" s="4">
        <v>12</v>
      </c>
      <c r="K33" s="4">
        <v>2</v>
      </c>
      <c r="N33" s="4">
        <v>20</v>
      </c>
      <c r="O33" s="4" t="s">
        <v>84</v>
      </c>
    </row>
    <row r="34" spans="1:15" ht="12.75" x14ac:dyDescent="0.2">
      <c r="A34" s="4" t="s">
        <v>85</v>
      </c>
      <c r="C34" s="4">
        <v>1</v>
      </c>
      <c r="D34" s="4">
        <v>3</v>
      </c>
      <c r="E34" s="4">
        <v>3</v>
      </c>
      <c r="F34" s="4">
        <v>3</v>
      </c>
      <c r="G34" s="4">
        <v>3</v>
      </c>
      <c r="H34" s="4">
        <v>8</v>
      </c>
      <c r="I34" s="4">
        <v>0</v>
      </c>
      <c r="J34" s="4">
        <v>12</v>
      </c>
      <c r="K34" s="4">
        <v>2</v>
      </c>
      <c r="N34" s="4">
        <v>20</v>
      </c>
      <c r="O34" s="4" t="s">
        <v>86</v>
      </c>
    </row>
    <row r="36" spans="1:15" ht="12.75" x14ac:dyDescent="0.2">
      <c r="A36" s="4" t="s">
        <v>87</v>
      </c>
      <c r="B36" s="4" t="s">
        <v>88</v>
      </c>
      <c r="C36" s="4" t="s">
        <v>43</v>
      </c>
      <c r="D36" s="4" t="s">
        <v>43</v>
      </c>
      <c r="E36" s="4">
        <v>1</v>
      </c>
      <c r="F36" s="4">
        <v>0</v>
      </c>
      <c r="G36" s="4">
        <v>0</v>
      </c>
      <c r="H36" s="4">
        <v>1</v>
      </c>
      <c r="I36" s="4">
        <v>0</v>
      </c>
      <c r="J36" s="4">
        <v>0</v>
      </c>
      <c r="K36" s="4">
        <v>0</v>
      </c>
      <c r="L36" s="4" t="s">
        <v>43</v>
      </c>
      <c r="N36" s="4" t="s">
        <v>43</v>
      </c>
      <c r="O36" s="4" t="s">
        <v>89</v>
      </c>
    </row>
    <row r="37" spans="1:15" ht="12.75" x14ac:dyDescent="0.2">
      <c r="A37" s="4" t="s">
        <v>90</v>
      </c>
      <c r="B37" s="4" t="s">
        <v>91</v>
      </c>
      <c r="C37" s="4">
        <v>1</v>
      </c>
      <c r="D37" s="4">
        <v>3</v>
      </c>
      <c r="E37" s="4">
        <v>3</v>
      </c>
      <c r="F37" s="4">
        <v>3</v>
      </c>
      <c r="G37" s="4">
        <v>3</v>
      </c>
      <c r="H37" s="4">
        <v>8</v>
      </c>
      <c r="I37" s="4">
        <v>0</v>
      </c>
      <c r="J37" s="4">
        <v>12</v>
      </c>
      <c r="K37" s="4">
        <v>1</v>
      </c>
      <c r="L37" s="4"/>
      <c r="N37" s="4">
        <v>10</v>
      </c>
      <c r="O37" s="4" t="s">
        <v>92</v>
      </c>
    </row>
    <row r="38" spans="1:15" ht="12.75" x14ac:dyDescent="0.2">
      <c r="A38" s="4" t="s">
        <v>93</v>
      </c>
      <c r="B38" s="4" t="s">
        <v>94</v>
      </c>
      <c r="C38" s="4">
        <v>1</v>
      </c>
      <c r="D38" s="4">
        <v>3</v>
      </c>
      <c r="E38" s="4">
        <v>3</v>
      </c>
      <c r="F38" s="4">
        <v>3</v>
      </c>
      <c r="G38" s="4">
        <v>3</v>
      </c>
      <c r="H38" s="4">
        <v>8</v>
      </c>
      <c r="I38" s="4">
        <v>0</v>
      </c>
      <c r="J38" s="4">
        <v>12</v>
      </c>
      <c r="K38" s="4">
        <v>1</v>
      </c>
      <c r="N38" s="4">
        <v>10</v>
      </c>
      <c r="O38" s="4" t="s">
        <v>95</v>
      </c>
    </row>
    <row r="39" spans="1:15" ht="12.75" x14ac:dyDescent="0.2">
      <c r="A39" s="4" t="s">
        <v>96</v>
      </c>
      <c r="B39" s="4" t="s">
        <v>97</v>
      </c>
      <c r="C39" s="4">
        <v>0.9</v>
      </c>
      <c r="D39" s="4">
        <v>2.9</v>
      </c>
      <c r="E39" s="4">
        <v>4</v>
      </c>
      <c r="F39" s="4">
        <v>4</v>
      </c>
      <c r="G39" s="4">
        <v>4</v>
      </c>
      <c r="H39" s="4">
        <v>10</v>
      </c>
      <c r="I39" s="4">
        <v>0</v>
      </c>
      <c r="J39" s="4">
        <v>14</v>
      </c>
      <c r="K39" s="4">
        <v>2</v>
      </c>
      <c r="N39" s="4">
        <v>20</v>
      </c>
      <c r="O39" s="4" t="s">
        <v>98</v>
      </c>
    </row>
    <row r="40" spans="1:15" ht="12.75" x14ac:dyDescent="0.2">
      <c r="A40" s="4" t="s">
        <v>99</v>
      </c>
      <c r="B40" s="4" t="s">
        <v>100</v>
      </c>
      <c r="C40" s="4">
        <v>0.9</v>
      </c>
      <c r="D40" s="4">
        <v>2.8</v>
      </c>
      <c r="E40" s="4">
        <v>5</v>
      </c>
      <c r="F40" s="4">
        <v>5</v>
      </c>
      <c r="G40" s="4">
        <v>5</v>
      </c>
      <c r="H40" s="4">
        <v>12</v>
      </c>
      <c r="I40" s="4">
        <v>1</v>
      </c>
      <c r="J40" s="4">
        <v>16</v>
      </c>
      <c r="K40" s="4">
        <v>3</v>
      </c>
      <c r="N40" s="4">
        <v>35</v>
      </c>
      <c r="O40" s="4" t="s">
        <v>101</v>
      </c>
    </row>
    <row r="41" spans="1:15" ht="12.75" x14ac:dyDescent="0.2">
      <c r="A41" s="7" t="s">
        <v>102</v>
      </c>
      <c r="B41" s="7" t="s">
        <v>103</v>
      </c>
      <c r="C41" s="8">
        <v>0.8</v>
      </c>
      <c r="D41" s="8">
        <v>2.7</v>
      </c>
      <c r="E41" s="9">
        <v>6</v>
      </c>
      <c r="F41" s="9">
        <v>6</v>
      </c>
      <c r="G41" s="9">
        <v>6</v>
      </c>
      <c r="H41" s="9">
        <v>14</v>
      </c>
      <c r="I41" s="9">
        <v>1</v>
      </c>
      <c r="J41" s="9">
        <v>18</v>
      </c>
      <c r="K41" s="9">
        <v>4</v>
      </c>
      <c r="L41" s="6"/>
      <c r="M41" s="6"/>
      <c r="N41" s="9">
        <v>55</v>
      </c>
      <c r="O41" s="10" t="s">
        <v>104</v>
      </c>
    </row>
    <row r="42" spans="1:15" ht="12.75" x14ac:dyDescent="0.2">
      <c r="A42" s="5" t="s">
        <v>105</v>
      </c>
      <c r="B42" s="7" t="s">
        <v>103</v>
      </c>
      <c r="C42" s="8">
        <v>0.8</v>
      </c>
      <c r="D42" s="8">
        <v>2.6</v>
      </c>
      <c r="E42" s="8">
        <v>7</v>
      </c>
      <c r="F42" s="8">
        <v>7</v>
      </c>
      <c r="G42" s="8">
        <v>7</v>
      </c>
      <c r="H42" s="8">
        <v>16</v>
      </c>
      <c r="I42" s="9">
        <v>1</v>
      </c>
      <c r="J42" s="8">
        <v>20</v>
      </c>
      <c r="K42" s="8">
        <v>5</v>
      </c>
      <c r="L42" s="6"/>
      <c r="M42" s="6"/>
      <c r="N42" s="8">
        <v>80</v>
      </c>
      <c r="O42" s="11" t="s">
        <v>106</v>
      </c>
    </row>
    <row r="43" spans="1:15" ht="12.75" x14ac:dyDescent="0.2">
      <c r="A43" s="4" t="s">
        <v>107</v>
      </c>
      <c r="B43" s="4" t="s">
        <v>108</v>
      </c>
      <c r="C43" s="4">
        <v>1</v>
      </c>
      <c r="D43" s="4">
        <v>4</v>
      </c>
      <c r="E43" s="4">
        <v>4</v>
      </c>
      <c r="F43" s="4">
        <v>4</v>
      </c>
      <c r="G43" s="4">
        <v>4</v>
      </c>
      <c r="H43" s="4">
        <v>14</v>
      </c>
      <c r="I43" s="4">
        <v>0</v>
      </c>
      <c r="J43" s="4">
        <v>20</v>
      </c>
      <c r="K43" s="4">
        <v>4</v>
      </c>
      <c r="N43" s="4">
        <v>25</v>
      </c>
      <c r="O43" s="4" t="s">
        <v>109</v>
      </c>
    </row>
    <row r="45" spans="1:15" ht="12.75" x14ac:dyDescent="0.2">
      <c r="A45" s="4" t="s">
        <v>110</v>
      </c>
      <c r="B45" s="4" t="s">
        <v>111</v>
      </c>
      <c r="C45" s="4">
        <v>2</v>
      </c>
      <c r="D45" s="4">
        <v>3</v>
      </c>
      <c r="E45" s="4">
        <v>2</v>
      </c>
      <c r="F45" s="4">
        <v>3</v>
      </c>
      <c r="G45" s="4">
        <v>3</v>
      </c>
      <c r="H45" s="4">
        <v>8</v>
      </c>
      <c r="I45" s="4">
        <v>0</v>
      </c>
      <c r="J45" s="4">
        <v>12</v>
      </c>
      <c r="K45" s="4">
        <v>0</v>
      </c>
      <c r="L45" s="4"/>
      <c r="N45" s="4">
        <v>10</v>
      </c>
      <c r="O45" s="4" t="s">
        <v>112</v>
      </c>
    </row>
    <row r="46" spans="1:15" ht="12.75" x14ac:dyDescent="0.2">
      <c r="A46" s="4" t="s">
        <v>113</v>
      </c>
      <c r="B46" s="4" t="s">
        <v>114</v>
      </c>
      <c r="C46" s="4">
        <v>2</v>
      </c>
      <c r="D46" s="4">
        <v>3</v>
      </c>
      <c r="E46" s="4">
        <v>2</v>
      </c>
      <c r="F46" s="4">
        <v>3</v>
      </c>
      <c r="G46" s="4">
        <v>2</v>
      </c>
      <c r="H46" s="4">
        <v>8</v>
      </c>
      <c r="I46" s="4">
        <v>0</v>
      </c>
      <c r="J46" s="4">
        <v>12</v>
      </c>
      <c r="K46" s="4">
        <v>0</v>
      </c>
      <c r="L46" s="4" t="s">
        <v>115</v>
      </c>
      <c r="N46" s="4">
        <v>10</v>
      </c>
      <c r="O46" s="4" t="s">
        <v>112</v>
      </c>
    </row>
    <row r="47" spans="1:15" ht="12.75" x14ac:dyDescent="0.2">
      <c r="A47" s="4" t="s">
        <v>116</v>
      </c>
      <c r="B47" s="4" t="s">
        <v>117</v>
      </c>
      <c r="C47" s="4" t="s">
        <v>43</v>
      </c>
      <c r="D47" s="4" t="s">
        <v>43</v>
      </c>
      <c r="E47" s="4">
        <v>1</v>
      </c>
      <c r="F47" s="4">
        <v>0</v>
      </c>
      <c r="G47" s="4">
        <v>0</v>
      </c>
      <c r="H47" s="4">
        <v>1</v>
      </c>
      <c r="I47" s="4">
        <v>0</v>
      </c>
      <c r="J47" s="4">
        <v>1</v>
      </c>
      <c r="K47" s="4">
        <v>0</v>
      </c>
      <c r="N47" s="4">
        <v>5</v>
      </c>
      <c r="O47" s="4" t="s">
        <v>118</v>
      </c>
    </row>
    <row r="48" spans="1:15" ht="12.75" x14ac:dyDescent="0.2">
      <c r="A48" s="4" t="s">
        <v>119</v>
      </c>
      <c r="B48" s="4" t="s">
        <v>120</v>
      </c>
      <c r="C48" s="4">
        <v>1</v>
      </c>
      <c r="D48" s="4">
        <v>3</v>
      </c>
      <c r="E48" s="4">
        <v>7</v>
      </c>
      <c r="F48" s="4">
        <v>7</v>
      </c>
      <c r="G48" s="4">
        <v>7</v>
      </c>
      <c r="H48" s="4">
        <v>15</v>
      </c>
      <c r="I48" s="4">
        <v>2</v>
      </c>
      <c r="J48" s="4">
        <v>12</v>
      </c>
      <c r="K48" s="4">
        <v>3</v>
      </c>
      <c r="L48" s="4" t="s">
        <v>121</v>
      </c>
      <c r="N48" s="4">
        <v>50</v>
      </c>
      <c r="O48" s="4" t="s">
        <v>122</v>
      </c>
    </row>
    <row r="49" spans="1:6" ht="12.75" x14ac:dyDescent="0.2">
      <c r="A49" s="4" t="s">
        <v>123</v>
      </c>
      <c r="B49" s="4" t="s">
        <v>124</v>
      </c>
      <c r="C49" s="4">
        <v>2</v>
      </c>
      <c r="D49" s="4">
        <v>6</v>
      </c>
      <c r="E49" s="4">
        <v>2</v>
      </c>
      <c r="F49" s="4">
        <v>6</v>
      </c>
    </row>
    <row r="50" spans="1:6" ht="12.75" x14ac:dyDescent="0.2">
      <c r="A50" s="4" t="s">
        <v>125</v>
      </c>
      <c r="B50" s="4" t="s">
        <v>126</v>
      </c>
      <c r="C50" s="4">
        <v>2</v>
      </c>
      <c r="D50" s="4"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7"/>
  <sheetViews>
    <sheetView tabSelected="1" zoomScale="85" zoomScaleNormal="85" workbookViewId="0">
      <pane ySplit="1" topLeftCell="A32" activePane="bottomLeft" state="frozen"/>
      <selection pane="bottomLeft" activeCell="L51" sqref="L51"/>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55.140625" style="27" customWidth="1"/>
  </cols>
  <sheetData>
    <row r="1" spans="1:13" ht="15.75" customHeight="1" thickBot="1" x14ac:dyDescent="0.3">
      <c r="A1" s="1" t="s">
        <v>0</v>
      </c>
      <c r="B1" s="1" t="s">
        <v>1</v>
      </c>
      <c r="C1" s="1" t="s">
        <v>2</v>
      </c>
      <c r="D1" s="1" t="s">
        <v>3</v>
      </c>
      <c r="E1" s="1" t="s">
        <v>4</v>
      </c>
      <c r="F1" s="1" t="s">
        <v>5</v>
      </c>
      <c r="G1" s="1" t="s">
        <v>7</v>
      </c>
      <c r="H1" s="2" t="s">
        <v>8</v>
      </c>
      <c r="I1" s="3" t="s">
        <v>10</v>
      </c>
      <c r="J1" s="4" t="s">
        <v>11</v>
      </c>
      <c r="K1" s="6" t="s">
        <v>13</v>
      </c>
      <c r="L1" s="28" t="s">
        <v>14</v>
      </c>
      <c r="M1" s="4" t="s">
        <v>15</v>
      </c>
    </row>
    <row r="2" spans="1:13" ht="15.75" customHeight="1" thickBot="1" x14ac:dyDescent="0.3">
      <c r="A2" s="1" t="s">
        <v>16</v>
      </c>
      <c r="B2" s="1" t="s">
        <v>17</v>
      </c>
      <c r="C2" s="1">
        <v>1</v>
      </c>
      <c r="D2" s="1">
        <v>2</v>
      </c>
      <c r="E2" s="1">
        <v>5</v>
      </c>
      <c r="F2" s="1">
        <v>5</v>
      </c>
      <c r="G2" s="20">
        <v>20</v>
      </c>
      <c r="H2" s="4">
        <v>1</v>
      </c>
      <c r="I2" s="4">
        <v>0</v>
      </c>
      <c r="J2" s="4">
        <v>1</v>
      </c>
      <c r="K2" s="4">
        <v>25</v>
      </c>
      <c r="L2" s="23" t="s">
        <v>127</v>
      </c>
      <c r="M2" s="4" t="s">
        <v>18</v>
      </c>
    </row>
    <row r="3" spans="1:13" ht="15.75" customHeight="1" thickBot="1" x14ac:dyDescent="0.3">
      <c r="A3" s="1" t="s">
        <v>128</v>
      </c>
      <c r="B3" s="1" t="s">
        <v>129</v>
      </c>
      <c r="C3" s="1">
        <v>1</v>
      </c>
      <c r="D3" s="1">
        <v>2</v>
      </c>
      <c r="E3" s="1">
        <v>5</v>
      </c>
      <c r="F3" s="1">
        <v>5</v>
      </c>
      <c r="G3" s="20">
        <v>20</v>
      </c>
      <c r="H3" s="4">
        <v>2</v>
      </c>
      <c r="I3" s="4">
        <v>0</v>
      </c>
      <c r="J3" s="4">
        <v>1</v>
      </c>
      <c r="K3" s="4">
        <v>30</v>
      </c>
      <c r="L3" s="23" t="s">
        <v>130</v>
      </c>
      <c r="M3" s="4" t="s">
        <v>18</v>
      </c>
    </row>
    <row r="4" spans="1:13" ht="13.5" thickBot="1" x14ac:dyDescent="0.25">
      <c r="A4" s="4" t="s">
        <v>19</v>
      </c>
      <c r="B4" s="4" t="s">
        <v>20</v>
      </c>
      <c r="C4" s="4">
        <v>0.8</v>
      </c>
      <c r="D4" s="4">
        <v>2</v>
      </c>
      <c r="E4" s="4">
        <v>7</v>
      </c>
      <c r="F4" s="4">
        <v>7</v>
      </c>
      <c r="G4" s="21">
        <v>40</v>
      </c>
      <c r="H4" s="4">
        <v>2</v>
      </c>
      <c r="I4" s="4">
        <v>0</v>
      </c>
      <c r="J4" s="4">
        <v>1.5</v>
      </c>
      <c r="K4" s="4">
        <v>50</v>
      </c>
      <c r="L4" s="23" t="s">
        <v>131</v>
      </c>
      <c r="M4" s="4" t="s">
        <v>18</v>
      </c>
    </row>
    <row r="5" spans="1:13" ht="13.5" thickBot="1" x14ac:dyDescent="0.25">
      <c r="A5" s="4" t="s">
        <v>132</v>
      </c>
      <c r="B5" s="4" t="s">
        <v>133</v>
      </c>
      <c r="C5" s="4">
        <v>0.7</v>
      </c>
      <c r="D5" s="4">
        <v>1.5</v>
      </c>
      <c r="E5" s="4">
        <v>10</v>
      </c>
      <c r="F5" s="4">
        <v>10</v>
      </c>
      <c r="G5" s="21">
        <v>56</v>
      </c>
      <c r="H5" s="4">
        <v>3</v>
      </c>
      <c r="I5" s="4">
        <v>0</v>
      </c>
      <c r="J5" s="4">
        <v>2</v>
      </c>
      <c r="K5" s="4">
        <v>70</v>
      </c>
      <c r="L5" s="23" t="s">
        <v>134</v>
      </c>
      <c r="M5" s="4"/>
    </row>
    <row r="6" spans="1:13" ht="13.5" thickBot="1" x14ac:dyDescent="0.25">
      <c r="A6" s="4" t="s">
        <v>21</v>
      </c>
      <c r="B6" s="4" t="s">
        <v>22</v>
      </c>
      <c r="C6" s="4">
        <v>1</v>
      </c>
      <c r="D6" s="4">
        <v>3</v>
      </c>
      <c r="E6" s="4">
        <v>4</v>
      </c>
      <c r="F6" s="4">
        <v>4</v>
      </c>
      <c r="G6" s="21">
        <v>15</v>
      </c>
      <c r="H6" s="4">
        <v>1</v>
      </c>
      <c r="I6" s="4">
        <v>2</v>
      </c>
      <c r="K6" s="4">
        <v>20</v>
      </c>
      <c r="L6" s="23" t="s">
        <v>135</v>
      </c>
      <c r="M6" s="15" t="s">
        <v>327</v>
      </c>
    </row>
    <row r="7" spans="1:13" ht="13.5" thickBot="1" x14ac:dyDescent="0.25">
      <c r="A7" s="4" t="s">
        <v>25</v>
      </c>
      <c r="B7" s="4" t="s">
        <v>26</v>
      </c>
      <c r="C7" s="4">
        <v>1</v>
      </c>
      <c r="D7" s="4">
        <v>3</v>
      </c>
      <c r="E7" s="4">
        <v>4</v>
      </c>
      <c r="F7" s="4">
        <v>4</v>
      </c>
      <c r="G7" s="21">
        <v>12</v>
      </c>
      <c r="H7" s="4">
        <v>0</v>
      </c>
      <c r="I7" s="4">
        <v>0</v>
      </c>
      <c r="K7" s="4">
        <v>15</v>
      </c>
      <c r="L7" s="23" t="s">
        <v>136</v>
      </c>
      <c r="M7" s="4" t="s">
        <v>27</v>
      </c>
    </row>
    <row r="8" spans="1:13" ht="15.75" customHeight="1" thickBot="1" x14ac:dyDescent="0.25">
      <c r="A8" s="15" t="s">
        <v>326</v>
      </c>
      <c r="B8" s="15" t="s">
        <v>328</v>
      </c>
      <c r="C8" s="15">
        <v>0.75</v>
      </c>
      <c r="D8" s="15">
        <v>3</v>
      </c>
      <c r="E8" s="15">
        <v>4</v>
      </c>
      <c r="F8" s="15">
        <v>4</v>
      </c>
      <c r="G8" s="22">
        <v>16</v>
      </c>
      <c r="H8" s="15">
        <v>1</v>
      </c>
      <c r="I8" s="15">
        <v>0</v>
      </c>
      <c r="K8" s="15">
        <v>20</v>
      </c>
      <c r="L8" s="23" t="s">
        <v>136</v>
      </c>
    </row>
    <row r="9" spans="1:13" ht="15.75" customHeight="1" thickBot="1" x14ac:dyDescent="0.25">
      <c r="G9" s="22"/>
    </row>
    <row r="10" spans="1:13" ht="13.5" thickBot="1" x14ac:dyDescent="0.25">
      <c r="A10" s="4" t="s">
        <v>28</v>
      </c>
      <c r="C10" s="4">
        <v>1</v>
      </c>
      <c r="D10" s="4">
        <v>3</v>
      </c>
      <c r="E10" s="4">
        <v>2</v>
      </c>
      <c r="F10" s="4">
        <v>3</v>
      </c>
      <c r="G10" s="21">
        <v>8</v>
      </c>
      <c r="H10" s="4">
        <v>0</v>
      </c>
      <c r="I10" s="4">
        <v>1</v>
      </c>
      <c r="J10" s="4" t="s">
        <v>30</v>
      </c>
      <c r="K10" s="4">
        <v>15</v>
      </c>
      <c r="L10" s="23" t="s">
        <v>298</v>
      </c>
    </row>
    <row r="11" spans="1:13" ht="13.5" thickBot="1" x14ac:dyDescent="0.25">
      <c r="A11" s="4" t="s">
        <v>31</v>
      </c>
      <c r="C11" s="4">
        <v>0.6</v>
      </c>
      <c r="D11" s="4">
        <v>0.8</v>
      </c>
      <c r="E11" s="4">
        <v>2</v>
      </c>
      <c r="F11" s="4">
        <v>2</v>
      </c>
      <c r="G11" s="21">
        <v>8</v>
      </c>
      <c r="H11" s="4">
        <v>0</v>
      </c>
      <c r="I11" s="4">
        <v>1</v>
      </c>
      <c r="J11" s="4" t="s">
        <v>33</v>
      </c>
      <c r="K11" s="4">
        <v>15</v>
      </c>
    </row>
    <row r="12" spans="1:13" ht="13.5" thickBot="1" x14ac:dyDescent="0.25">
      <c r="A12" s="4" t="s">
        <v>34</v>
      </c>
      <c r="C12" s="4">
        <v>1</v>
      </c>
      <c r="D12" s="4">
        <v>2.5</v>
      </c>
      <c r="E12" s="4">
        <v>3</v>
      </c>
      <c r="F12" s="4">
        <v>4</v>
      </c>
      <c r="G12" s="21">
        <v>12</v>
      </c>
      <c r="H12" s="4">
        <v>1</v>
      </c>
      <c r="I12" s="4">
        <v>1</v>
      </c>
      <c r="K12" s="4">
        <v>15</v>
      </c>
      <c r="L12" s="27" t="s">
        <v>299</v>
      </c>
    </row>
    <row r="13" spans="1:13" ht="13.5" thickBot="1" x14ac:dyDescent="0.25">
      <c r="A13" s="4" t="s">
        <v>36</v>
      </c>
      <c r="C13" s="4">
        <v>1.2</v>
      </c>
      <c r="D13" s="4">
        <v>3</v>
      </c>
      <c r="E13" s="4">
        <v>4</v>
      </c>
      <c r="F13" s="4">
        <v>3</v>
      </c>
      <c r="G13" s="21">
        <v>14</v>
      </c>
      <c r="H13" s="4">
        <v>2</v>
      </c>
      <c r="I13" s="4">
        <v>1</v>
      </c>
      <c r="K13" s="4">
        <v>15</v>
      </c>
      <c r="L13" s="27" t="s">
        <v>211</v>
      </c>
    </row>
    <row r="14" spans="1:13" ht="13.5" thickBot="1" x14ac:dyDescent="0.25">
      <c r="A14" s="4" t="s">
        <v>38</v>
      </c>
      <c r="B14" s="4" t="s">
        <v>39</v>
      </c>
      <c r="C14" s="4">
        <v>1</v>
      </c>
      <c r="D14" s="4">
        <v>3</v>
      </c>
      <c r="E14" s="4">
        <v>3</v>
      </c>
      <c r="F14" s="4">
        <v>3</v>
      </c>
      <c r="G14" s="21">
        <v>24</v>
      </c>
      <c r="H14" s="4">
        <v>1</v>
      </c>
      <c r="I14" s="4">
        <v>3</v>
      </c>
      <c r="K14" s="4">
        <v>30</v>
      </c>
      <c r="L14" s="23" t="s">
        <v>355</v>
      </c>
    </row>
    <row r="15" spans="1:13" ht="13.5" thickBot="1" x14ac:dyDescent="0.25">
      <c r="A15" s="4" t="s">
        <v>41</v>
      </c>
      <c r="B15" s="4" t="s">
        <v>42</v>
      </c>
      <c r="C15" s="4">
        <v>2</v>
      </c>
      <c r="D15" s="4" t="s">
        <v>43</v>
      </c>
      <c r="E15" s="4" t="s">
        <v>43</v>
      </c>
      <c r="F15" s="4" t="s">
        <v>43</v>
      </c>
      <c r="G15" s="22" t="s">
        <v>43</v>
      </c>
      <c r="H15" s="4" t="s">
        <v>43</v>
      </c>
      <c r="I15" s="4" t="s">
        <v>43</v>
      </c>
      <c r="K15" s="4">
        <v>20</v>
      </c>
    </row>
    <row r="16" spans="1:13" ht="13.5" thickBot="1" x14ac:dyDescent="0.25">
      <c r="A16" s="4" t="s">
        <v>44</v>
      </c>
      <c r="B16" s="4" t="s">
        <v>45</v>
      </c>
      <c r="C16" s="4">
        <v>2</v>
      </c>
      <c r="D16" s="4" t="s">
        <v>43</v>
      </c>
      <c r="E16" s="4" t="s">
        <v>43</v>
      </c>
      <c r="F16" s="4" t="s">
        <v>43</v>
      </c>
      <c r="G16" s="22" t="s">
        <v>43</v>
      </c>
      <c r="H16" s="4" t="s">
        <v>43</v>
      </c>
      <c r="I16" s="4" t="s">
        <v>43</v>
      </c>
      <c r="K16" s="4">
        <v>20</v>
      </c>
    </row>
    <row r="17" spans="1:13" ht="15.75" customHeight="1" thickBot="1" x14ac:dyDescent="0.25">
      <c r="G17" s="22"/>
    </row>
    <row r="18" spans="1:13" ht="13.5" thickBot="1" x14ac:dyDescent="0.25">
      <c r="A18" s="22" t="s">
        <v>46</v>
      </c>
      <c r="B18" s="22" t="s">
        <v>47</v>
      </c>
      <c r="C18" s="21">
        <v>1</v>
      </c>
      <c r="D18" s="21">
        <v>3</v>
      </c>
      <c r="E18" s="21">
        <v>2</v>
      </c>
      <c r="F18" s="21">
        <v>2</v>
      </c>
      <c r="G18" s="21">
        <v>6</v>
      </c>
      <c r="H18" s="21">
        <v>0</v>
      </c>
      <c r="I18" s="21">
        <v>2</v>
      </c>
      <c r="J18" s="21">
        <v>1</v>
      </c>
      <c r="K18" s="21">
        <v>7</v>
      </c>
      <c r="L18" s="23" t="s">
        <v>308</v>
      </c>
    </row>
    <row r="19" spans="1:13" ht="13.5" thickBot="1" x14ac:dyDescent="0.25">
      <c r="A19" s="22" t="s">
        <v>49</v>
      </c>
      <c r="B19" s="22" t="s">
        <v>50</v>
      </c>
      <c r="C19" s="21">
        <v>1.5</v>
      </c>
      <c r="D19" s="21">
        <v>3</v>
      </c>
      <c r="E19" s="21">
        <v>2</v>
      </c>
      <c r="F19" s="21">
        <v>2</v>
      </c>
      <c r="G19" s="21">
        <v>10</v>
      </c>
      <c r="H19" s="21">
        <v>0</v>
      </c>
      <c r="I19" s="21">
        <v>2</v>
      </c>
      <c r="J19" s="22"/>
      <c r="K19" s="21">
        <v>10</v>
      </c>
      <c r="L19" s="23" t="s">
        <v>51</v>
      </c>
    </row>
    <row r="20" spans="1:13" ht="26.25" thickBot="1" x14ac:dyDescent="0.25">
      <c r="A20" s="22" t="s">
        <v>137</v>
      </c>
      <c r="B20" s="22" t="s">
        <v>53</v>
      </c>
      <c r="C20" s="21">
        <v>1</v>
      </c>
      <c r="D20" s="21">
        <v>3</v>
      </c>
      <c r="E20" s="21">
        <v>2</v>
      </c>
      <c r="F20" s="21">
        <v>2</v>
      </c>
      <c r="G20" s="21">
        <v>6</v>
      </c>
      <c r="H20" s="21">
        <v>0</v>
      </c>
      <c r="I20" s="21">
        <v>2</v>
      </c>
      <c r="J20" s="22"/>
      <c r="K20" s="21">
        <v>9</v>
      </c>
      <c r="L20" s="23" t="s">
        <v>54</v>
      </c>
    </row>
    <row r="21" spans="1:13" ht="13.5" thickBot="1" x14ac:dyDescent="0.25">
      <c r="A21" s="24" t="s">
        <v>309</v>
      </c>
      <c r="B21" s="24" t="s">
        <v>310</v>
      </c>
      <c r="C21" s="25">
        <v>1</v>
      </c>
      <c r="D21" s="25">
        <v>3</v>
      </c>
      <c r="E21" s="25">
        <v>2</v>
      </c>
      <c r="F21" s="25">
        <v>2</v>
      </c>
      <c r="G21" s="21">
        <v>14</v>
      </c>
      <c r="H21" s="25">
        <v>0</v>
      </c>
      <c r="I21" s="25">
        <v>2</v>
      </c>
      <c r="J21" s="24"/>
      <c r="K21" s="25">
        <v>20</v>
      </c>
      <c r="L21" s="23" t="s">
        <v>313</v>
      </c>
    </row>
    <row r="22" spans="1:13" ht="26.25" thickBot="1" x14ac:dyDescent="0.25">
      <c r="A22" s="24" t="s">
        <v>317</v>
      </c>
      <c r="B22" s="24" t="s">
        <v>314</v>
      </c>
      <c r="C22" s="25">
        <v>1</v>
      </c>
      <c r="D22" s="25">
        <v>3</v>
      </c>
      <c r="E22" s="25">
        <v>5</v>
      </c>
      <c r="F22" s="25">
        <v>3</v>
      </c>
      <c r="G22" s="21">
        <v>60</v>
      </c>
      <c r="H22" s="25">
        <v>0</v>
      </c>
      <c r="I22" s="25">
        <v>2</v>
      </c>
      <c r="J22" s="24">
        <v>2</v>
      </c>
      <c r="K22" s="25">
        <v>40</v>
      </c>
      <c r="L22" s="23" t="s">
        <v>315</v>
      </c>
    </row>
    <row r="23" spans="1:13" ht="15.75" customHeight="1" thickBot="1" x14ac:dyDescent="0.25">
      <c r="G23" s="22"/>
    </row>
    <row r="24" spans="1:13" ht="13.5" thickBot="1" x14ac:dyDescent="0.25">
      <c r="A24" s="4" t="s">
        <v>55</v>
      </c>
      <c r="B24" s="4" t="s">
        <v>56</v>
      </c>
      <c r="C24" s="4">
        <v>1</v>
      </c>
      <c r="D24" s="4">
        <v>3</v>
      </c>
      <c r="E24" s="4">
        <v>3</v>
      </c>
      <c r="F24" s="4">
        <v>3</v>
      </c>
      <c r="G24" s="21">
        <v>7</v>
      </c>
      <c r="H24" s="4">
        <v>1</v>
      </c>
      <c r="I24" s="4">
        <v>2</v>
      </c>
      <c r="K24" s="4">
        <v>10</v>
      </c>
      <c r="M24" s="4" t="s">
        <v>57</v>
      </c>
    </row>
    <row r="25" spans="1:13" ht="15.75" customHeight="1" thickBot="1" x14ac:dyDescent="0.25">
      <c r="G25" s="22"/>
    </row>
    <row r="26" spans="1:13" ht="13.5" thickBot="1" x14ac:dyDescent="0.25">
      <c r="A26" s="4" t="s">
        <v>58</v>
      </c>
      <c r="B26" s="4" t="s">
        <v>333</v>
      </c>
      <c r="C26" s="4">
        <v>1</v>
      </c>
      <c r="D26" s="4">
        <v>2.5</v>
      </c>
      <c r="E26" s="4">
        <v>2</v>
      </c>
      <c r="F26" s="4">
        <v>6</v>
      </c>
      <c r="G26" s="21">
        <v>20</v>
      </c>
      <c r="H26" s="4">
        <v>3</v>
      </c>
      <c r="I26" s="4">
        <v>1</v>
      </c>
      <c r="J26" s="4" t="s">
        <v>60</v>
      </c>
      <c r="K26" s="4">
        <v>30</v>
      </c>
      <c r="L26" s="23" t="s">
        <v>334</v>
      </c>
    </row>
    <row r="27" spans="1:13" ht="13.5" thickBot="1" x14ac:dyDescent="0.25">
      <c r="A27" s="4" t="s">
        <v>62</v>
      </c>
      <c r="B27" s="4" t="s">
        <v>329</v>
      </c>
      <c r="C27" s="4">
        <v>1</v>
      </c>
      <c r="D27" s="4">
        <v>6</v>
      </c>
      <c r="E27" s="4">
        <v>2</v>
      </c>
      <c r="F27" s="4">
        <v>4</v>
      </c>
      <c r="G27" s="21">
        <v>20</v>
      </c>
      <c r="H27" s="4">
        <v>2</v>
      </c>
      <c r="I27" s="4">
        <v>2</v>
      </c>
      <c r="K27" s="4">
        <v>25</v>
      </c>
      <c r="L27" s="23" t="s">
        <v>330</v>
      </c>
    </row>
    <row r="28" spans="1:13" ht="13.5" thickBot="1" x14ac:dyDescent="0.25">
      <c r="A28" s="4" t="s">
        <v>65</v>
      </c>
      <c r="B28" s="4" t="s">
        <v>331</v>
      </c>
      <c r="C28" s="4">
        <v>0.8</v>
      </c>
      <c r="D28" s="4">
        <v>3</v>
      </c>
      <c r="E28" s="4">
        <v>2</v>
      </c>
      <c r="F28" s="4">
        <v>2</v>
      </c>
      <c r="G28" s="21">
        <v>4</v>
      </c>
      <c r="H28" s="4">
        <v>1</v>
      </c>
      <c r="I28" s="4">
        <v>0</v>
      </c>
      <c r="K28" s="4">
        <v>5</v>
      </c>
      <c r="L28" s="23" t="s">
        <v>332</v>
      </c>
    </row>
    <row r="29" spans="1:13" ht="13.5" thickBot="1" x14ac:dyDescent="0.25">
      <c r="A29" s="15" t="s">
        <v>335</v>
      </c>
      <c r="B29" s="15" t="s">
        <v>336</v>
      </c>
      <c r="C29" s="15">
        <v>1</v>
      </c>
      <c r="D29" s="15">
        <v>3</v>
      </c>
      <c r="E29" s="15">
        <v>2</v>
      </c>
      <c r="F29" s="15">
        <v>4</v>
      </c>
      <c r="G29" s="21">
        <v>8</v>
      </c>
      <c r="H29" s="15">
        <v>1</v>
      </c>
      <c r="I29" s="15">
        <v>1</v>
      </c>
      <c r="K29" s="15">
        <v>10</v>
      </c>
      <c r="L29" s="23" t="s">
        <v>334</v>
      </c>
    </row>
    <row r="30" spans="1:13" ht="13.5" thickBot="1" x14ac:dyDescent="0.25">
      <c r="A30" s="15" t="s">
        <v>337</v>
      </c>
      <c r="B30" s="15" t="s">
        <v>338</v>
      </c>
      <c r="C30" s="15">
        <v>1</v>
      </c>
      <c r="D30" s="15">
        <v>6</v>
      </c>
      <c r="E30" s="15">
        <v>2</v>
      </c>
      <c r="F30" s="15">
        <v>4</v>
      </c>
      <c r="G30" s="21">
        <v>12</v>
      </c>
      <c r="H30" s="15">
        <v>2</v>
      </c>
      <c r="I30" s="15">
        <v>4</v>
      </c>
      <c r="K30" s="15">
        <v>20</v>
      </c>
      <c r="L30" s="23" t="s">
        <v>339</v>
      </c>
    </row>
    <row r="31" spans="1:13" ht="15.75" customHeight="1" thickBot="1" x14ac:dyDescent="0.25">
      <c r="G31" s="22" t="s">
        <v>340</v>
      </c>
    </row>
    <row r="32" spans="1:13" ht="13.5" thickBot="1" x14ac:dyDescent="0.25">
      <c r="A32" s="4" t="s">
        <v>68</v>
      </c>
      <c r="B32" s="4" t="s">
        <v>69</v>
      </c>
      <c r="C32" s="4">
        <v>1.5</v>
      </c>
      <c r="D32" s="4">
        <v>3</v>
      </c>
      <c r="E32" s="4">
        <v>3</v>
      </c>
      <c r="F32" s="4">
        <v>3</v>
      </c>
      <c r="G32" s="21">
        <v>12</v>
      </c>
      <c r="H32" s="4">
        <v>0</v>
      </c>
      <c r="I32" s="4">
        <v>2</v>
      </c>
      <c r="K32" s="4">
        <v>15</v>
      </c>
      <c r="L32" s="23" t="s">
        <v>70</v>
      </c>
    </row>
    <row r="33" spans="1:12" ht="13.5" thickBot="1" x14ac:dyDescent="0.25">
      <c r="A33" s="4" t="s">
        <v>71</v>
      </c>
      <c r="C33" s="4">
        <v>1.5</v>
      </c>
      <c r="D33" s="4">
        <v>3</v>
      </c>
      <c r="E33" s="4">
        <v>3</v>
      </c>
      <c r="F33" s="4">
        <v>3</v>
      </c>
      <c r="G33" s="21">
        <v>15</v>
      </c>
      <c r="H33" s="4">
        <v>0</v>
      </c>
      <c r="I33" s="4">
        <v>2</v>
      </c>
      <c r="K33" s="4">
        <v>20</v>
      </c>
      <c r="L33" s="23" t="s">
        <v>72</v>
      </c>
    </row>
    <row r="34" spans="1:12" ht="13.5" thickBot="1" x14ac:dyDescent="0.25">
      <c r="A34" s="4" t="s">
        <v>73</v>
      </c>
      <c r="C34" s="4">
        <v>1.5</v>
      </c>
      <c r="D34" s="4">
        <v>3</v>
      </c>
      <c r="E34" s="4">
        <v>3</v>
      </c>
      <c r="F34" s="4">
        <v>3</v>
      </c>
      <c r="G34" s="21">
        <v>15</v>
      </c>
      <c r="H34" s="4">
        <v>0</v>
      </c>
      <c r="I34" s="4">
        <v>2</v>
      </c>
      <c r="K34" s="4">
        <v>20</v>
      </c>
      <c r="L34" s="23" t="s">
        <v>74</v>
      </c>
    </row>
    <row r="35" spans="1:12" ht="13.5" thickBot="1" x14ac:dyDescent="0.25">
      <c r="A35" s="4" t="s">
        <v>75</v>
      </c>
      <c r="C35" s="4">
        <v>1.5</v>
      </c>
      <c r="D35" s="4">
        <v>3</v>
      </c>
      <c r="E35" s="4">
        <v>3</v>
      </c>
      <c r="F35" s="4">
        <v>3</v>
      </c>
      <c r="G35" s="21">
        <v>15</v>
      </c>
      <c r="H35" s="4">
        <v>0</v>
      </c>
      <c r="I35" s="4">
        <v>2</v>
      </c>
      <c r="K35" s="4">
        <v>20</v>
      </c>
      <c r="L35" s="23" t="s">
        <v>76</v>
      </c>
    </row>
    <row r="36" spans="1:12" ht="13.5" thickBot="1" x14ac:dyDescent="0.25">
      <c r="A36" s="4" t="s">
        <v>77</v>
      </c>
      <c r="C36" s="4">
        <v>1.5</v>
      </c>
      <c r="D36" s="4">
        <v>3</v>
      </c>
      <c r="E36" s="4">
        <v>3</v>
      </c>
      <c r="F36" s="4">
        <v>3</v>
      </c>
      <c r="G36" s="21">
        <v>15</v>
      </c>
      <c r="H36" s="4">
        <v>0</v>
      </c>
      <c r="I36" s="4">
        <v>2</v>
      </c>
      <c r="K36" s="4">
        <v>20</v>
      </c>
      <c r="L36" s="23" t="s">
        <v>78</v>
      </c>
    </row>
    <row r="37" spans="1:12" ht="13.5" thickBot="1" x14ac:dyDescent="0.25">
      <c r="A37" s="4" t="s">
        <v>79</v>
      </c>
      <c r="C37" s="4">
        <v>1.5</v>
      </c>
      <c r="D37" s="4">
        <v>3</v>
      </c>
      <c r="E37" s="4">
        <v>3</v>
      </c>
      <c r="F37" s="4">
        <v>3</v>
      </c>
      <c r="G37" s="21">
        <v>15</v>
      </c>
      <c r="H37" s="4">
        <v>0</v>
      </c>
      <c r="I37" s="4">
        <v>2</v>
      </c>
      <c r="K37" s="4">
        <v>20</v>
      </c>
      <c r="L37" s="23" t="s">
        <v>80</v>
      </c>
    </row>
    <row r="38" spans="1:12" ht="13.5" thickBot="1" x14ac:dyDescent="0.25">
      <c r="A38" s="4" t="s">
        <v>81</v>
      </c>
      <c r="C38" s="4">
        <v>1.5</v>
      </c>
      <c r="D38" s="4">
        <v>3</v>
      </c>
      <c r="E38" s="4">
        <v>3</v>
      </c>
      <c r="F38" s="4">
        <v>3</v>
      </c>
      <c r="G38" s="21">
        <v>15</v>
      </c>
      <c r="H38" s="4">
        <v>0</v>
      </c>
      <c r="I38" s="4">
        <v>2</v>
      </c>
      <c r="K38" s="4">
        <v>20</v>
      </c>
      <c r="L38" s="23" t="s">
        <v>82</v>
      </c>
    </row>
    <row r="39" spans="1:12" ht="13.5" thickBot="1" x14ac:dyDescent="0.25">
      <c r="A39" s="4" t="s">
        <v>83</v>
      </c>
      <c r="C39" s="4">
        <v>1.5</v>
      </c>
      <c r="D39" s="4">
        <v>3</v>
      </c>
      <c r="E39" s="4">
        <v>3</v>
      </c>
      <c r="F39" s="4">
        <v>3</v>
      </c>
      <c r="G39" s="21">
        <v>15</v>
      </c>
      <c r="H39" s="4">
        <v>0</v>
      </c>
      <c r="I39" s="4">
        <v>2</v>
      </c>
      <c r="K39" s="4">
        <v>20</v>
      </c>
      <c r="L39" s="23" t="s">
        <v>84</v>
      </c>
    </row>
    <row r="40" spans="1:12" ht="13.5" thickBot="1" x14ac:dyDescent="0.25">
      <c r="A40" s="4" t="s">
        <v>85</v>
      </c>
      <c r="C40" s="4">
        <v>1</v>
      </c>
      <c r="D40" s="4">
        <v>3</v>
      </c>
      <c r="E40" s="4">
        <v>3</v>
      </c>
      <c r="F40" s="4">
        <v>3</v>
      </c>
      <c r="G40" s="21">
        <v>15</v>
      </c>
      <c r="H40" s="4">
        <v>0</v>
      </c>
      <c r="I40" s="4">
        <v>2</v>
      </c>
      <c r="K40" s="4">
        <v>20</v>
      </c>
      <c r="L40" s="23" t="s">
        <v>86</v>
      </c>
    </row>
    <row r="41" spans="1:12" ht="15.75" customHeight="1" thickBot="1" x14ac:dyDescent="0.25">
      <c r="G41" s="22"/>
    </row>
    <row r="42" spans="1:12" ht="13.5" thickBot="1" x14ac:dyDescent="0.25">
      <c r="A42" s="4" t="s">
        <v>87</v>
      </c>
      <c r="B42" s="4" t="s">
        <v>88</v>
      </c>
      <c r="C42" s="4">
        <v>3</v>
      </c>
      <c r="D42" s="4" t="s">
        <v>43</v>
      </c>
      <c r="E42" s="4">
        <v>1</v>
      </c>
      <c r="F42" s="4">
        <v>0</v>
      </c>
      <c r="G42" s="21">
        <v>1</v>
      </c>
      <c r="H42" s="4">
        <v>0</v>
      </c>
      <c r="I42" s="4">
        <v>0</v>
      </c>
      <c r="J42" s="4" t="s">
        <v>43</v>
      </c>
      <c r="K42" s="4" t="s">
        <v>43</v>
      </c>
      <c r="L42" s="23" t="s">
        <v>89</v>
      </c>
    </row>
    <row r="43" spans="1:12" ht="13.5" thickBot="1" x14ac:dyDescent="0.25">
      <c r="A43" s="4" t="s">
        <v>93</v>
      </c>
      <c r="B43" s="4" t="s">
        <v>94</v>
      </c>
      <c r="C43" s="4">
        <v>1</v>
      </c>
      <c r="D43" s="4">
        <v>3</v>
      </c>
      <c r="E43" s="4">
        <v>3</v>
      </c>
      <c r="F43" s="4">
        <v>3</v>
      </c>
      <c r="G43" s="21">
        <v>8</v>
      </c>
      <c r="H43" s="4">
        <v>0</v>
      </c>
      <c r="I43" s="4">
        <v>1</v>
      </c>
      <c r="K43" s="4">
        <v>10</v>
      </c>
      <c r="L43" s="23" t="s">
        <v>95</v>
      </c>
    </row>
    <row r="44" spans="1:12" ht="13.5" thickBot="1" x14ac:dyDescent="0.25">
      <c r="A44" s="4" t="s">
        <v>99</v>
      </c>
      <c r="B44" s="4" t="s">
        <v>97</v>
      </c>
      <c r="C44" s="4">
        <v>0.9</v>
      </c>
      <c r="D44" s="4">
        <v>2.9</v>
      </c>
      <c r="E44" s="4">
        <v>4</v>
      </c>
      <c r="F44" s="4">
        <v>4</v>
      </c>
      <c r="G44" s="21">
        <v>16</v>
      </c>
      <c r="H44" s="4">
        <v>0</v>
      </c>
      <c r="I44" s="4">
        <v>2</v>
      </c>
      <c r="K44" s="4">
        <v>20</v>
      </c>
      <c r="L44" s="23" t="s">
        <v>98</v>
      </c>
    </row>
    <row r="45" spans="1:12" ht="13.5" thickBot="1" x14ac:dyDescent="0.25">
      <c r="A45" s="4" t="s">
        <v>102</v>
      </c>
      <c r="B45" s="4" t="s">
        <v>100</v>
      </c>
      <c r="C45" s="4">
        <v>0.9</v>
      </c>
      <c r="D45" s="4">
        <v>2.8</v>
      </c>
      <c r="E45" s="4">
        <v>5</v>
      </c>
      <c r="F45" s="4">
        <v>5</v>
      </c>
      <c r="G45" s="21">
        <v>28</v>
      </c>
      <c r="H45" s="4">
        <v>1</v>
      </c>
      <c r="I45" s="4">
        <v>3</v>
      </c>
      <c r="K45" s="4">
        <v>35</v>
      </c>
      <c r="L45" s="23" t="s">
        <v>101</v>
      </c>
    </row>
    <row r="46" spans="1:12" ht="13.5" thickBot="1" x14ac:dyDescent="0.25">
      <c r="A46" s="7" t="s">
        <v>307</v>
      </c>
      <c r="B46" s="7" t="s">
        <v>103</v>
      </c>
      <c r="C46" s="8">
        <v>0.8</v>
      </c>
      <c r="D46" s="8">
        <v>2.7</v>
      </c>
      <c r="E46" s="9">
        <v>6</v>
      </c>
      <c r="F46" s="9">
        <v>6</v>
      </c>
      <c r="G46" s="21">
        <v>44</v>
      </c>
      <c r="H46" s="9">
        <v>1</v>
      </c>
      <c r="I46" s="9">
        <v>4</v>
      </c>
      <c r="J46" s="6"/>
      <c r="K46" s="9">
        <v>55</v>
      </c>
      <c r="L46" s="26" t="s">
        <v>104</v>
      </c>
    </row>
    <row r="47" spans="1:12" ht="13.5" thickBot="1" x14ac:dyDescent="0.25">
      <c r="A47" s="5" t="s">
        <v>105</v>
      </c>
      <c r="B47" s="7" t="s">
        <v>103</v>
      </c>
      <c r="C47" s="8">
        <v>0.8</v>
      </c>
      <c r="D47" s="8">
        <v>2.6</v>
      </c>
      <c r="E47" s="8">
        <v>7</v>
      </c>
      <c r="F47" s="8">
        <v>7</v>
      </c>
      <c r="G47" s="21">
        <v>64</v>
      </c>
      <c r="H47" s="9">
        <v>1</v>
      </c>
      <c r="I47" s="8">
        <v>5</v>
      </c>
      <c r="J47" s="6"/>
      <c r="K47" s="8">
        <v>80</v>
      </c>
      <c r="L47" s="26" t="s">
        <v>106</v>
      </c>
    </row>
    <row r="48" spans="1:12" ht="13.5" thickBot="1" x14ac:dyDescent="0.25">
      <c r="A48" s="4" t="s">
        <v>138</v>
      </c>
      <c r="B48" s="4" t="s">
        <v>108</v>
      </c>
      <c r="C48" s="4">
        <v>1</v>
      </c>
      <c r="D48" s="4">
        <v>3</v>
      </c>
      <c r="E48" s="4">
        <v>4</v>
      </c>
      <c r="F48" s="4">
        <v>4</v>
      </c>
      <c r="G48" s="21">
        <v>20</v>
      </c>
      <c r="H48" s="4">
        <v>0</v>
      </c>
      <c r="I48" s="4">
        <v>4</v>
      </c>
      <c r="K48" s="4">
        <v>20</v>
      </c>
      <c r="L48" s="23" t="s">
        <v>321</v>
      </c>
    </row>
    <row r="49" spans="1:12" ht="13.5" thickBot="1" x14ac:dyDescent="0.25">
      <c r="G49" s="22"/>
    </row>
    <row r="50" spans="1:12" ht="15.75" customHeight="1" thickBot="1" x14ac:dyDescent="0.25">
      <c r="A50" s="4" t="s">
        <v>110</v>
      </c>
      <c r="B50" s="4" t="s">
        <v>111</v>
      </c>
      <c r="C50" s="4">
        <v>2</v>
      </c>
      <c r="D50" s="4">
        <v>3</v>
      </c>
      <c r="E50" s="4">
        <v>2</v>
      </c>
      <c r="F50" s="4">
        <v>3</v>
      </c>
      <c r="G50" s="21">
        <v>8</v>
      </c>
      <c r="H50" s="4">
        <v>0</v>
      </c>
      <c r="I50" s="4">
        <v>0</v>
      </c>
      <c r="J50" s="4"/>
      <c r="K50" s="4">
        <v>10</v>
      </c>
      <c r="L50" s="23" t="s">
        <v>341</v>
      </c>
    </row>
    <row r="51" spans="1:12" ht="39" thickBot="1" x14ac:dyDescent="0.25">
      <c r="A51" s="4" t="s">
        <v>123</v>
      </c>
      <c r="B51" s="15" t="s">
        <v>353</v>
      </c>
      <c r="C51" s="4">
        <v>2</v>
      </c>
      <c r="D51" s="4">
        <v>8</v>
      </c>
      <c r="E51" s="4">
        <v>2</v>
      </c>
      <c r="F51" s="4">
        <v>6</v>
      </c>
      <c r="G51" s="21">
        <v>8</v>
      </c>
      <c r="H51" s="4">
        <v>0</v>
      </c>
      <c r="I51" s="4">
        <v>0</v>
      </c>
      <c r="J51" s="4" t="s">
        <v>352</v>
      </c>
      <c r="K51" s="4">
        <v>10</v>
      </c>
      <c r="L51" s="23" t="s">
        <v>354</v>
      </c>
    </row>
    <row r="52" spans="1:12" ht="13.5" thickBot="1" x14ac:dyDescent="0.25">
      <c r="A52" s="4" t="s">
        <v>116</v>
      </c>
      <c r="B52" s="4" t="s">
        <v>117</v>
      </c>
      <c r="C52" s="4" t="s">
        <v>43</v>
      </c>
      <c r="D52" s="4" t="s">
        <v>43</v>
      </c>
      <c r="E52" s="4">
        <v>1</v>
      </c>
      <c r="F52" s="4">
        <v>0</v>
      </c>
      <c r="G52" s="21">
        <v>1</v>
      </c>
      <c r="H52" s="4">
        <v>0</v>
      </c>
      <c r="I52" s="4">
        <v>1</v>
      </c>
      <c r="K52" s="4">
        <v>5</v>
      </c>
      <c r="L52" s="23" t="s">
        <v>342</v>
      </c>
    </row>
    <row r="53" spans="1:12" ht="13.5" thickBot="1" x14ac:dyDescent="0.25">
      <c r="A53" s="4" t="s">
        <v>119</v>
      </c>
      <c r="B53" s="4" t="s">
        <v>120</v>
      </c>
      <c r="C53" s="4">
        <v>1.5</v>
      </c>
      <c r="D53" s="4">
        <v>3</v>
      </c>
      <c r="E53" s="4">
        <v>7</v>
      </c>
      <c r="F53" s="4">
        <v>7</v>
      </c>
      <c r="G53" s="21">
        <v>15</v>
      </c>
      <c r="H53" s="4">
        <v>2</v>
      </c>
      <c r="I53" s="4">
        <v>3</v>
      </c>
      <c r="J53" s="4" t="s">
        <v>121</v>
      </c>
      <c r="K53" s="4">
        <v>50</v>
      </c>
      <c r="L53" s="23" t="s">
        <v>122</v>
      </c>
    </row>
    <row r="54" spans="1:12" ht="26.25" thickBot="1" x14ac:dyDescent="0.25">
      <c r="A54" s="4" t="s">
        <v>139</v>
      </c>
      <c r="B54" s="4" t="s">
        <v>140</v>
      </c>
      <c r="C54" s="4">
        <v>2</v>
      </c>
      <c r="D54" s="4">
        <v>6</v>
      </c>
      <c r="E54" s="4">
        <v>2</v>
      </c>
      <c r="F54" s="4">
        <v>0</v>
      </c>
      <c r="G54" s="21">
        <v>8</v>
      </c>
      <c r="H54" s="4">
        <v>0</v>
      </c>
      <c r="I54" s="4">
        <v>0</v>
      </c>
      <c r="J54" s="4" t="s">
        <v>351</v>
      </c>
      <c r="K54" s="4">
        <v>10</v>
      </c>
      <c r="L54" s="23" t="s">
        <v>350</v>
      </c>
    </row>
    <row r="55" spans="1:12" ht="39" thickBot="1" x14ac:dyDescent="0.25">
      <c r="A55" s="4" t="s">
        <v>113</v>
      </c>
      <c r="B55" s="4" t="s">
        <v>114</v>
      </c>
      <c r="C55" s="4">
        <v>2</v>
      </c>
      <c r="D55" s="4">
        <v>8</v>
      </c>
      <c r="E55" s="4">
        <v>2</v>
      </c>
      <c r="F55" s="4">
        <v>4</v>
      </c>
      <c r="G55" s="21">
        <v>8</v>
      </c>
      <c r="H55" s="4">
        <v>0</v>
      </c>
      <c r="I55" s="4">
        <v>0</v>
      </c>
      <c r="J55" s="4" t="s">
        <v>349</v>
      </c>
      <c r="K55" s="4">
        <v>10</v>
      </c>
      <c r="L55" s="23" t="s">
        <v>348</v>
      </c>
    </row>
    <row r="56" spans="1:12" ht="77.25" thickBot="1" x14ac:dyDescent="0.25">
      <c r="A56" s="4" t="s">
        <v>141</v>
      </c>
      <c r="B56" s="4" t="s">
        <v>142</v>
      </c>
      <c r="C56" s="4">
        <v>2</v>
      </c>
      <c r="D56" s="4" t="s">
        <v>143</v>
      </c>
      <c r="E56" s="4">
        <v>2</v>
      </c>
      <c r="F56" s="4" t="s">
        <v>144</v>
      </c>
      <c r="G56" s="21">
        <v>8</v>
      </c>
      <c r="H56" s="4">
        <v>0</v>
      </c>
      <c r="I56" s="4">
        <v>0</v>
      </c>
      <c r="J56" s="4" t="s">
        <v>145</v>
      </c>
      <c r="K56" s="4">
        <v>10</v>
      </c>
      <c r="L56" s="23" t="s">
        <v>343</v>
      </c>
    </row>
    <row r="57" spans="1:12" ht="12.75"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workbookViewId="0">
      <selection activeCell="A5" sqref="A5:XFD5"/>
    </sheetView>
  </sheetViews>
  <sheetFormatPr defaultColWidth="12.5703125" defaultRowHeight="15.75" customHeight="1" x14ac:dyDescent="0.2"/>
  <cols>
    <col min="2" max="11" width="22.7109375" customWidth="1"/>
  </cols>
  <sheetData>
    <row r="1" spans="1:9" x14ac:dyDescent="0.2">
      <c r="A1" s="4" t="s">
        <v>146</v>
      </c>
      <c r="B1" s="4" t="s">
        <v>147</v>
      </c>
      <c r="C1" s="4" t="s">
        <v>148</v>
      </c>
      <c r="D1" s="4" t="s">
        <v>149</v>
      </c>
      <c r="E1" s="4" t="s">
        <v>150</v>
      </c>
      <c r="F1" s="4" t="s">
        <v>151</v>
      </c>
      <c r="G1" s="4" t="s">
        <v>152</v>
      </c>
      <c r="H1" s="4" t="s">
        <v>153</v>
      </c>
    </row>
    <row r="2" spans="1:9" x14ac:dyDescent="0.2">
      <c r="A2" s="4" t="s">
        <v>154</v>
      </c>
      <c r="B2" s="4">
        <v>5</v>
      </c>
      <c r="C2" s="4">
        <v>5</v>
      </c>
      <c r="D2" s="4">
        <v>4</v>
      </c>
      <c r="E2" s="4">
        <v>4</v>
      </c>
      <c r="F2" s="4">
        <v>5</v>
      </c>
      <c r="G2" s="4">
        <v>3</v>
      </c>
      <c r="H2" s="12">
        <f t="shared" ref="H2:H8" si="0">AVERAGE(B2:G2)</f>
        <v>4.333333333333333</v>
      </c>
      <c r="I2" s="12">
        <f t="shared" ref="I2:I8" si="1">AVERAGE(B2:F2)</f>
        <v>4.5999999999999996</v>
      </c>
    </row>
    <row r="3" spans="1:9" x14ac:dyDescent="0.2">
      <c r="A3" s="4" t="s">
        <v>155</v>
      </c>
      <c r="B3" s="4">
        <v>6</v>
      </c>
      <c r="C3" s="4">
        <v>6</v>
      </c>
      <c r="D3" s="4">
        <v>6</v>
      </c>
      <c r="E3" s="4">
        <v>1</v>
      </c>
      <c r="F3" s="4">
        <v>2</v>
      </c>
      <c r="G3" s="4">
        <v>5</v>
      </c>
      <c r="H3" s="12">
        <f t="shared" si="0"/>
        <v>4.333333333333333</v>
      </c>
      <c r="I3" s="12">
        <f t="shared" si="1"/>
        <v>4.2</v>
      </c>
    </row>
    <row r="4" spans="1:9" x14ac:dyDescent="0.2">
      <c r="A4" s="4" t="s">
        <v>156</v>
      </c>
      <c r="B4" s="4">
        <v>4</v>
      </c>
      <c r="C4" s="4">
        <v>4</v>
      </c>
      <c r="D4" s="4">
        <v>4</v>
      </c>
      <c r="E4" s="4">
        <v>3</v>
      </c>
      <c r="F4" s="4">
        <v>6</v>
      </c>
      <c r="G4" s="4">
        <v>3</v>
      </c>
      <c r="H4" s="12">
        <f t="shared" si="0"/>
        <v>4</v>
      </c>
      <c r="I4" s="12">
        <f t="shared" si="1"/>
        <v>4.2</v>
      </c>
    </row>
    <row r="5" spans="1:9" x14ac:dyDescent="0.2">
      <c r="A5" s="4" t="s">
        <v>157</v>
      </c>
      <c r="B5" s="4">
        <v>2</v>
      </c>
      <c r="C5" s="4">
        <v>3</v>
      </c>
      <c r="D5" s="4">
        <v>3</v>
      </c>
      <c r="E5" s="4">
        <v>7</v>
      </c>
      <c r="F5" s="4">
        <v>5</v>
      </c>
      <c r="G5" s="4">
        <v>6</v>
      </c>
      <c r="H5" s="12">
        <f t="shared" si="0"/>
        <v>4.333333333333333</v>
      </c>
      <c r="I5" s="12">
        <f t="shared" si="1"/>
        <v>4</v>
      </c>
    </row>
    <row r="6" spans="1:9" x14ac:dyDescent="0.2">
      <c r="A6" s="4" t="s">
        <v>158</v>
      </c>
      <c r="B6" s="4">
        <v>4</v>
      </c>
      <c r="C6" s="4">
        <v>4</v>
      </c>
      <c r="D6" s="4">
        <v>4</v>
      </c>
      <c r="E6" s="4">
        <v>4</v>
      </c>
      <c r="F6" s="4">
        <v>6</v>
      </c>
      <c r="G6" s="4">
        <v>4</v>
      </c>
      <c r="H6" s="12">
        <f t="shared" si="0"/>
        <v>4.333333333333333</v>
      </c>
      <c r="I6" s="12">
        <f t="shared" si="1"/>
        <v>4.4000000000000004</v>
      </c>
    </row>
    <row r="7" spans="1:9" x14ac:dyDescent="0.2">
      <c r="A7" s="4" t="s">
        <v>159</v>
      </c>
      <c r="B7" s="4">
        <v>1</v>
      </c>
      <c r="C7" s="4">
        <v>3</v>
      </c>
      <c r="D7" s="4">
        <v>4</v>
      </c>
      <c r="E7" s="4">
        <v>6</v>
      </c>
      <c r="F7" s="4">
        <v>6</v>
      </c>
      <c r="G7" s="4">
        <v>6</v>
      </c>
      <c r="H7" s="12">
        <f t="shared" si="0"/>
        <v>4.333333333333333</v>
      </c>
      <c r="I7" s="12">
        <f t="shared" si="1"/>
        <v>4</v>
      </c>
    </row>
    <row r="8" spans="1:9" x14ac:dyDescent="0.2">
      <c r="A8" s="4" t="s">
        <v>160</v>
      </c>
      <c r="B8" s="15">
        <v>5</v>
      </c>
      <c r="C8" s="15">
        <v>4</v>
      </c>
      <c r="D8" s="15">
        <v>5</v>
      </c>
      <c r="E8" s="15">
        <v>4</v>
      </c>
      <c r="F8" s="15">
        <v>4</v>
      </c>
      <c r="G8" s="15">
        <v>4</v>
      </c>
      <c r="H8" s="15">
        <f t="shared" si="0"/>
        <v>4.333333333333333</v>
      </c>
      <c r="I8" s="15">
        <f t="shared" si="1"/>
        <v>4.4000000000000004</v>
      </c>
    </row>
    <row r="9" spans="1:9" x14ac:dyDescent="0.2">
      <c r="A9" s="4" t="s">
        <v>161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heetViews>
  <sheetFormatPr defaultColWidth="12.5703125" defaultRowHeight="15.75" customHeight="1" x14ac:dyDescent="0.2"/>
  <cols>
    <col min="1" max="1" width="15.28515625" customWidth="1"/>
    <col min="6" max="6" width="5.85546875" customWidth="1"/>
    <col min="7" max="7" width="31.42578125" customWidth="1"/>
  </cols>
  <sheetData>
    <row r="1" spans="1:8" x14ac:dyDescent="0.2">
      <c r="A1" s="4" t="s">
        <v>0</v>
      </c>
      <c r="B1" s="4" t="s">
        <v>5</v>
      </c>
      <c r="C1" s="4" t="s">
        <v>6</v>
      </c>
      <c r="D1" s="4" t="s">
        <v>162</v>
      </c>
      <c r="E1" s="4" t="s">
        <v>8</v>
      </c>
      <c r="F1" s="4" t="s">
        <v>163</v>
      </c>
      <c r="G1" s="4" t="s">
        <v>164</v>
      </c>
      <c r="H1" s="4" t="s">
        <v>165</v>
      </c>
    </row>
    <row r="2" spans="1:8" x14ac:dyDescent="0.2">
      <c r="A2" s="4" t="s">
        <v>166</v>
      </c>
      <c r="B2" s="4">
        <v>0</v>
      </c>
      <c r="C2" s="13" t="s">
        <v>167</v>
      </c>
      <c r="D2" s="4">
        <v>-1</v>
      </c>
      <c r="E2" s="4">
        <v>0</v>
      </c>
      <c r="F2" s="4" t="s">
        <v>168</v>
      </c>
      <c r="H2" s="4">
        <v>2</v>
      </c>
    </row>
    <row r="3" spans="1:8" x14ac:dyDescent="0.2">
      <c r="A3" s="4" t="s">
        <v>169</v>
      </c>
      <c r="B3" s="14" t="s">
        <v>170</v>
      </c>
      <c r="C3" s="14" t="s">
        <v>167</v>
      </c>
      <c r="D3" s="4">
        <v>0</v>
      </c>
      <c r="E3" s="4">
        <v>0</v>
      </c>
      <c r="F3" s="4" t="s">
        <v>168</v>
      </c>
      <c r="H3" s="4">
        <v>2</v>
      </c>
    </row>
    <row r="4" spans="1:8" x14ac:dyDescent="0.2">
      <c r="A4" s="4" t="s">
        <v>171</v>
      </c>
      <c r="B4" s="4">
        <v>4</v>
      </c>
      <c r="C4" s="4">
        <v>5</v>
      </c>
      <c r="D4" s="4">
        <v>-3</v>
      </c>
      <c r="E4" s="4">
        <v>0</v>
      </c>
      <c r="F4" s="4">
        <v>8</v>
      </c>
      <c r="H4" s="4">
        <v>10</v>
      </c>
    </row>
    <row r="5" spans="1:8" x14ac:dyDescent="0.2">
      <c r="A5" s="4" t="s">
        <v>172</v>
      </c>
      <c r="B5" s="4">
        <v>4</v>
      </c>
      <c r="C5" s="4">
        <v>4</v>
      </c>
      <c r="D5" s="4">
        <v>0</v>
      </c>
      <c r="E5" s="4">
        <v>0</v>
      </c>
      <c r="F5" s="4">
        <v>16</v>
      </c>
      <c r="H5" s="4">
        <v>4</v>
      </c>
    </row>
    <row r="6" spans="1:8" x14ac:dyDescent="0.2">
      <c r="A6" s="4" t="s">
        <v>173</v>
      </c>
      <c r="B6" s="4">
        <v>0</v>
      </c>
      <c r="C6" s="4">
        <v>0</v>
      </c>
      <c r="D6" s="4">
        <v>0</v>
      </c>
      <c r="E6" s="14" t="s">
        <v>167</v>
      </c>
      <c r="H6" s="4">
        <v>2</v>
      </c>
    </row>
    <row r="7" spans="1:8" x14ac:dyDescent="0.2">
      <c r="A7" s="4" t="s">
        <v>174</v>
      </c>
      <c r="B7" s="4">
        <v>0</v>
      </c>
      <c r="C7" s="4">
        <v>0</v>
      </c>
      <c r="D7" s="4">
        <v>0</v>
      </c>
      <c r="E7" s="14" t="s">
        <v>170</v>
      </c>
      <c r="G7" s="4" t="s">
        <v>175</v>
      </c>
      <c r="H7" s="4">
        <v>3</v>
      </c>
    </row>
    <row r="8" spans="1:8" x14ac:dyDescent="0.2">
      <c r="A8" s="4" t="s">
        <v>176</v>
      </c>
      <c r="B8" s="4">
        <v>0</v>
      </c>
      <c r="C8" s="4">
        <v>0</v>
      </c>
      <c r="D8" s="4">
        <v>0</v>
      </c>
      <c r="E8" s="14" t="s">
        <v>177</v>
      </c>
      <c r="G8" s="4" t="s">
        <v>178</v>
      </c>
      <c r="H8" s="4">
        <v>4</v>
      </c>
    </row>
    <row r="9" spans="1:8" x14ac:dyDescent="0.2">
      <c r="A9" s="4" t="s">
        <v>179</v>
      </c>
      <c r="B9" s="4">
        <v>0</v>
      </c>
      <c r="C9" s="4">
        <v>0</v>
      </c>
      <c r="D9" s="4">
        <v>0</v>
      </c>
      <c r="E9" s="4">
        <v>0</v>
      </c>
      <c r="F9" s="4">
        <v>0</v>
      </c>
      <c r="G9" s="4" t="s">
        <v>180</v>
      </c>
      <c r="H9" s="4">
        <v>3</v>
      </c>
    </row>
    <row r="10" spans="1:8" x14ac:dyDescent="0.2">
      <c r="A10" s="4" t="s">
        <v>181</v>
      </c>
      <c r="B10" s="4">
        <v>0</v>
      </c>
      <c r="C10" s="4">
        <v>0</v>
      </c>
      <c r="D10" s="4">
        <v>0</v>
      </c>
      <c r="E10" s="14" t="s">
        <v>167</v>
      </c>
      <c r="H10" s="4">
        <v>2</v>
      </c>
    </row>
    <row r="11" spans="1:8" x14ac:dyDescent="0.2">
      <c r="A11" s="4" t="s">
        <v>182</v>
      </c>
      <c r="B11" s="14" t="s">
        <v>167</v>
      </c>
      <c r="C11" s="14" t="s">
        <v>167</v>
      </c>
      <c r="D11" s="4">
        <v>0</v>
      </c>
      <c r="G11" s="4" t="s">
        <v>183</v>
      </c>
      <c r="H11" s="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4"/>
  <sheetViews>
    <sheetView workbookViewId="0">
      <selection activeCell="A21" sqref="A21"/>
    </sheetView>
  </sheetViews>
  <sheetFormatPr defaultColWidth="12.5703125" defaultRowHeight="15.75" customHeight="1" x14ac:dyDescent="0.2"/>
  <cols>
    <col min="1" max="1" width="14" customWidth="1"/>
    <col min="2" max="2" width="16.7109375" bestFit="1" customWidth="1"/>
    <col min="3" max="3" width="118" style="27" customWidth="1"/>
  </cols>
  <sheetData>
    <row r="1" spans="1:3" ht="12.75" x14ac:dyDescent="0.2">
      <c r="A1" s="4" t="s">
        <v>184</v>
      </c>
      <c r="B1" s="4" t="s">
        <v>0</v>
      </c>
      <c r="C1" s="23" t="s">
        <v>185</v>
      </c>
    </row>
    <row r="2" spans="1:3" ht="38.25" x14ac:dyDescent="0.2">
      <c r="A2" s="4" t="s">
        <v>157</v>
      </c>
      <c r="B2" s="4" t="s">
        <v>186</v>
      </c>
      <c r="C2" s="23" t="s">
        <v>318</v>
      </c>
    </row>
    <row r="3" spans="1:3" ht="12.75" x14ac:dyDescent="0.2">
      <c r="A3" s="4" t="s">
        <v>157</v>
      </c>
      <c r="B3" s="4" t="s">
        <v>187</v>
      </c>
      <c r="C3" s="23" t="s">
        <v>188</v>
      </c>
    </row>
    <row r="4" spans="1:3" ht="12.75" x14ac:dyDescent="0.2">
      <c r="A4" s="4" t="s">
        <v>157</v>
      </c>
      <c r="B4" s="4" t="s">
        <v>189</v>
      </c>
      <c r="C4" s="23" t="s">
        <v>190</v>
      </c>
    </row>
    <row r="5" spans="1:3" ht="12.75" x14ac:dyDescent="0.2">
      <c r="A5" s="4" t="s">
        <v>157</v>
      </c>
      <c r="B5" s="4" t="s">
        <v>191</v>
      </c>
      <c r="C5" s="23" t="s">
        <v>192</v>
      </c>
    </row>
    <row r="6" spans="1:3" ht="25.5" x14ac:dyDescent="0.2">
      <c r="A6" s="4" t="s">
        <v>157</v>
      </c>
      <c r="B6" s="4" t="s">
        <v>193</v>
      </c>
      <c r="C6" s="23" t="s">
        <v>194</v>
      </c>
    </row>
    <row r="7" spans="1:3" ht="12.75" x14ac:dyDescent="0.2">
      <c r="A7" s="4" t="s">
        <v>157</v>
      </c>
      <c r="B7" s="4" t="s">
        <v>195</v>
      </c>
      <c r="C7" s="23" t="s">
        <v>319</v>
      </c>
    </row>
    <row r="8" spans="1:3" ht="25.5" x14ac:dyDescent="0.2">
      <c r="A8" s="15" t="s">
        <v>157</v>
      </c>
      <c r="B8" s="15" t="s">
        <v>316</v>
      </c>
      <c r="C8" s="23" t="s">
        <v>320</v>
      </c>
    </row>
    <row r="9" spans="1:3" ht="25.5" x14ac:dyDescent="0.2">
      <c r="A9" s="15" t="s">
        <v>157</v>
      </c>
      <c r="B9" s="15" t="s">
        <v>311</v>
      </c>
      <c r="C9" s="23" t="s">
        <v>312</v>
      </c>
    </row>
    <row r="10" spans="1:3" ht="12.75" x14ac:dyDescent="0.2">
      <c r="A10" s="4" t="s">
        <v>157</v>
      </c>
      <c r="B10" s="4" t="s">
        <v>196</v>
      </c>
      <c r="C10" s="23" t="s">
        <v>197</v>
      </c>
    </row>
    <row r="11" spans="1:3" ht="12.75" x14ac:dyDescent="0.2">
      <c r="A11" s="4" t="s">
        <v>198</v>
      </c>
      <c r="B11" s="4" t="s">
        <v>305</v>
      </c>
      <c r="C11" s="23" t="s">
        <v>306</v>
      </c>
    </row>
    <row r="12" spans="1:3" ht="12.75" x14ac:dyDescent="0.2">
      <c r="A12" s="4" t="s">
        <v>198</v>
      </c>
      <c r="B12" s="4" t="s">
        <v>199</v>
      </c>
      <c r="C12" s="23" t="s">
        <v>200</v>
      </c>
    </row>
    <row r="13" spans="1:3" ht="12.75" x14ac:dyDescent="0.2">
      <c r="A13" s="4" t="s">
        <v>156</v>
      </c>
      <c r="B13" s="4" t="s">
        <v>201</v>
      </c>
      <c r="C13" s="23" t="s">
        <v>202</v>
      </c>
    </row>
    <row r="14" spans="1:3" ht="51" x14ac:dyDescent="0.2">
      <c r="A14" s="4" t="s">
        <v>203</v>
      </c>
      <c r="B14" s="4" t="s">
        <v>204</v>
      </c>
      <c r="C14" s="23" t="s">
        <v>205</v>
      </c>
    </row>
    <row r="15" spans="1:3" ht="25.5" x14ac:dyDescent="0.2">
      <c r="A15" s="4" t="s">
        <v>203</v>
      </c>
      <c r="B15" s="4" t="s">
        <v>206</v>
      </c>
      <c r="C15" s="23" t="s">
        <v>207</v>
      </c>
    </row>
    <row r="16" spans="1:3" ht="38.25" x14ac:dyDescent="0.2">
      <c r="A16" s="4" t="s">
        <v>203</v>
      </c>
      <c r="B16" s="4" t="s">
        <v>208</v>
      </c>
      <c r="C16" s="23" t="s">
        <v>209</v>
      </c>
    </row>
    <row r="17" spans="1:27" ht="12.75" x14ac:dyDescent="0.2">
      <c r="A17" s="4" t="s">
        <v>198</v>
      </c>
      <c r="B17" s="4" t="s">
        <v>136</v>
      </c>
      <c r="C17" s="23" t="s">
        <v>210</v>
      </c>
    </row>
    <row r="18" spans="1:27" ht="61.5" customHeight="1" x14ac:dyDescent="0.2">
      <c r="A18" s="4" t="s">
        <v>198</v>
      </c>
      <c r="B18" s="4" t="s">
        <v>211</v>
      </c>
      <c r="C18" s="23" t="s">
        <v>212</v>
      </c>
    </row>
    <row r="19" spans="1:27" ht="12.75" x14ac:dyDescent="0.2">
      <c r="A19" s="4" t="s">
        <v>198</v>
      </c>
      <c r="B19" s="4" t="s">
        <v>213</v>
      </c>
      <c r="C19" s="23" t="s">
        <v>214</v>
      </c>
    </row>
    <row r="20" spans="1:27" ht="12.75" x14ac:dyDescent="0.2">
      <c r="A20" s="15" t="s">
        <v>198</v>
      </c>
      <c r="B20" s="15" t="s">
        <v>366</v>
      </c>
      <c r="C20" s="23" t="s">
        <v>367</v>
      </c>
    </row>
    <row r="21" spans="1:27" ht="12.75" x14ac:dyDescent="0.2">
      <c r="A21" s="7" t="s">
        <v>198</v>
      </c>
      <c r="B21" s="5" t="s">
        <v>215</v>
      </c>
      <c r="C21" s="26" t="s">
        <v>216</v>
      </c>
      <c r="D21" s="16"/>
      <c r="E21" s="6"/>
      <c r="F21" s="6"/>
      <c r="G21" s="6"/>
      <c r="H21" s="6"/>
      <c r="I21" s="6"/>
      <c r="J21" s="6"/>
      <c r="K21" s="6"/>
      <c r="L21" s="6"/>
      <c r="M21" s="6"/>
      <c r="N21" s="6"/>
      <c r="O21" s="6"/>
      <c r="P21" s="6"/>
      <c r="Q21" s="6"/>
      <c r="R21" s="6"/>
      <c r="S21" s="6"/>
      <c r="T21" s="6"/>
      <c r="U21" s="6"/>
      <c r="V21" s="6"/>
      <c r="W21" s="6"/>
      <c r="X21" s="6"/>
      <c r="Y21" s="6"/>
      <c r="Z21" s="6"/>
      <c r="AA21" s="6"/>
    </row>
    <row r="22" spans="1:27" ht="12.75" x14ac:dyDescent="0.2">
      <c r="A22" s="4" t="s">
        <v>198</v>
      </c>
      <c r="B22" s="4" t="s">
        <v>217</v>
      </c>
      <c r="C22" s="23" t="s">
        <v>218</v>
      </c>
    </row>
    <row r="23" spans="1:27" ht="25.5" x14ac:dyDescent="0.2">
      <c r="A23" s="4" t="s">
        <v>159</v>
      </c>
      <c r="B23" s="4" t="s">
        <v>219</v>
      </c>
      <c r="C23" s="23" t="s">
        <v>220</v>
      </c>
    </row>
    <row r="24" spans="1:27" ht="38.25" x14ac:dyDescent="0.2">
      <c r="A24" s="4" t="s">
        <v>159</v>
      </c>
      <c r="B24" s="4" t="s">
        <v>122</v>
      </c>
      <c r="C24" s="23" t="s">
        <v>221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27"/>
  <sheetViews>
    <sheetView workbookViewId="0">
      <selection activeCell="D9" sqref="D9"/>
    </sheetView>
  </sheetViews>
  <sheetFormatPr defaultColWidth="12.5703125" defaultRowHeight="15.75" customHeight="1" x14ac:dyDescent="0.2"/>
  <cols>
    <col min="2" max="2" width="15.5703125" customWidth="1"/>
    <col min="4" max="4" width="15.7109375" customWidth="1"/>
    <col min="5" max="5" width="71.140625" style="27" customWidth="1"/>
  </cols>
  <sheetData>
    <row r="2" spans="1:4" ht="12.75" x14ac:dyDescent="0.2">
      <c r="A2" s="17" t="s">
        <v>203</v>
      </c>
    </row>
    <row r="4" spans="1:4" ht="12.75" x14ac:dyDescent="0.2">
      <c r="A4" s="18" t="s">
        <v>222</v>
      </c>
      <c r="B4" s="4" t="s">
        <v>0</v>
      </c>
      <c r="C4" s="4"/>
      <c r="D4" s="4" t="s">
        <v>185</v>
      </c>
    </row>
    <row r="5" spans="1:4" ht="12.75" x14ac:dyDescent="0.2">
      <c r="B5" s="4" t="s">
        <v>223</v>
      </c>
      <c r="C5" s="4"/>
      <c r="D5" s="14" t="s">
        <v>324</v>
      </c>
    </row>
    <row r="6" spans="1:4" ht="12.75" x14ac:dyDescent="0.2">
      <c r="B6" s="15" t="s">
        <v>322</v>
      </c>
      <c r="C6" s="15"/>
      <c r="D6" s="14" t="s">
        <v>323</v>
      </c>
    </row>
    <row r="7" spans="1:4" ht="12.75" x14ac:dyDescent="0.2">
      <c r="B7" s="4" t="s">
        <v>224</v>
      </c>
      <c r="C7" s="4"/>
      <c r="D7" s="14" t="s">
        <v>225</v>
      </c>
    </row>
    <row r="8" spans="1:4" ht="12.75" x14ac:dyDescent="0.2">
      <c r="B8" s="4" t="s">
        <v>226</v>
      </c>
      <c r="C8" s="4"/>
      <c r="D8" s="14" t="s">
        <v>369</v>
      </c>
    </row>
    <row r="9" spans="1:4" ht="12.75" x14ac:dyDescent="0.2">
      <c r="B9" s="4" t="s">
        <v>227</v>
      </c>
      <c r="C9" s="4"/>
      <c r="D9" s="14" t="s">
        <v>228</v>
      </c>
    </row>
    <row r="10" spans="1:4" ht="12.75" x14ac:dyDescent="0.2">
      <c r="B10" s="4" t="s">
        <v>229</v>
      </c>
      <c r="C10" s="4"/>
      <c r="D10" s="4" t="s">
        <v>230</v>
      </c>
    </row>
    <row r="11" spans="1:4" ht="12.75" x14ac:dyDescent="0.2">
      <c r="B11" s="4" t="s">
        <v>302</v>
      </c>
      <c r="C11" s="4"/>
      <c r="D11" s="4" t="s">
        <v>303</v>
      </c>
    </row>
    <row r="12" spans="1:4" ht="12.75" x14ac:dyDescent="0.2">
      <c r="B12" s="4" t="s">
        <v>231</v>
      </c>
      <c r="C12" s="4"/>
      <c r="D12" s="4" t="s">
        <v>364</v>
      </c>
    </row>
    <row r="13" spans="1:4" ht="12.75" x14ac:dyDescent="0.2">
      <c r="B13" s="4" t="s">
        <v>232</v>
      </c>
      <c r="C13" s="4"/>
      <c r="D13" s="4" t="s">
        <v>365</v>
      </c>
    </row>
    <row r="14" spans="1:4" ht="12.75" x14ac:dyDescent="0.2">
      <c r="B14" s="4" t="s">
        <v>233</v>
      </c>
      <c r="C14" s="4"/>
      <c r="D14" s="14" t="s">
        <v>368</v>
      </c>
    </row>
    <row r="15" spans="1:4" ht="12.75" x14ac:dyDescent="0.2">
      <c r="B15" s="4" t="s">
        <v>234</v>
      </c>
      <c r="C15" s="4"/>
      <c r="D15" s="4" t="s">
        <v>362</v>
      </c>
    </row>
    <row r="16" spans="1:4" ht="12.75" x14ac:dyDescent="0.2">
      <c r="B16" s="4" t="s">
        <v>235</v>
      </c>
      <c r="D16" s="4" t="s">
        <v>236</v>
      </c>
    </row>
    <row r="17" spans="1:5" ht="12.75" x14ac:dyDescent="0.2">
      <c r="B17" s="4" t="s">
        <v>237</v>
      </c>
      <c r="C17" s="4"/>
      <c r="D17" s="4" t="s">
        <v>238</v>
      </c>
    </row>
    <row r="18" spans="1:5" ht="12.75" x14ac:dyDescent="0.2">
      <c r="B18" s="15" t="s">
        <v>304</v>
      </c>
      <c r="C18" s="15"/>
      <c r="D18" s="14" t="s">
        <v>325</v>
      </c>
    </row>
    <row r="19" spans="1:5" ht="12.75" x14ac:dyDescent="0.2">
      <c r="B19" s="4" t="s">
        <v>239</v>
      </c>
      <c r="C19" s="4"/>
      <c r="D19" s="4" t="s">
        <v>363</v>
      </c>
    </row>
    <row r="20" spans="1:5" ht="12.75" x14ac:dyDescent="0.2">
      <c r="A20" s="18" t="s">
        <v>240</v>
      </c>
    </row>
    <row r="22" spans="1:5" ht="12.75" x14ac:dyDescent="0.2">
      <c r="A22" s="4" t="s">
        <v>241</v>
      </c>
      <c r="B22" s="4" t="s">
        <v>0</v>
      </c>
      <c r="C22" s="4" t="s">
        <v>163</v>
      </c>
      <c r="D22" s="4" t="s">
        <v>242</v>
      </c>
      <c r="E22" s="23" t="s">
        <v>185</v>
      </c>
    </row>
    <row r="23" spans="1:5" ht="38.25" x14ac:dyDescent="0.2">
      <c r="A23" s="4" t="s">
        <v>243</v>
      </c>
      <c r="B23" s="4" t="s">
        <v>244</v>
      </c>
      <c r="C23" s="4">
        <v>24</v>
      </c>
      <c r="D23" s="4">
        <v>6</v>
      </c>
      <c r="E23" s="23" t="s">
        <v>245</v>
      </c>
    </row>
    <row r="24" spans="1:5" ht="12.75" x14ac:dyDescent="0.2">
      <c r="A24" s="4" t="s">
        <v>243</v>
      </c>
      <c r="B24" s="4" t="s">
        <v>246</v>
      </c>
      <c r="C24" s="4">
        <v>18</v>
      </c>
      <c r="D24" s="4" t="s">
        <v>360</v>
      </c>
      <c r="E24" s="23" t="s">
        <v>361</v>
      </c>
    </row>
    <row r="25" spans="1:5" ht="101.25" customHeight="1" x14ac:dyDescent="0.2">
      <c r="A25" s="4" t="s">
        <v>243</v>
      </c>
      <c r="B25" s="4" t="s">
        <v>247</v>
      </c>
      <c r="C25" s="4" t="s">
        <v>248</v>
      </c>
      <c r="D25" s="4">
        <v>8</v>
      </c>
      <c r="E25" s="23" t="s">
        <v>300</v>
      </c>
    </row>
    <row r="26" spans="1:5" ht="25.5" x14ac:dyDescent="0.2">
      <c r="A26" s="4" t="s">
        <v>243</v>
      </c>
      <c r="B26" s="4" t="s">
        <v>249</v>
      </c>
      <c r="C26">
        <v>12</v>
      </c>
      <c r="D26" s="15">
        <v>6</v>
      </c>
      <c r="E26" s="23" t="s">
        <v>301</v>
      </c>
    </row>
    <row r="27" spans="1:5" ht="63.75" x14ac:dyDescent="0.2">
      <c r="A27" s="15" t="s">
        <v>356</v>
      </c>
      <c r="B27" s="15" t="s">
        <v>357</v>
      </c>
      <c r="C27" s="29" t="s">
        <v>248</v>
      </c>
      <c r="D27" s="15" t="s">
        <v>358</v>
      </c>
      <c r="E27" s="23" t="s">
        <v>359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61"/>
  <sheetViews>
    <sheetView workbookViewId="0">
      <selection activeCell="D28" sqref="D28"/>
    </sheetView>
  </sheetViews>
  <sheetFormatPr defaultColWidth="12.5703125" defaultRowHeight="15.75" customHeight="1" x14ac:dyDescent="0.2"/>
  <cols>
    <col min="1" max="1" width="37.85546875" style="27" customWidth="1"/>
    <col min="3" max="3" width="22.85546875" bestFit="1" customWidth="1"/>
  </cols>
  <sheetData>
    <row r="1" spans="1:3" ht="12.75" x14ac:dyDescent="0.2">
      <c r="A1" s="23" t="s">
        <v>250</v>
      </c>
      <c r="B1" s="23">
        <f>6*9</f>
        <v>54</v>
      </c>
      <c r="C1" s="12">
        <f>SUM(B1:B3)</f>
        <v>200</v>
      </c>
    </row>
    <row r="2" spans="1:3" ht="12.75" x14ac:dyDescent="0.2">
      <c r="A2" s="23" t="s">
        <v>251</v>
      </c>
      <c r="B2" s="12">
        <f>18*7</f>
        <v>126</v>
      </c>
    </row>
    <row r="3" spans="1:3" ht="12.75" x14ac:dyDescent="0.2">
      <c r="A3" s="23" t="s">
        <v>252</v>
      </c>
      <c r="B3" s="12">
        <f>10*2</f>
        <v>20</v>
      </c>
    </row>
    <row r="6" spans="1:3" ht="12.75" x14ac:dyDescent="0.2">
      <c r="A6" s="23" t="s">
        <v>253</v>
      </c>
      <c r="B6">
        <v>50</v>
      </c>
    </row>
    <row r="7" spans="1:3" ht="12.75" x14ac:dyDescent="0.2">
      <c r="A7" s="23" t="s">
        <v>346</v>
      </c>
      <c r="B7">
        <v>40</v>
      </c>
    </row>
    <row r="8" spans="1:3" ht="12.75" x14ac:dyDescent="0.2">
      <c r="A8" s="23" t="s">
        <v>344</v>
      </c>
      <c r="B8">
        <v>40</v>
      </c>
    </row>
    <row r="9" spans="1:3" ht="15.75" customHeight="1" x14ac:dyDescent="0.2">
      <c r="A9" s="23" t="s">
        <v>347</v>
      </c>
      <c r="B9">
        <v>40</v>
      </c>
    </row>
    <row r="10" spans="1:3" ht="15.75" customHeight="1" x14ac:dyDescent="0.2">
      <c r="A10" s="23" t="s">
        <v>345</v>
      </c>
      <c r="B10">
        <v>30</v>
      </c>
    </row>
    <row r="11" spans="1:3" ht="15.75" customHeight="1" x14ac:dyDescent="0.2">
      <c r="A11" s="23"/>
    </row>
    <row r="12" spans="1:3" ht="12.75" x14ac:dyDescent="0.2"/>
    <row r="13" spans="1:3" ht="15.75" customHeight="1" x14ac:dyDescent="0.2">
      <c r="A13" s="23" t="s">
        <v>254</v>
      </c>
    </row>
    <row r="14" spans="1:3" ht="71.25" customHeight="1" x14ac:dyDescent="0.2"/>
    <row r="15" spans="1:3" ht="15.75" customHeight="1" x14ac:dyDescent="0.2">
      <c r="A15" s="23" t="s">
        <v>255</v>
      </c>
    </row>
    <row r="17" spans="1:3" ht="12.75" x14ac:dyDescent="0.2"/>
    <row r="18" spans="1:3" ht="15.75" customHeight="1" x14ac:dyDescent="0.2">
      <c r="A18" s="23" t="s">
        <v>256</v>
      </c>
    </row>
    <row r="19" spans="1:3" ht="12.75" x14ac:dyDescent="0.2"/>
    <row r="20" spans="1:3" ht="15.75" customHeight="1" x14ac:dyDescent="0.2">
      <c r="A20" s="23" t="s">
        <v>257</v>
      </c>
    </row>
    <row r="21" spans="1:3" ht="12.75" x14ac:dyDescent="0.2"/>
    <row r="22" spans="1:3" ht="12.75" x14ac:dyDescent="0.2">
      <c r="A22" s="23" t="s">
        <v>258</v>
      </c>
    </row>
    <row r="23" spans="1:3" ht="12.75" x14ac:dyDescent="0.2">
      <c r="A23" s="23" t="s">
        <v>259</v>
      </c>
    </row>
    <row r="24" spans="1:3" ht="15.75" customHeight="1" x14ac:dyDescent="0.2">
      <c r="A24" s="23" t="s">
        <v>260</v>
      </c>
    </row>
    <row r="25" spans="1:3" ht="12.75" x14ac:dyDescent="0.2"/>
    <row r="26" spans="1:3" ht="12.75" x14ac:dyDescent="0.2">
      <c r="A26" s="23" t="s">
        <v>258</v>
      </c>
    </row>
    <row r="27" spans="1:3" ht="12.75" x14ac:dyDescent="0.2">
      <c r="A27" s="23" t="s">
        <v>261</v>
      </c>
    </row>
    <row r="28" spans="1:3" ht="15.75" customHeight="1" x14ac:dyDescent="0.2">
      <c r="A28" s="23" t="s">
        <v>262</v>
      </c>
    </row>
    <row r="29" spans="1:3" ht="12.75" x14ac:dyDescent="0.2">
      <c r="C29" s="4" t="s">
        <v>263</v>
      </c>
    </row>
    <row r="30" spans="1:3" ht="12.75" x14ac:dyDescent="0.2">
      <c r="A30" s="23" t="s">
        <v>263</v>
      </c>
      <c r="C30" s="4" t="s">
        <v>265</v>
      </c>
    </row>
    <row r="31" spans="1:3" ht="12.75" x14ac:dyDescent="0.2">
      <c r="A31" s="23" t="s">
        <v>264</v>
      </c>
      <c r="C31" s="4" t="s">
        <v>266</v>
      </c>
    </row>
    <row r="32" spans="1:3" ht="12.75" x14ac:dyDescent="0.2">
      <c r="A32" s="23" t="s">
        <v>266</v>
      </c>
      <c r="C32" s="4" t="s">
        <v>267</v>
      </c>
    </row>
    <row r="33" spans="1:3" ht="12.75" x14ac:dyDescent="0.2">
      <c r="A33" s="23" t="s">
        <v>267</v>
      </c>
      <c r="C33" s="4" t="s">
        <v>268</v>
      </c>
    </row>
    <row r="34" spans="1:3" ht="12.75" x14ac:dyDescent="0.2">
      <c r="A34" s="23" t="s">
        <v>268</v>
      </c>
      <c r="C34" s="4" t="s">
        <v>269</v>
      </c>
    </row>
    <row r="35" spans="1:3" ht="12.75" x14ac:dyDescent="0.2"/>
    <row r="36" spans="1:3" ht="12.75" x14ac:dyDescent="0.2">
      <c r="A36" s="23" t="s">
        <v>270</v>
      </c>
    </row>
    <row r="37" spans="1:3" ht="12.75" x14ac:dyDescent="0.2">
      <c r="A37" s="23" t="s">
        <v>271</v>
      </c>
    </row>
    <row r="38" spans="1:3" ht="12.75" x14ac:dyDescent="0.2">
      <c r="A38" s="23" t="s">
        <v>272</v>
      </c>
    </row>
    <row r="39" spans="1:3" ht="12.75" x14ac:dyDescent="0.2">
      <c r="A39" s="23" t="s">
        <v>273</v>
      </c>
    </row>
    <row r="40" spans="1:3" ht="15.75" customHeight="1" x14ac:dyDescent="0.2">
      <c r="A40" s="23" t="s">
        <v>274</v>
      </c>
    </row>
    <row r="43" spans="1:3" ht="12.75" x14ac:dyDescent="0.2"/>
    <row r="44" spans="1:3" ht="12.75" x14ac:dyDescent="0.2">
      <c r="A44" s="23" t="s">
        <v>275</v>
      </c>
      <c r="B44" s="4" t="s">
        <v>232</v>
      </c>
    </row>
    <row r="45" spans="1:3" ht="12.75" x14ac:dyDescent="0.2">
      <c r="B45" s="4" t="s">
        <v>276</v>
      </c>
    </row>
    <row r="46" spans="1:3" ht="12.75" x14ac:dyDescent="0.2"/>
    <row r="47" spans="1:3" ht="12.75" x14ac:dyDescent="0.2">
      <c r="A47" s="23" t="s">
        <v>277</v>
      </c>
      <c r="B47" s="4" t="s">
        <v>278</v>
      </c>
    </row>
    <row r="48" spans="1:3" ht="12.75" x14ac:dyDescent="0.2">
      <c r="B48" s="4" t="s">
        <v>279</v>
      </c>
    </row>
    <row r="49" spans="1:2" ht="12.75" x14ac:dyDescent="0.2"/>
    <row r="50" spans="1:2" ht="12.75" x14ac:dyDescent="0.2">
      <c r="A50" s="23" t="s">
        <v>280</v>
      </c>
      <c r="B50" s="4" t="s">
        <v>136</v>
      </c>
    </row>
    <row r="51" spans="1:2" ht="12.75" x14ac:dyDescent="0.2">
      <c r="B51" s="4" t="s">
        <v>281</v>
      </c>
    </row>
    <row r="52" spans="1:2" ht="12.75" x14ac:dyDescent="0.2">
      <c r="B52" s="4" t="s">
        <v>282</v>
      </c>
    </row>
    <row r="54" spans="1:2" ht="12.75" x14ac:dyDescent="0.2"/>
    <row r="55" spans="1:2" ht="15.75" customHeight="1" x14ac:dyDescent="0.2">
      <c r="A55" s="23" t="s">
        <v>283</v>
      </c>
    </row>
    <row r="56" spans="1:2" ht="12.75" x14ac:dyDescent="0.2"/>
    <row r="57" spans="1:2" ht="15.75" customHeight="1" x14ac:dyDescent="0.2">
      <c r="A57" s="23" t="s">
        <v>284</v>
      </c>
    </row>
    <row r="58" spans="1:2" ht="12.75" x14ac:dyDescent="0.2"/>
    <row r="59" spans="1:2" ht="12.75" x14ac:dyDescent="0.2">
      <c r="A59" s="23" t="s">
        <v>285</v>
      </c>
      <c r="B59" s="4" t="s">
        <v>286</v>
      </c>
    </row>
    <row r="60" spans="1:2" ht="12.75" x14ac:dyDescent="0.2"/>
    <row r="61" spans="1:2" ht="12.75" x14ac:dyDescent="0.2">
      <c r="A61" s="23" t="s">
        <v>285</v>
      </c>
      <c r="B61" s="4" t="s">
        <v>287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topLeftCell="B1" workbookViewId="0">
      <selection activeCell="F2" sqref="F2"/>
    </sheetView>
  </sheetViews>
  <sheetFormatPr defaultColWidth="12.5703125" defaultRowHeight="15.75" customHeight="1" x14ac:dyDescent="0.2"/>
  <cols>
    <col min="2" max="3" width="20.85546875" customWidth="1"/>
    <col min="6" max="6" width="85.140625" customWidth="1"/>
    <col min="7" max="7" width="38.42578125" customWidth="1"/>
  </cols>
  <sheetData>
    <row r="1" spans="1:6" ht="12.75" x14ac:dyDescent="0.2">
      <c r="A1" s="4" t="s">
        <v>288</v>
      </c>
      <c r="B1" s="4" t="s">
        <v>289</v>
      </c>
      <c r="C1" s="4" t="s">
        <v>290</v>
      </c>
      <c r="D1" s="4" t="s">
        <v>291</v>
      </c>
      <c r="E1" s="4" t="s">
        <v>292</v>
      </c>
      <c r="F1" s="4" t="s">
        <v>293</v>
      </c>
    </row>
    <row r="2" spans="1:6" ht="221.25" customHeight="1" x14ac:dyDescent="0.2">
      <c r="A2" s="19">
        <v>44682</v>
      </c>
      <c r="B2" s="4" t="s">
        <v>294</v>
      </c>
      <c r="C2" s="4" t="s">
        <v>295</v>
      </c>
      <c r="D2" s="4" t="s">
        <v>159</v>
      </c>
      <c r="E2" s="4" t="s">
        <v>296</v>
      </c>
      <c r="F2" s="23" t="s">
        <v>297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Units</vt:lpstr>
      <vt:lpstr>units new statlines</vt:lpstr>
      <vt:lpstr>Faction breakdown</vt:lpstr>
      <vt:lpstr>Equipment</vt:lpstr>
      <vt:lpstr>Abilities</vt:lpstr>
      <vt:lpstr>Faction info</vt:lpstr>
      <vt:lpstr>Sample lists</vt:lpstr>
      <vt:lpstr>Game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cp:lastModifiedBy>
  <dcterms:modified xsi:type="dcterms:W3CDTF">2022-07-18T15:18:26Z</dcterms:modified>
</cp:coreProperties>
</file>