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T\PlaneTools22\Development\"/>
    </mc:Choice>
  </mc:AlternateContent>
  <xr:revisionPtr revIDLastSave="0" documentId="13_ncr:1_{C0CAB650-6C85-4BB7-8275-B1982EC8AB1E}" xr6:coauthVersionLast="47" xr6:coauthVersionMax="47" xr10:uidLastSave="{00000000-0000-0000-0000-000000000000}"/>
  <bookViews>
    <workbookView xWindow="-120" yWindow="-120" windowWidth="21840" windowHeight="13140" xr2:uid="{56659131-8062-41F1-9EDA-2E8A8134D3AD}"/>
  </bookViews>
  <sheets>
    <sheet name="Sheet1" sheetId="1" r:id="rId1"/>
  </sheets>
  <definedNames>
    <definedName name="ALPHA">Sheet1!$G$2</definedName>
    <definedName name="J0">Sheet1!$I$2</definedName>
    <definedName name="X0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G2" i="1"/>
  <c r="C2" i="1"/>
</calcChain>
</file>

<file path=xl/sharedStrings.xml><?xml version="1.0" encoding="utf-8"?>
<sst xmlns="http://schemas.openxmlformats.org/spreadsheetml/2006/main" count="8" uniqueCount="8">
  <si>
    <t>Radial Station [in]</t>
  </si>
  <si>
    <t>Chord, c [in]</t>
  </si>
  <si>
    <t>a [in]</t>
  </si>
  <si>
    <t>d [in]</t>
  </si>
  <si>
    <t>Beta [deg]</t>
  </si>
  <si>
    <t>x [in]</t>
  </si>
  <si>
    <t>j [in]</t>
  </si>
  <si>
    <t>alpha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</si>
</sst>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Beta 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6.8</c:v>
                </c:pt>
                <c:pt idx="7">
                  <c:v>7</c:v>
                </c:pt>
              </c:numCache>
            </c:numRef>
          </c:xVal>
          <c:yVal>
            <c:numRef>
              <c:f>Sheet1!$C$2:$C$9</c:f>
              <c:numCache>
                <c:formatCode>0.0</c:formatCode>
                <c:ptCount val="8"/>
                <c:pt idx="0">
                  <c:v>60.025761659460009</c:v>
                </c:pt>
                <c:pt idx="1">
                  <c:v>37.983928589810276</c:v>
                </c:pt>
                <c:pt idx="2">
                  <c:v>26.773271169461335</c:v>
                </c:pt>
                <c:pt idx="3">
                  <c:v>20.569048547590381</c:v>
                </c:pt>
                <c:pt idx="4">
                  <c:v>15.26204674622187</c:v>
                </c:pt>
                <c:pt idx="5">
                  <c:v>9.7354184202977354</c:v>
                </c:pt>
                <c:pt idx="6">
                  <c:v>4.5051740172355155</c:v>
                </c:pt>
                <c:pt idx="7">
                  <c:v>1.5374699753620387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2-4071-86F0-6EF9CDE5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4832"/>
        <c:axId val="67828208"/>
      </c:scatterChart>
      <c:valAx>
        <c:axId val="678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8208"/>
        <c:crosses val="autoZero"/>
        <c:crossBetween val="midCat"/>
      </c:valAx>
      <c:valAx>
        <c:axId val="678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14287</xdr:rowOff>
    </xdr:from>
    <xdr:to>
      <xdr:col>17</xdr:col>
      <xdr:colOff>457200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BF407-7677-4FD2-BFA6-35EEAB16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270D-35EE-49CF-8F80-FB748B866C6D}">
  <dimension ref="A1:I9"/>
  <sheetViews>
    <sheetView tabSelected="1" workbookViewId="0">
      <selection activeCell="H15" sqref="H15"/>
    </sheetView>
  </sheetViews>
  <sheetFormatPr defaultRowHeight="15" x14ac:dyDescent="0.25"/>
  <cols>
    <col min="1" max="1" width="21.140625" customWidth="1"/>
    <col min="2" max="2" width="14.28515625" customWidth="1"/>
    <col min="3" max="3" width="11" customWidth="1"/>
    <col min="5" max="5" width="9.140625" customWidth="1"/>
    <col min="6" max="6" width="1.85546875" customWidth="1"/>
    <col min="7" max="7" width="11.28515625" customWidth="1"/>
    <col min="8" max="8" width="5.5703125" customWidth="1"/>
    <col min="9" max="9" width="5.140625" customWidth="1"/>
  </cols>
  <sheetData>
    <row r="1" spans="1:9" s="1" customFormat="1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G1" s="1" t="s">
        <v>7</v>
      </c>
      <c r="H1" s="1" t="s">
        <v>5</v>
      </c>
      <c r="I1" s="1" t="s">
        <v>6</v>
      </c>
    </row>
    <row r="2" spans="1:9" x14ac:dyDescent="0.25">
      <c r="A2" s="3">
        <v>1</v>
      </c>
      <c r="B2" s="3">
        <v>0.76300000000000001</v>
      </c>
      <c r="C2" s="5">
        <f>DEGREES(PI()/2-ATAN(E2/D2)+ASIN(J0*SIN(ALPHA)/SQRT(D2^2+E2^2))-ACOS(B2/(2*X0))+ALPHA)</f>
        <v>60.025761659460009</v>
      </c>
      <c r="D2" s="3">
        <v>9.6000000000000002E-2</v>
      </c>
      <c r="E2" s="4">
        <v>1.2</v>
      </c>
      <c r="G2" s="4">
        <f>RADIANS(79.52)</f>
        <v>1.3878858211858909</v>
      </c>
      <c r="H2" s="3">
        <v>2.82</v>
      </c>
      <c r="I2" s="3">
        <v>1.04</v>
      </c>
    </row>
    <row r="3" spans="1:9" x14ac:dyDescent="0.25">
      <c r="A3" s="3">
        <v>2</v>
      </c>
      <c r="B3" s="3">
        <v>1.054</v>
      </c>
      <c r="C3" s="5">
        <f>DEGREES(PI()/2-ATAN(E3/D3)+ASIN(J0*SIN(ALPHA)/SQRT(D3^2+E3^2))-ACOS(B3/(2*X0))+ALPHA)</f>
        <v>37.983928589810276</v>
      </c>
      <c r="D3" s="3">
        <v>0.107</v>
      </c>
      <c r="E3" s="4">
        <v>1.8110236220472442</v>
      </c>
    </row>
    <row r="4" spans="1:9" x14ac:dyDescent="0.25">
      <c r="A4" s="3">
        <v>3</v>
      </c>
      <c r="B4" s="3">
        <v>1.143</v>
      </c>
      <c r="C4" s="5">
        <f>DEGREES(PI()/2-ATAN(E4/D4)+ASIN(J0*SIN(ALPHA)/SQRT(D4^2+E4^2))-ACOS(B4/(2*X0))+ALPHA)</f>
        <v>26.773271169461335</v>
      </c>
      <c r="D4" s="3">
        <v>0.128</v>
      </c>
      <c r="E4" s="4">
        <v>2.6377952755905514</v>
      </c>
    </row>
    <row r="5" spans="1:9" x14ac:dyDescent="0.25">
      <c r="A5" s="3">
        <v>4</v>
      </c>
      <c r="B5" s="3">
        <v>1.05</v>
      </c>
      <c r="C5" s="5">
        <f>DEGREES(PI()/2-ATAN(E5/D5)+ASIN(J0*SIN(ALPHA)/SQRT(D5^2+E5^2))-ACOS(B5/(2*X0))+ALPHA)</f>
        <v>20.569048547590381</v>
      </c>
      <c r="D5" s="3">
        <v>0.20699999999999999</v>
      </c>
      <c r="E5" s="4">
        <v>3.5039370078740157</v>
      </c>
    </row>
    <row r="6" spans="1:9" x14ac:dyDescent="0.25">
      <c r="A6" s="3">
        <v>5</v>
      </c>
      <c r="B6" s="3">
        <v>0.81799999999999995</v>
      </c>
      <c r="C6" s="5">
        <f>DEGREES(PI()/2-ATAN(E6/D6)+ASIN(J0*SIN(ALPHA)/SQRT(D6^2+E6^2))-ACOS(B6/(2*X0))+ALPHA)</f>
        <v>15.26204674622187</v>
      </c>
      <c r="D6" s="3">
        <v>0.26100000000000001</v>
      </c>
      <c r="E6" s="4">
        <v>4.2519685039370083</v>
      </c>
    </row>
    <row r="7" spans="1:9" x14ac:dyDescent="0.25">
      <c r="A7" s="3">
        <v>6</v>
      </c>
      <c r="B7" s="3">
        <v>0.56999999999999995</v>
      </c>
      <c r="C7" s="5">
        <f>DEGREES(PI()/2-ATAN(E7/D7)+ASIN(J0*SIN(ALPHA)/SQRT(D7^2+E7^2))-ACOS(B7/(2*X0))+ALPHA)</f>
        <v>9.7354184202977354</v>
      </c>
      <c r="D7" s="3">
        <v>0.28999999999999998</v>
      </c>
      <c r="E7" s="4">
        <v>5.2362204724409454</v>
      </c>
    </row>
    <row r="8" spans="1:9" x14ac:dyDescent="0.25">
      <c r="A8" s="3">
        <v>6.8</v>
      </c>
      <c r="B8" s="3">
        <v>0.29199999999999998</v>
      </c>
      <c r="C8" s="5">
        <f>DEGREES(PI()/2-ATAN(E8/D8)+ASIN(J0*SIN(ALPHA)/SQRT(D8^2+E8^2))-ACOS(B8/(2*X0))+ALPHA)</f>
        <v>4.5051740172355155</v>
      </c>
      <c r="D8" s="3">
        <v>0.28699999999999998</v>
      </c>
      <c r="E8" s="4">
        <v>6.2598425196850398</v>
      </c>
    </row>
    <row r="9" spans="1:9" x14ac:dyDescent="0.25">
      <c r="A9" s="3">
        <v>7</v>
      </c>
      <c r="B9" s="3">
        <v>0</v>
      </c>
      <c r="C9" s="5">
        <f>DEGREES(PI()/2-ATAN(E9/D9)+ASIN(J0*SIN(ALPHA)/SQRT(D9^2+E9^2))-ACOS(B9/(2*X0))+ALPHA)</f>
        <v>1.5374699753620387</v>
      </c>
      <c r="D9" s="3">
        <v>0.28699999999999998</v>
      </c>
      <c r="E9" s="4">
        <v>6.2598425196850398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ALPHA</vt:lpstr>
      <vt:lpstr>J0</vt:lpstr>
      <vt:lpstr>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Markow</dc:creator>
  <cp:lastModifiedBy>Jackson Markow</cp:lastModifiedBy>
  <dcterms:created xsi:type="dcterms:W3CDTF">2022-03-07T02:39:27Z</dcterms:created>
  <dcterms:modified xsi:type="dcterms:W3CDTF">2022-03-07T04:18:55Z</dcterms:modified>
</cp:coreProperties>
</file>