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customXml/itemProps44.xml" ContentType="application/vnd.openxmlformats-officedocument.customXmlProperties+xml"/>
  <Override PartName="/customXml/itemProps45.xml" ContentType="application/vnd.openxmlformats-officedocument.customXmlProperties+xml"/>
  <Override PartName="/customXml/itemProps4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SQLBI\Books\The Definitive Guide to DAX\Companion Content\Chapter 07 - Marco\"/>
    </mc:Choice>
  </mc:AlternateContent>
  <bookViews>
    <workbookView xWindow="0" yWindow="0" windowWidth="18270" windowHeight="10950"/>
  </bookViews>
  <sheets>
    <sheet name="7-31" sheetId="10" r:id="rId1"/>
    <sheet name="7-32" sheetId="1" r:id="rId2"/>
    <sheet name="7-33" sheetId="12" r:id="rId3"/>
    <sheet name="7-34" sheetId="11" r:id="rId4"/>
    <sheet name="Date" sheetId="9" r:id="rId5"/>
  </sheets>
  <definedNames>
    <definedName name="_xlcn.WorksheetConnection_CH1211ClosingBalance.xlsxBalanceDate1" hidden="1">Date[]</definedName>
    <definedName name="_xlcn.WorksheetConnection_CH1211ClosingBalance.xlsxBalances1" hidden="1">Balances[]</definedName>
  </definedNames>
  <calcPr calcId="152511"/>
  <pivotCaches>
    <pivotCache cacheId="0" r:id="rId6"/>
    <pivotCache cacheId="1" r:id="rId7"/>
    <pivotCache cacheId="2" r:id="rId8"/>
  </pivotCaches>
  <extLst>
    <ext xmlns:x15="http://schemas.microsoft.com/office/spreadsheetml/2010/11/main" uri="{FCE2AD5D-F65C-4FA6-A056-5C36A1767C68}">
      <x15:dataModel>
        <x15:modelTables>
          <x15:modelTable id="Table1" name="Balances" connection="WorksheetConnection_CH 12 - 11 - ClosingBalance.xlsx!Balances"/>
          <x15:modelTable id="BalanceDate" name="Date" connection="WorksheetConnection_CH 12 - 11 - ClosingBalance.xlsx!BalanceDate"/>
        </x15:modelTables>
        <x15:modelRelationships>
          <x15:modelRelationship fromTable="Balances" fromColumn="Date" toTable="Date" toColumn="Date"/>
        </x15:modelRelationships>
      </x15:dataModel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B351" i="9" l="1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G350" i="9"/>
  <c r="F350" i="9"/>
  <c r="E350" i="9"/>
  <c r="D350" i="9"/>
  <c r="C350" i="9"/>
  <c r="I350" i="9" s="1"/>
  <c r="B350" i="9"/>
  <c r="G349" i="9"/>
  <c r="F349" i="9"/>
  <c r="E349" i="9"/>
  <c r="D349" i="9"/>
  <c r="C349" i="9"/>
  <c r="I349" i="9" s="1"/>
  <c r="B349" i="9"/>
  <c r="G348" i="9"/>
  <c r="F348" i="9"/>
  <c r="E348" i="9"/>
  <c r="D348" i="9"/>
  <c r="C348" i="9"/>
  <c r="I348" i="9" s="1"/>
  <c r="B348" i="9"/>
  <c r="H348" i="9" s="1"/>
  <c r="G347" i="9"/>
  <c r="F347" i="9"/>
  <c r="E347" i="9"/>
  <c r="D347" i="9"/>
  <c r="C347" i="9"/>
  <c r="I347" i="9" s="1"/>
  <c r="B347" i="9"/>
  <c r="G346" i="9"/>
  <c r="F346" i="9"/>
  <c r="E346" i="9"/>
  <c r="D346" i="9"/>
  <c r="C346" i="9"/>
  <c r="I346" i="9" s="1"/>
  <c r="B346" i="9"/>
  <c r="H346" i="9" s="1"/>
  <c r="G345" i="9"/>
  <c r="F345" i="9"/>
  <c r="E345" i="9"/>
  <c r="D345" i="9"/>
  <c r="C345" i="9"/>
  <c r="I345" i="9" s="1"/>
  <c r="B345" i="9"/>
  <c r="G344" i="9"/>
  <c r="F344" i="9"/>
  <c r="E344" i="9"/>
  <c r="D344" i="9"/>
  <c r="C344" i="9"/>
  <c r="I344" i="9" s="1"/>
  <c r="B344" i="9"/>
  <c r="H344" i="9" s="1"/>
  <c r="G343" i="9"/>
  <c r="F343" i="9"/>
  <c r="E343" i="9"/>
  <c r="D343" i="9"/>
  <c r="C343" i="9"/>
  <c r="I343" i="9" s="1"/>
  <c r="B343" i="9"/>
  <c r="G342" i="9"/>
  <c r="F342" i="9"/>
  <c r="E342" i="9"/>
  <c r="D342" i="9"/>
  <c r="C342" i="9"/>
  <c r="I342" i="9" s="1"/>
  <c r="B342" i="9"/>
  <c r="H342" i="9" s="1"/>
  <c r="G341" i="9"/>
  <c r="F341" i="9"/>
  <c r="E341" i="9"/>
  <c r="D341" i="9"/>
  <c r="C341" i="9"/>
  <c r="I341" i="9" s="1"/>
  <c r="B341" i="9"/>
  <c r="G340" i="9"/>
  <c r="F340" i="9"/>
  <c r="E340" i="9"/>
  <c r="D340" i="9"/>
  <c r="C340" i="9"/>
  <c r="I340" i="9" s="1"/>
  <c r="B340" i="9"/>
  <c r="H340" i="9" s="1"/>
  <c r="G339" i="9"/>
  <c r="F339" i="9"/>
  <c r="E339" i="9"/>
  <c r="D339" i="9"/>
  <c r="C339" i="9"/>
  <c r="I339" i="9" s="1"/>
  <c r="B339" i="9"/>
  <c r="G338" i="9"/>
  <c r="F338" i="9"/>
  <c r="E338" i="9"/>
  <c r="D338" i="9"/>
  <c r="C338" i="9"/>
  <c r="I338" i="9" s="1"/>
  <c r="B338" i="9"/>
  <c r="H338" i="9" s="1"/>
  <c r="G337" i="9"/>
  <c r="F337" i="9"/>
  <c r="E337" i="9"/>
  <c r="D337" i="9"/>
  <c r="C337" i="9"/>
  <c r="I337" i="9" s="1"/>
  <c r="B337" i="9"/>
  <c r="G336" i="9"/>
  <c r="F336" i="9"/>
  <c r="E336" i="9"/>
  <c r="D336" i="9"/>
  <c r="C336" i="9"/>
  <c r="I336" i="9" s="1"/>
  <c r="B336" i="9"/>
  <c r="H336" i="9" s="1"/>
  <c r="G335" i="9"/>
  <c r="F335" i="9"/>
  <c r="E335" i="9"/>
  <c r="D335" i="9"/>
  <c r="C335" i="9"/>
  <c r="I335" i="9" s="1"/>
  <c r="B335" i="9"/>
  <c r="G334" i="9"/>
  <c r="F334" i="9"/>
  <c r="E334" i="9"/>
  <c r="D334" i="9"/>
  <c r="C334" i="9"/>
  <c r="I334" i="9" s="1"/>
  <c r="B334" i="9"/>
  <c r="H334" i="9" s="1"/>
  <c r="G333" i="9"/>
  <c r="F333" i="9"/>
  <c r="E333" i="9"/>
  <c r="D333" i="9"/>
  <c r="C333" i="9"/>
  <c r="I333" i="9" s="1"/>
  <c r="B333" i="9"/>
  <c r="G332" i="9"/>
  <c r="F332" i="9"/>
  <c r="E332" i="9"/>
  <c r="D332" i="9"/>
  <c r="C332" i="9"/>
  <c r="I332" i="9" s="1"/>
  <c r="B332" i="9"/>
  <c r="H332" i="9" s="1"/>
  <c r="G331" i="9"/>
  <c r="F331" i="9"/>
  <c r="E331" i="9"/>
  <c r="D331" i="9"/>
  <c r="C331" i="9"/>
  <c r="I331" i="9" s="1"/>
  <c r="B331" i="9"/>
  <c r="G330" i="9"/>
  <c r="F330" i="9"/>
  <c r="E330" i="9"/>
  <c r="D330" i="9"/>
  <c r="C330" i="9"/>
  <c r="I330" i="9" s="1"/>
  <c r="B330" i="9"/>
  <c r="H330" i="9" s="1"/>
  <c r="G329" i="9"/>
  <c r="F329" i="9"/>
  <c r="E329" i="9"/>
  <c r="D329" i="9"/>
  <c r="C329" i="9"/>
  <c r="I329" i="9" s="1"/>
  <c r="B329" i="9"/>
  <c r="G328" i="9"/>
  <c r="F328" i="9"/>
  <c r="E328" i="9"/>
  <c r="D328" i="9"/>
  <c r="C328" i="9"/>
  <c r="I328" i="9" s="1"/>
  <c r="B328" i="9"/>
  <c r="H328" i="9" s="1"/>
  <c r="G327" i="9"/>
  <c r="F327" i="9"/>
  <c r="E327" i="9"/>
  <c r="D327" i="9"/>
  <c r="C327" i="9"/>
  <c r="I327" i="9" s="1"/>
  <c r="B327" i="9"/>
  <c r="G326" i="9"/>
  <c r="F326" i="9"/>
  <c r="E326" i="9"/>
  <c r="D326" i="9"/>
  <c r="C326" i="9"/>
  <c r="I326" i="9" s="1"/>
  <c r="B326" i="9"/>
  <c r="H326" i="9" s="1"/>
  <c r="G325" i="9"/>
  <c r="F325" i="9"/>
  <c r="E325" i="9"/>
  <c r="D325" i="9"/>
  <c r="C325" i="9"/>
  <c r="I325" i="9" s="1"/>
  <c r="B325" i="9"/>
  <c r="G324" i="9"/>
  <c r="F324" i="9"/>
  <c r="E324" i="9"/>
  <c r="D324" i="9"/>
  <c r="C324" i="9"/>
  <c r="I324" i="9" s="1"/>
  <c r="B324" i="9"/>
  <c r="H324" i="9" s="1"/>
  <c r="G323" i="9"/>
  <c r="F323" i="9"/>
  <c r="E323" i="9"/>
  <c r="D323" i="9"/>
  <c r="C323" i="9"/>
  <c r="I323" i="9" s="1"/>
  <c r="B323" i="9"/>
  <c r="G322" i="9"/>
  <c r="F322" i="9"/>
  <c r="E322" i="9"/>
  <c r="D322" i="9"/>
  <c r="C322" i="9"/>
  <c r="I322" i="9" s="1"/>
  <c r="B322" i="9"/>
  <c r="H322" i="9" s="1"/>
  <c r="G321" i="9"/>
  <c r="F321" i="9"/>
  <c r="E321" i="9"/>
  <c r="D321" i="9"/>
  <c r="C321" i="9"/>
  <c r="I321" i="9" s="1"/>
  <c r="B321" i="9"/>
  <c r="G320" i="9"/>
  <c r="F320" i="9"/>
  <c r="E320" i="9"/>
  <c r="D320" i="9"/>
  <c r="C320" i="9"/>
  <c r="I320" i="9" s="1"/>
  <c r="B320" i="9"/>
  <c r="H320" i="9" s="1"/>
  <c r="G319" i="9"/>
  <c r="F319" i="9"/>
  <c r="E319" i="9"/>
  <c r="D319" i="9"/>
  <c r="C319" i="9"/>
  <c r="I319" i="9" s="1"/>
  <c r="B319" i="9"/>
  <c r="G318" i="9"/>
  <c r="F318" i="9"/>
  <c r="E318" i="9"/>
  <c r="D318" i="9"/>
  <c r="C318" i="9"/>
  <c r="I318" i="9" s="1"/>
  <c r="B318" i="9"/>
  <c r="H318" i="9" s="1"/>
  <c r="G317" i="9"/>
  <c r="F317" i="9"/>
  <c r="E317" i="9"/>
  <c r="D317" i="9"/>
  <c r="C317" i="9"/>
  <c r="I317" i="9" s="1"/>
  <c r="B317" i="9"/>
  <c r="G316" i="9"/>
  <c r="F316" i="9"/>
  <c r="E316" i="9"/>
  <c r="D316" i="9"/>
  <c r="C316" i="9"/>
  <c r="I316" i="9" s="1"/>
  <c r="B316" i="9"/>
  <c r="H316" i="9" s="1"/>
  <c r="G315" i="9"/>
  <c r="F315" i="9"/>
  <c r="E315" i="9"/>
  <c r="D315" i="9"/>
  <c r="C315" i="9"/>
  <c r="I315" i="9" s="1"/>
  <c r="B315" i="9"/>
  <c r="G314" i="9"/>
  <c r="F314" i="9"/>
  <c r="E314" i="9"/>
  <c r="D314" i="9"/>
  <c r="C314" i="9"/>
  <c r="I314" i="9" s="1"/>
  <c r="B314" i="9"/>
  <c r="H314" i="9" s="1"/>
  <c r="G313" i="9"/>
  <c r="F313" i="9"/>
  <c r="E313" i="9"/>
  <c r="D313" i="9"/>
  <c r="C313" i="9"/>
  <c r="I313" i="9" s="1"/>
  <c r="B313" i="9"/>
  <c r="G312" i="9"/>
  <c r="F312" i="9"/>
  <c r="E312" i="9"/>
  <c r="D312" i="9"/>
  <c r="C312" i="9"/>
  <c r="I312" i="9" s="1"/>
  <c r="B312" i="9"/>
  <c r="H312" i="9" s="1"/>
  <c r="G311" i="9"/>
  <c r="F311" i="9"/>
  <c r="E311" i="9"/>
  <c r="D311" i="9"/>
  <c r="C311" i="9"/>
  <c r="I311" i="9" s="1"/>
  <c r="B311" i="9"/>
  <c r="G310" i="9"/>
  <c r="F310" i="9"/>
  <c r="E310" i="9"/>
  <c r="D310" i="9"/>
  <c r="C310" i="9"/>
  <c r="I310" i="9" s="1"/>
  <c r="B310" i="9"/>
  <c r="H310" i="9" s="1"/>
  <c r="G309" i="9"/>
  <c r="F309" i="9"/>
  <c r="E309" i="9"/>
  <c r="D309" i="9"/>
  <c r="C309" i="9"/>
  <c r="I309" i="9" s="1"/>
  <c r="B309" i="9"/>
  <c r="G308" i="9"/>
  <c r="F308" i="9"/>
  <c r="E308" i="9"/>
  <c r="D308" i="9"/>
  <c r="C308" i="9"/>
  <c r="I308" i="9" s="1"/>
  <c r="B308" i="9"/>
  <c r="H308" i="9" s="1"/>
  <c r="G307" i="9"/>
  <c r="F307" i="9"/>
  <c r="E307" i="9"/>
  <c r="D307" i="9"/>
  <c r="C307" i="9"/>
  <c r="I307" i="9" s="1"/>
  <c r="B307" i="9"/>
  <c r="G306" i="9"/>
  <c r="F306" i="9"/>
  <c r="E306" i="9"/>
  <c r="D306" i="9"/>
  <c r="C306" i="9"/>
  <c r="I306" i="9" s="1"/>
  <c r="B306" i="9"/>
  <c r="H306" i="9" s="1"/>
  <c r="G305" i="9"/>
  <c r="F305" i="9"/>
  <c r="E305" i="9"/>
  <c r="D305" i="9"/>
  <c r="C305" i="9"/>
  <c r="I305" i="9" s="1"/>
  <c r="B305" i="9"/>
  <c r="G304" i="9"/>
  <c r="F304" i="9"/>
  <c r="E304" i="9"/>
  <c r="D304" i="9"/>
  <c r="C304" i="9"/>
  <c r="I304" i="9" s="1"/>
  <c r="B304" i="9"/>
  <c r="H304" i="9" s="1"/>
  <c r="G303" i="9"/>
  <c r="F303" i="9"/>
  <c r="E303" i="9"/>
  <c r="D303" i="9"/>
  <c r="C303" i="9"/>
  <c r="I303" i="9" s="1"/>
  <c r="B303" i="9"/>
  <c r="G302" i="9"/>
  <c r="F302" i="9"/>
  <c r="E302" i="9"/>
  <c r="D302" i="9"/>
  <c r="C302" i="9"/>
  <c r="I302" i="9" s="1"/>
  <c r="B302" i="9"/>
  <c r="H302" i="9" s="1"/>
  <c r="G301" i="9"/>
  <c r="F301" i="9"/>
  <c r="E301" i="9"/>
  <c r="D301" i="9"/>
  <c r="C301" i="9"/>
  <c r="I301" i="9" s="1"/>
  <c r="B301" i="9"/>
  <c r="G300" i="9"/>
  <c r="F300" i="9"/>
  <c r="E300" i="9"/>
  <c r="D300" i="9"/>
  <c r="C300" i="9"/>
  <c r="I300" i="9" s="1"/>
  <c r="B300" i="9"/>
  <c r="H300" i="9" s="1"/>
  <c r="G299" i="9"/>
  <c r="F299" i="9"/>
  <c r="E299" i="9"/>
  <c r="D299" i="9"/>
  <c r="C299" i="9"/>
  <c r="I299" i="9" s="1"/>
  <c r="B299" i="9"/>
  <c r="G298" i="9"/>
  <c r="F298" i="9"/>
  <c r="E298" i="9"/>
  <c r="D298" i="9"/>
  <c r="C298" i="9"/>
  <c r="I298" i="9" s="1"/>
  <c r="B298" i="9"/>
  <c r="H298" i="9" s="1"/>
  <c r="G297" i="9"/>
  <c r="F297" i="9"/>
  <c r="E297" i="9"/>
  <c r="D297" i="9"/>
  <c r="C297" i="9"/>
  <c r="I297" i="9" s="1"/>
  <c r="B297" i="9"/>
  <c r="G296" i="9"/>
  <c r="F296" i="9"/>
  <c r="E296" i="9"/>
  <c r="D296" i="9"/>
  <c r="C296" i="9"/>
  <c r="I296" i="9" s="1"/>
  <c r="B296" i="9"/>
  <c r="H296" i="9" s="1"/>
  <c r="G295" i="9"/>
  <c r="F295" i="9"/>
  <c r="E295" i="9"/>
  <c r="D295" i="9"/>
  <c r="C295" i="9"/>
  <c r="I295" i="9" s="1"/>
  <c r="B295" i="9"/>
  <c r="G294" i="9"/>
  <c r="F294" i="9"/>
  <c r="E294" i="9"/>
  <c r="D294" i="9"/>
  <c r="C294" i="9"/>
  <c r="I294" i="9" s="1"/>
  <c r="B294" i="9"/>
  <c r="H294" i="9" s="1"/>
  <c r="G293" i="9"/>
  <c r="F293" i="9"/>
  <c r="E293" i="9"/>
  <c r="D293" i="9"/>
  <c r="C293" i="9"/>
  <c r="I293" i="9" s="1"/>
  <c r="B293" i="9"/>
  <c r="G292" i="9"/>
  <c r="F292" i="9"/>
  <c r="E292" i="9"/>
  <c r="D292" i="9"/>
  <c r="C292" i="9"/>
  <c r="I292" i="9" s="1"/>
  <c r="B292" i="9"/>
  <c r="H292" i="9" s="1"/>
  <c r="G291" i="9"/>
  <c r="F291" i="9"/>
  <c r="E291" i="9"/>
  <c r="D291" i="9"/>
  <c r="C291" i="9"/>
  <c r="I291" i="9" s="1"/>
  <c r="B291" i="9"/>
  <c r="G290" i="9"/>
  <c r="F290" i="9"/>
  <c r="E290" i="9"/>
  <c r="D290" i="9"/>
  <c r="C290" i="9"/>
  <c r="I290" i="9" s="1"/>
  <c r="B290" i="9"/>
  <c r="H290" i="9" s="1"/>
  <c r="G289" i="9"/>
  <c r="F289" i="9"/>
  <c r="E289" i="9"/>
  <c r="D289" i="9"/>
  <c r="C289" i="9"/>
  <c r="I289" i="9" s="1"/>
  <c r="B289" i="9"/>
  <c r="G288" i="9"/>
  <c r="F288" i="9"/>
  <c r="E288" i="9"/>
  <c r="D288" i="9"/>
  <c r="C288" i="9"/>
  <c r="I288" i="9" s="1"/>
  <c r="B288" i="9"/>
  <c r="H288" i="9" s="1"/>
  <c r="G287" i="9"/>
  <c r="F287" i="9"/>
  <c r="E287" i="9"/>
  <c r="D287" i="9"/>
  <c r="C287" i="9"/>
  <c r="I287" i="9" s="1"/>
  <c r="B287" i="9"/>
  <c r="G286" i="9"/>
  <c r="F286" i="9"/>
  <c r="E286" i="9"/>
  <c r="D286" i="9"/>
  <c r="C286" i="9"/>
  <c r="I286" i="9" s="1"/>
  <c r="B286" i="9"/>
  <c r="H286" i="9" s="1"/>
  <c r="G285" i="9"/>
  <c r="F285" i="9"/>
  <c r="E285" i="9"/>
  <c r="D285" i="9"/>
  <c r="C285" i="9"/>
  <c r="I285" i="9" s="1"/>
  <c r="B285" i="9"/>
  <c r="G284" i="9"/>
  <c r="F284" i="9"/>
  <c r="E284" i="9"/>
  <c r="D284" i="9"/>
  <c r="C284" i="9"/>
  <c r="I284" i="9" s="1"/>
  <c r="B284" i="9"/>
  <c r="H284" i="9" s="1"/>
  <c r="G283" i="9"/>
  <c r="F283" i="9"/>
  <c r="E283" i="9"/>
  <c r="D283" i="9"/>
  <c r="C283" i="9"/>
  <c r="I283" i="9" s="1"/>
  <c r="B283" i="9"/>
  <c r="G282" i="9"/>
  <c r="F282" i="9"/>
  <c r="E282" i="9"/>
  <c r="D282" i="9"/>
  <c r="C282" i="9"/>
  <c r="I282" i="9" s="1"/>
  <c r="B282" i="9"/>
  <c r="H282" i="9" s="1"/>
  <c r="G281" i="9"/>
  <c r="F281" i="9"/>
  <c r="E281" i="9"/>
  <c r="D281" i="9"/>
  <c r="C281" i="9"/>
  <c r="I281" i="9" s="1"/>
  <c r="B281" i="9"/>
  <c r="G280" i="9"/>
  <c r="F280" i="9"/>
  <c r="E280" i="9"/>
  <c r="D280" i="9"/>
  <c r="C280" i="9"/>
  <c r="I280" i="9" s="1"/>
  <c r="B280" i="9"/>
  <c r="H280" i="9" s="1"/>
  <c r="G279" i="9"/>
  <c r="F279" i="9"/>
  <c r="E279" i="9"/>
  <c r="D279" i="9"/>
  <c r="C279" i="9"/>
  <c r="I279" i="9" s="1"/>
  <c r="B279" i="9"/>
  <c r="G278" i="9"/>
  <c r="F278" i="9"/>
  <c r="E278" i="9"/>
  <c r="D278" i="9"/>
  <c r="C278" i="9"/>
  <c r="I278" i="9" s="1"/>
  <c r="B278" i="9"/>
  <c r="H278" i="9" s="1"/>
  <c r="G277" i="9"/>
  <c r="F277" i="9"/>
  <c r="E277" i="9"/>
  <c r="D277" i="9"/>
  <c r="C277" i="9"/>
  <c r="I277" i="9" s="1"/>
  <c r="B277" i="9"/>
  <c r="G276" i="9"/>
  <c r="F276" i="9"/>
  <c r="E276" i="9"/>
  <c r="D276" i="9"/>
  <c r="C276" i="9"/>
  <c r="I276" i="9" s="1"/>
  <c r="B276" i="9"/>
  <c r="H276" i="9" s="1"/>
  <c r="G275" i="9"/>
  <c r="F275" i="9"/>
  <c r="E275" i="9"/>
  <c r="D275" i="9"/>
  <c r="C275" i="9"/>
  <c r="I275" i="9" s="1"/>
  <c r="B275" i="9"/>
  <c r="G274" i="9"/>
  <c r="F274" i="9"/>
  <c r="E274" i="9"/>
  <c r="D274" i="9"/>
  <c r="C274" i="9"/>
  <c r="I274" i="9" s="1"/>
  <c r="B274" i="9"/>
  <c r="H274" i="9" s="1"/>
  <c r="G273" i="9"/>
  <c r="F273" i="9"/>
  <c r="E273" i="9"/>
  <c r="D273" i="9"/>
  <c r="C273" i="9"/>
  <c r="I273" i="9" s="1"/>
  <c r="B273" i="9"/>
  <c r="G272" i="9"/>
  <c r="F272" i="9"/>
  <c r="E272" i="9"/>
  <c r="D272" i="9"/>
  <c r="C272" i="9"/>
  <c r="I272" i="9" s="1"/>
  <c r="B272" i="9"/>
  <c r="H272" i="9" s="1"/>
  <c r="G271" i="9"/>
  <c r="F271" i="9"/>
  <c r="E271" i="9"/>
  <c r="D271" i="9"/>
  <c r="C271" i="9"/>
  <c r="I271" i="9" s="1"/>
  <c r="B271" i="9"/>
  <c r="G270" i="9"/>
  <c r="F270" i="9"/>
  <c r="E270" i="9"/>
  <c r="D270" i="9"/>
  <c r="C270" i="9"/>
  <c r="I270" i="9" s="1"/>
  <c r="B270" i="9"/>
  <c r="H270" i="9" s="1"/>
  <c r="G269" i="9"/>
  <c r="F269" i="9"/>
  <c r="E269" i="9"/>
  <c r="D269" i="9"/>
  <c r="C269" i="9"/>
  <c r="I269" i="9" s="1"/>
  <c r="B269" i="9"/>
  <c r="G268" i="9"/>
  <c r="F268" i="9"/>
  <c r="E268" i="9"/>
  <c r="D268" i="9"/>
  <c r="C268" i="9"/>
  <c r="I268" i="9" s="1"/>
  <c r="B268" i="9"/>
  <c r="H268" i="9" s="1"/>
  <c r="G267" i="9"/>
  <c r="F267" i="9"/>
  <c r="E267" i="9"/>
  <c r="D267" i="9"/>
  <c r="C267" i="9"/>
  <c r="I267" i="9" s="1"/>
  <c r="B267" i="9"/>
  <c r="G266" i="9"/>
  <c r="F266" i="9"/>
  <c r="E266" i="9"/>
  <c r="D266" i="9"/>
  <c r="C266" i="9"/>
  <c r="I266" i="9" s="1"/>
  <c r="B266" i="9"/>
  <c r="H266" i="9" s="1"/>
  <c r="G265" i="9"/>
  <c r="F265" i="9"/>
  <c r="E265" i="9"/>
  <c r="D265" i="9"/>
  <c r="C265" i="9"/>
  <c r="I265" i="9" s="1"/>
  <c r="B265" i="9"/>
  <c r="G264" i="9"/>
  <c r="F264" i="9"/>
  <c r="E264" i="9"/>
  <c r="D264" i="9"/>
  <c r="C264" i="9"/>
  <c r="I264" i="9" s="1"/>
  <c r="B264" i="9"/>
  <c r="H264" i="9" s="1"/>
  <c r="G263" i="9"/>
  <c r="F263" i="9"/>
  <c r="E263" i="9"/>
  <c r="D263" i="9"/>
  <c r="C263" i="9"/>
  <c r="I263" i="9" s="1"/>
  <c r="B263" i="9"/>
  <c r="G262" i="9"/>
  <c r="F262" i="9"/>
  <c r="E262" i="9"/>
  <c r="D262" i="9"/>
  <c r="C262" i="9"/>
  <c r="I262" i="9" s="1"/>
  <c r="B262" i="9"/>
  <c r="H262" i="9" s="1"/>
  <c r="G261" i="9"/>
  <c r="F261" i="9"/>
  <c r="E261" i="9"/>
  <c r="D261" i="9"/>
  <c r="C261" i="9"/>
  <c r="I261" i="9" s="1"/>
  <c r="B261" i="9"/>
  <c r="G260" i="9"/>
  <c r="F260" i="9"/>
  <c r="E260" i="9"/>
  <c r="D260" i="9"/>
  <c r="C260" i="9"/>
  <c r="I260" i="9" s="1"/>
  <c r="B260" i="9"/>
  <c r="H260" i="9" s="1"/>
  <c r="G259" i="9"/>
  <c r="F259" i="9"/>
  <c r="E259" i="9"/>
  <c r="D259" i="9"/>
  <c r="C259" i="9"/>
  <c r="I259" i="9" s="1"/>
  <c r="B259" i="9"/>
  <c r="G258" i="9"/>
  <c r="F258" i="9"/>
  <c r="E258" i="9"/>
  <c r="D258" i="9"/>
  <c r="C258" i="9"/>
  <c r="I258" i="9" s="1"/>
  <c r="B258" i="9"/>
  <c r="H258" i="9" s="1"/>
  <c r="G257" i="9"/>
  <c r="F257" i="9"/>
  <c r="E257" i="9"/>
  <c r="D257" i="9"/>
  <c r="C257" i="9"/>
  <c r="I257" i="9" s="1"/>
  <c r="B257" i="9"/>
  <c r="G256" i="9"/>
  <c r="F256" i="9"/>
  <c r="E256" i="9"/>
  <c r="D256" i="9"/>
  <c r="C256" i="9"/>
  <c r="I256" i="9" s="1"/>
  <c r="B256" i="9"/>
  <c r="H256" i="9" s="1"/>
  <c r="G255" i="9"/>
  <c r="F255" i="9"/>
  <c r="E255" i="9"/>
  <c r="D255" i="9"/>
  <c r="C255" i="9"/>
  <c r="I255" i="9" s="1"/>
  <c r="B255" i="9"/>
  <c r="H255" i="9" s="1"/>
  <c r="G254" i="9"/>
  <c r="F254" i="9"/>
  <c r="E254" i="9"/>
  <c r="D254" i="9"/>
  <c r="C254" i="9"/>
  <c r="I254" i="9" s="1"/>
  <c r="B254" i="9"/>
  <c r="H254" i="9" s="1"/>
  <c r="G253" i="9"/>
  <c r="F253" i="9"/>
  <c r="E253" i="9"/>
  <c r="D253" i="9"/>
  <c r="C253" i="9"/>
  <c r="I253" i="9" s="1"/>
  <c r="B253" i="9"/>
  <c r="H253" i="9" s="1"/>
  <c r="G252" i="9"/>
  <c r="F252" i="9"/>
  <c r="E252" i="9"/>
  <c r="D252" i="9"/>
  <c r="C252" i="9"/>
  <c r="I252" i="9" s="1"/>
  <c r="B252" i="9"/>
  <c r="H252" i="9" s="1"/>
  <c r="G251" i="9"/>
  <c r="F251" i="9"/>
  <c r="E251" i="9"/>
  <c r="D251" i="9"/>
  <c r="C251" i="9"/>
  <c r="I251" i="9" s="1"/>
  <c r="B251" i="9"/>
  <c r="H251" i="9" s="1"/>
  <c r="G250" i="9"/>
  <c r="F250" i="9"/>
  <c r="E250" i="9"/>
  <c r="D250" i="9"/>
  <c r="C250" i="9"/>
  <c r="I250" i="9" s="1"/>
  <c r="B250" i="9"/>
  <c r="H250" i="9" s="1"/>
  <c r="G249" i="9"/>
  <c r="F249" i="9"/>
  <c r="E249" i="9"/>
  <c r="D249" i="9"/>
  <c r="C249" i="9"/>
  <c r="I249" i="9" s="1"/>
  <c r="B249" i="9"/>
  <c r="H249" i="9" s="1"/>
  <c r="G248" i="9"/>
  <c r="F248" i="9"/>
  <c r="E248" i="9"/>
  <c r="D248" i="9"/>
  <c r="C248" i="9"/>
  <c r="I248" i="9" s="1"/>
  <c r="B248" i="9"/>
  <c r="H248" i="9" s="1"/>
  <c r="G247" i="9"/>
  <c r="F247" i="9"/>
  <c r="E247" i="9"/>
  <c r="D247" i="9"/>
  <c r="C247" i="9"/>
  <c r="I247" i="9" s="1"/>
  <c r="B247" i="9"/>
  <c r="H247" i="9" s="1"/>
  <c r="G246" i="9"/>
  <c r="F246" i="9"/>
  <c r="E246" i="9"/>
  <c r="D246" i="9"/>
  <c r="C246" i="9"/>
  <c r="I246" i="9" s="1"/>
  <c r="B246" i="9"/>
  <c r="H246" i="9" s="1"/>
  <c r="G245" i="9"/>
  <c r="F245" i="9"/>
  <c r="E245" i="9"/>
  <c r="D245" i="9"/>
  <c r="C245" i="9"/>
  <c r="I245" i="9" s="1"/>
  <c r="B245" i="9"/>
  <c r="H245" i="9" s="1"/>
  <c r="G244" i="9"/>
  <c r="F244" i="9"/>
  <c r="E244" i="9"/>
  <c r="D244" i="9"/>
  <c r="C244" i="9"/>
  <c r="I244" i="9" s="1"/>
  <c r="B244" i="9"/>
  <c r="H244" i="9" s="1"/>
  <c r="G243" i="9"/>
  <c r="F243" i="9"/>
  <c r="E243" i="9"/>
  <c r="D243" i="9"/>
  <c r="C243" i="9"/>
  <c r="I243" i="9" s="1"/>
  <c r="B243" i="9"/>
  <c r="H243" i="9" s="1"/>
  <c r="G242" i="9"/>
  <c r="F242" i="9"/>
  <c r="E242" i="9"/>
  <c r="D242" i="9"/>
  <c r="C242" i="9"/>
  <c r="I242" i="9" s="1"/>
  <c r="B242" i="9"/>
  <c r="H242" i="9" s="1"/>
  <c r="G241" i="9"/>
  <c r="F241" i="9"/>
  <c r="E241" i="9"/>
  <c r="D241" i="9"/>
  <c r="C241" i="9"/>
  <c r="I241" i="9" s="1"/>
  <c r="B241" i="9"/>
  <c r="H241" i="9" s="1"/>
  <c r="G240" i="9"/>
  <c r="F240" i="9"/>
  <c r="E240" i="9"/>
  <c r="D240" i="9"/>
  <c r="C240" i="9"/>
  <c r="I240" i="9" s="1"/>
  <c r="B240" i="9"/>
  <c r="H240" i="9" s="1"/>
  <c r="G239" i="9"/>
  <c r="F239" i="9"/>
  <c r="E239" i="9"/>
  <c r="D239" i="9"/>
  <c r="C239" i="9"/>
  <c r="I239" i="9" s="1"/>
  <c r="B239" i="9"/>
  <c r="H239" i="9" s="1"/>
  <c r="G238" i="9"/>
  <c r="F238" i="9"/>
  <c r="E238" i="9"/>
  <c r="D238" i="9"/>
  <c r="C238" i="9"/>
  <c r="I238" i="9" s="1"/>
  <c r="B238" i="9"/>
  <c r="H238" i="9" s="1"/>
  <c r="G237" i="9"/>
  <c r="F237" i="9"/>
  <c r="E237" i="9"/>
  <c r="D237" i="9"/>
  <c r="C237" i="9"/>
  <c r="I237" i="9" s="1"/>
  <c r="B237" i="9"/>
  <c r="H237" i="9" s="1"/>
  <c r="G236" i="9"/>
  <c r="F236" i="9"/>
  <c r="E236" i="9"/>
  <c r="D236" i="9"/>
  <c r="C236" i="9"/>
  <c r="I236" i="9" s="1"/>
  <c r="B236" i="9"/>
  <c r="H236" i="9" s="1"/>
  <c r="G235" i="9"/>
  <c r="F235" i="9"/>
  <c r="E235" i="9"/>
  <c r="D235" i="9"/>
  <c r="C235" i="9"/>
  <c r="I235" i="9" s="1"/>
  <c r="B235" i="9"/>
  <c r="H235" i="9" s="1"/>
  <c r="G234" i="9"/>
  <c r="F234" i="9"/>
  <c r="E234" i="9"/>
  <c r="D234" i="9"/>
  <c r="C234" i="9"/>
  <c r="I234" i="9" s="1"/>
  <c r="B234" i="9"/>
  <c r="H234" i="9" s="1"/>
  <c r="G233" i="9"/>
  <c r="F233" i="9"/>
  <c r="E233" i="9"/>
  <c r="D233" i="9"/>
  <c r="C233" i="9"/>
  <c r="I233" i="9" s="1"/>
  <c r="B233" i="9"/>
  <c r="H233" i="9" s="1"/>
  <c r="G232" i="9"/>
  <c r="F232" i="9"/>
  <c r="E232" i="9"/>
  <c r="D232" i="9"/>
  <c r="C232" i="9"/>
  <c r="I232" i="9" s="1"/>
  <c r="B232" i="9"/>
  <c r="H232" i="9" s="1"/>
  <c r="G231" i="9"/>
  <c r="F231" i="9"/>
  <c r="E231" i="9"/>
  <c r="D231" i="9"/>
  <c r="C231" i="9"/>
  <c r="I231" i="9" s="1"/>
  <c r="B231" i="9"/>
  <c r="H231" i="9" s="1"/>
  <c r="G230" i="9"/>
  <c r="F230" i="9"/>
  <c r="E230" i="9"/>
  <c r="D230" i="9"/>
  <c r="C230" i="9"/>
  <c r="I230" i="9" s="1"/>
  <c r="B230" i="9"/>
  <c r="H230" i="9" s="1"/>
  <c r="G229" i="9"/>
  <c r="F229" i="9"/>
  <c r="E229" i="9"/>
  <c r="D229" i="9"/>
  <c r="C229" i="9"/>
  <c r="I229" i="9" s="1"/>
  <c r="B229" i="9"/>
  <c r="H229" i="9" s="1"/>
  <c r="G228" i="9"/>
  <c r="F228" i="9"/>
  <c r="E228" i="9"/>
  <c r="D228" i="9"/>
  <c r="C228" i="9"/>
  <c r="I228" i="9" s="1"/>
  <c r="B228" i="9"/>
  <c r="H228" i="9" s="1"/>
  <c r="G227" i="9"/>
  <c r="F227" i="9"/>
  <c r="E227" i="9"/>
  <c r="D227" i="9"/>
  <c r="C227" i="9"/>
  <c r="I227" i="9" s="1"/>
  <c r="B227" i="9"/>
  <c r="H227" i="9" s="1"/>
  <c r="G226" i="9"/>
  <c r="F226" i="9"/>
  <c r="E226" i="9"/>
  <c r="D226" i="9"/>
  <c r="C226" i="9"/>
  <c r="I226" i="9" s="1"/>
  <c r="B226" i="9"/>
  <c r="H226" i="9" s="1"/>
  <c r="G225" i="9"/>
  <c r="F225" i="9"/>
  <c r="E225" i="9"/>
  <c r="D225" i="9"/>
  <c r="C225" i="9"/>
  <c r="I225" i="9" s="1"/>
  <c r="B225" i="9"/>
  <c r="H225" i="9" s="1"/>
  <c r="G224" i="9"/>
  <c r="F224" i="9"/>
  <c r="E224" i="9"/>
  <c r="D224" i="9"/>
  <c r="C224" i="9"/>
  <c r="I224" i="9" s="1"/>
  <c r="B224" i="9"/>
  <c r="H224" i="9" s="1"/>
  <c r="G223" i="9"/>
  <c r="F223" i="9"/>
  <c r="E223" i="9"/>
  <c r="D223" i="9"/>
  <c r="C223" i="9"/>
  <c r="I223" i="9" s="1"/>
  <c r="B223" i="9"/>
  <c r="H223" i="9" s="1"/>
  <c r="G222" i="9"/>
  <c r="F222" i="9"/>
  <c r="E222" i="9"/>
  <c r="D222" i="9"/>
  <c r="C222" i="9"/>
  <c r="I222" i="9" s="1"/>
  <c r="B222" i="9"/>
  <c r="H222" i="9" s="1"/>
  <c r="G221" i="9"/>
  <c r="F221" i="9"/>
  <c r="E221" i="9"/>
  <c r="D221" i="9"/>
  <c r="C221" i="9"/>
  <c r="I221" i="9" s="1"/>
  <c r="B221" i="9"/>
  <c r="H221" i="9" s="1"/>
  <c r="G220" i="9"/>
  <c r="F220" i="9"/>
  <c r="E220" i="9"/>
  <c r="D220" i="9"/>
  <c r="C220" i="9"/>
  <c r="I220" i="9" s="1"/>
  <c r="B220" i="9"/>
  <c r="H220" i="9" s="1"/>
  <c r="G219" i="9"/>
  <c r="F219" i="9"/>
  <c r="E219" i="9"/>
  <c r="D219" i="9"/>
  <c r="C219" i="9"/>
  <c r="I219" i="9" s="1"/>
  <c r="B219" i="9"/>
  <c r="H219" i="9" s="1"/>
  <c r="G218" i="9"/>
  <c r="F218" i="9"/>
  <c r="E218" i="9"/>
  <c r="D218" i="9"/>
  <c r="C218" i="9"/>
  <c r="I218" i="9" s="1"/>
  <c r="B218" i="9"/>
  <c r="H218" i="9" s="1"/>
  <c r="G217" i="9"/>
  <c r="F217" i="9"/>
  <c r="E217" i="9"/>
  <c r="D217" i="9"/>
  <c r="C217" i="9"/>
  <c r="I217" i="9" s="1"/>
  <c r="B217" i="9"/>
  <c r="H217" i="9" s="1"/>
  <c r="G216" i="9"/>
  <c r="F216" i="9"/>
  <c r="E216" i="9"/>
  <c r="D216" i="9"/>
  <c r="C216" i="9"/>
  <c r="I216" i="9" s="1"/>
  <c r="B216" i="9"/>
  <c r="H216" i="9" s="1"/>
  <c r="G215" i="9"/>
  <c r="F215" i="9"/>
  <c r="E215" i="9"/>
  <c r="D215" i="9"/>
  <c r="C215" i="9"/>
  <c r="I215" i="9" s="1"/>
  <c r="B215" i="9"/>
  <c r="H215" i="9" s="1"/>
  <c r="G214" i="9"/>
  <c r="F214" i="9"/>
  <c r="E214" i="9"/>
  <c r="D214" i="9"/>
  <c r="C214" i="9"/>
  <c r="I214" i="9" s="1"/>
  <c r="B214" i="9"/>
  <c r="H214" i="9" s="1"/>
  <c r="G213" i="9"/>
  <c r="F213" i="9"/>
  <c r="E213" i="9"/>
  <c r="D213" i="9"/>
  <c r="C213" i="9"/>
  <c r="I213" i="9" s="1"/>
  <c r="B213" i="9"/>
  <c r="H213" i="9" s="1"/>
  <c r="G212" i="9"/>
  <c r="F212" i="9"/>
  <c r="E212" i="9"/>
  <c r="D212" i="9"/>
  <c r="C212" i="9"/>
  <c r="I212" i="9" s="1"/>
  <c r="B212" i="9"/>
  <c r="H212" i="9" s="1"/>
  <c r="G211" i="9"/>
  <c r="F211" i="9"/>
  <c r="E211" i="9"/>
  <c r="D211" i="9"/>
  <c r="C211" i="9"/>
  <c r="I211" i="9" s="1"/>
  <c r="B211" i="9"/>
  <c r="H211" i="9" s="1"/>
  <c r="G210" i="9"/>
  <c r="F210" i="9"/>
  <c r="E210" i="9"/>
  <c r="D210" i="9"/>
  <c r="C210" i="9"/>
  <c r="I210" i="9" s="1"/>
  <c r="B210" i="9"/>
  <c r="H210" i="9" s="1"/>
  <c r="G209" i="9"/>
  <c r="F209" i="9"/>
  <c r="E209" i="9"/>
  <c r="D209" i="9"/>
  <c r="C209" i="9"/>
  <c r="I209" i="9" s="1"/>
  <c r="B209" i="9"/>
  <c r="H209" i="9" s="1"/>
  <c r="G208" i="9"/>
  <c r="F208" i="9"/>
  <c r="E208" i="9"/>
  <c r="D208" i="9"/>
  <c r="C208" i="9"/>
  <c r="I208" i="9" s="1"/>
  <c r="B208" i="9"/>
  <c r="H208" i="9" s="1"/>
  <c r="G207" i="9"/>
  <c r="F207" i="9"/>
  <c r="E207" i="9"/>
  <c r="D207" i="9"/>
  <c r="C207" i="9"/>
  <c r="I207" i="9" s="1"/>
  <c r="B207" i="9"/>
  <c r="H207" i="9" s="1"/>
  <c r="G206" i="9"/>
  <c r="F206" i="9"/>
  <c r="E206" i="9"/>
  <c r="D206" i="9"/>
  <c r="C206" i="9"/>
  <c r="I206" i="9" s="1"/>
  <c r="B206" i="9"/>
  <c r="H206" i="9" s="1"/>
  <c r="G205" i="9"/>
  <c r="F205" i="9"/>
  <c r="E205" i="9"/>
  <c r="D205" i="9"/>
  <c r="C205" i="9"/>
  <c r="I205" i="9" s="1"/>
  <c r="B205" i="9"/>
  <c r="H205" i="9" s="1"/>
  <c r="G204" i="9"/>
  <c r="F204" i="9"/>
  <c r="E204" i="9"/>
  <c r="D204" i="9"/>
  <c r="C204" i="9"/>
  <c r="I204" i="9" s="1"/>
  <c r="B204" i="9"/>
  <c r="H204" i="9" s="1"/>
  <c r="G203" i="9"/>
  <c r="F203" i="9"/>
  <c r="E203" i="9"/>
  <c r="D203" i="9"/>
  <c r="C203" i="9"/>
  <c r="I203" i="9" s="1"/>
  <c r="B203" i="9"/>
  <c r="H203" i="9" s="1"/>
  <c r="G202" i="9"/>
  <c r="F202" i="9"/>
  <c r="E202" i="9"/>
  <c r="D202" i="9"/>
  <c r="C202" i="9"/>
  <c r="I202" i="9" s="1"/>
  <c r="B202" i="9"/>
  <c r="H202" i="9" s="1"/>
  <c r="G201" i="9"/>
  <c r="F201" i="9"/>
  <c r="E201" i="9"/>
  <c r="D201" i="9"/>
  <c r="C201" i="9"/>
  <c r="I201" i="9" s="1"/>
  <c r="B201" i="9"/>
  <c r="H201" i="9" s="1"/>
  <c r="G200" i="9"/>
  <c r="F200" i="9"/>
  <c r="E200" i="9"/>
  <c r="D200" i="9"/>
  <c r="C200" i="9"/>
  <c r="I200" i="9" s="1"/>
  <c r="B200" i="9"/>
  <c r="H200" i="9" s="1"/>
  <c r="G199" i="9"/>
  <c r="F199" i="9"/>
  <c r="E199" i="9"/>
  <c r="D199" i="9"/>
  <c r="C199" i="9"/>
  <c r="I199" i="9" s="1"/>
  <c r="B199" i="9"/>
  <c r="H199" i="9" s="1"/>
  <c r="G198" i="9"/>
  <c r="F198" i="9"/>
  <c r="E198" i="9"/>
  <c r="D198" i="9"/>
  <c r="C198" i="9"/>
  <c r="I198" i="9" s="1"/>
  <c r="B198" i="9"/>
  <c r="H198" i="9" s="1"/>
  <c r="G197" i="9"/>
  <c r="F197" i="9"/>
  <c r="E197" i="9"/>
  <c r="D197" i="9"/>
  <c r="C197" i="9"/>
  <c r="I197" i="9" s="1"/>
  <c r="B197" i="9"/>
  <c r="H197" i="9" s="1"/>
  <c r="G196" i="9"/>
  <c r="F196" i="9"/>
  <c r="E196" i="9"/>
  <c r="D196" i="9"/>
  <c r="C196" i="9"/>
  <c r="I196" i="9" s="1"/>
  <c r="B196" i="9"/>
  <c r="H196" i="9" s="1"/>
  <c r="G195" i="9"/>
  <c r="F195" i="9"/>
  <c r="E195" i="9"/>
  <c r="D195" i="9"/>
  <c r="C195" i="9"/>
  <c r="I195" i="9" s="1"/>
  <c r="B195" i="9"/>
  <c r="H195" i="9" s="1"/>
  <c r="G194" i="9"/>
  <c r="F194" i="9"/>
  <c r="E194" i="9"/>
  <c r="D194" i="9"/>
  <c r="C194" i="9"/>
  <c r="I194" i="9" s="1"/>
  <c r="B194" i="9"/>
  <c r="H194" i="9" s="1"/>
  <c r="G193" i="9"/>
  <c r="F193" i="9"/>
  <c r="E193" i="9"/>
  <c r="D193" i="9"/>
  <c r="C193" i="9"/>
  <c r="I193" i="9" s="1"/>
  <c r="B193" i="9"/>
  <c r="H193" i="9" s="1"/>
  <c r="G192" i="9"/>
  <c r="F192" i="9"/>
  <c r="E192" i="9"/>
  <c r="D192" i="9"/>
  <c r="C192" i="9"/>
  <c r="I192" i="9" s="1"/>
  <c r="B192" i="9"/>
  <c r="H192" i="9" s="1"/>
  <c r="G191" i="9"/>
  <c r="F191" i="9"/>
  <c r="E191" i="9"/>
  <c r="D191" i="9"/>
  <c r="C191" i="9"/>
  <c r="I191" i="9" s="1"/>
  <c r="B191" i="9"/>
  <c r="H191" i="9" s="1"/>
  <c r="G190" i="9"/>
  <c r="F190" i="9"/>
  <c r="E190" i="9"/>
  <c r="D190" i="9"/>
  <c r="C190" i="9"/>
  <c r="I190" i="9" s="1"/>
  <c r="B190" i="9"/>
  <c r="H190" i="9" s="1"/>
  <c r="G189" i="9"/>
  <c r="F189" i="9"/>
  <c r="E189" i="9"/>
  <c r="D189" i="9"/>
  <c r="C189" i="9"/>
  <c r="I189" i="9" s="1"/>
  <c r="B189" i="9"/>
  <c r="H189" i="9" s="1"/>
  <c r="G188" i="9"/>
  <c r="F188" i="9"/>
  <c r="E188" i="9"/>
  <c r="D188" i="9"/>
  <c r="C188" i="9"/>
  <c r="I188" i="9" s="1"/>
  <c r="B188" i="9"/>
  <c r="H188" i="9" s="1"/>
  <c r="G187" i="9"/>
  <c r="F187" i="9"/>
  <c r="E187" i="9"/>
  <c r="D187" i="9"/>
  <c r="C187" i="9"/>
  <c r="I187" i="9" s="1"/>
  <c r="B187" i="9"/>
  <c r="H187" i="9" s="1"/>
  <c r="G186" i="9"/>
  <c r="F186" i="9"/>
  <c r="E186" i="9"/>
  <c r="D186" i="9"/>
  <c r="C186" i="9"/>
  <c r="I186" i="9" s="1"/>
  <c r="B186" i="9"/>
  <c r="H186" i="9" s="1"/>
  <c r="G185" i="9"/>
  <c r="F185" i="9"/>
  <c r="E185" i="9"/>
  <c r="D185" i="9"/>
  <c r="C185" i="9"/>
  <c r="I185" i="9" s="1"/>
  <c r="B185" i="9"/>
  <c r="H185" i="9" s="1"/>
  <c r="G184" i="9"/>
  <c r="F184" i="9"/>
  <c r="E184" i="9"/>
  <c r="D184" i="9"/>
  <c r="C184" i="9"/>
  <c r="I184" i="9" s="1"/>
  <c r="B184" i="9"/>
  <c r="H184" i="9" s="1"/>
  <c r="G183" i="9"/>
  <c r="F183" i="9"/>
  <c r="E183" i="9"/>
  <c r="D183" i="9"/>
  <c r="C183" i="9"/>
  <c r="I183" i="9" s="1"/>
  <c r="B183" i="9"/>
  <c r="H183" i="9" s="1"/>
  <c r="G182" i="9"/>
  <c r="F182" i="9"/>
  <c r="E182" i="9"/>
  <c r="D182" i="9"/>
  <c r="C182" i="9"/>
  <c r="I182" i="9" s="1"/>
  <c r="B182" i="9"/>
  <c r="H182" i="9" s="1"/>
  <c r="G181" i="9"/>
  <c r="F181" i="9"/>
  <c r="E181" i="9"/>
  <c r="D181" i="9"/>
  <c r="C181" i="9"/>
  <c r="I181" i="9" s="1"/>
  <c r="B181" i="9"/>
  <c r="H181" i="9" s="1"/>
  <c r="G180" i="9"/>
  <c r="F180" i="9"/>
  <c r="E180" i="9"/>
  <c r="D180" i="9"/>
  <c r="C180" i="9"/>
  <c r="I180" i="9" s="1"/>
  <c r="B180" i="9"/>
  <c r="H180" i="9" s="1"/>
  <c r="G179" i="9"/>
  <c r="F179" i="9"/>
  <c r="E179" i="9"/>
  <c r="D179" i="9"/>
  <c r="C179" i="9"/>
  <c r="I179" i="9" s="1"/>
  <c r="B179" i="9"/>
  <c r="H179" i="9" s="1"/>
  <c r="G178" i="9"/>
  <c r="F178" i="9"/>
  <c r="E178" i="9"/>
  <c r="D178" i="9"/>
  <c r="C178" i="9"/>
  <c r="I178" i="9" s="1"/>
  <c r="B178" i="9"/>
  <c r="H178" i="9" s="1"/>
  <c r="G177" i="9"/>
  <c r="F177" i="9"/>
  <c r="E177" i="9"/>
  <c r="D177" i="9"/>
  <c r="C177" i="9"/>
  <c r="I177" i="9" s="1"/>
  <c r="B177" i="9"/>
  <c r="H177" i="9" s="1"/>
  <c r="G176" i="9"/>
  <c r="F176" i="9"/>
  <c r="E176" i="9"/>
  <c r="D176" i="9"/>
  <c r="C176" i="9"/>
  <c r="I176" i="9" s="1"/>
  <c r="B176" i="9"/>
  <c r="H176" i="9" s="1"/>
  <c r="G175" i="9"/>
  <c r="F175" i="9"/>
  <c r="E175" i="9"/>
  <c r="D175" i="9"/>
  <c r="C175" i="9"/>
  <c r="I175" i="9" s="1"/>
  <c r="B175" i="9"/>
  <c r="H175" i="9" s="1"/>
  <c r="G174" i="9"/>
  <c r="F174" i="9"/>
  <c r="E174" i="9"/>
  <c r="D174" i="9"/>
  <c r="C174" i="9"/>
  <c r="I174" i="9" s="1"/>
  <c r="B174" i="9"/>
  <c r="H174" i="9" s="1"/>
  <c r="G173" i="9"/>
  <c r="F173" i="9"/>
  <c r="E173" i="9"/>
  <c r="D173" i="9"/>
  <c r="C173" i="9"/>
  <c r="I173" i="9" s="1"/>
  <c r="B173" i="9"/>
  <c r="H173" i="9" s="1"/>
  <c r="G172" i="9"/>
  <c r="F172" i="9"/>
  <c r="E172" i="9"/>
  <c r="D172" i="9"/>
  <c r="C172" i="9"/>
  <c r="I172" i="9" s="1"/>
  <c r="B172" i="9"/>
  <c r="H172" i="9" s="1"/>
  <c r="G171" i="9"/>
  <c r="F171" i="9"/>
  <c r="E171" i="9"/>
  <c r="D171" i="9"/>
  <c r="C171" i="9"/>
  <c r="I171" i="9" s="1"/>
  <c r="B171" i="9"/>
  <c r="H171" i="9" s="1"/>
  <c r="G170" i="9"/>
  <c r="F170" i="9"/>
  <c r="E170" i="9"/>
  <c r="D170" i="9"/>
  <c r="C170" i="9"/>
  <c r="I170" i="9" s="1"/>
  <c r="B170" i="9"/>
  <c r="H170" i="9" s="1"/>
  <c r="G169" i="9"/>
  <c r="F169" i="9"/>
  <c r="E169" i="9"/>
  <c r="D169" i="9"/>
  <c r="C169" i="9"/>
  <c r="I169" i="9" s="1"/>
  <c r="B169" i="9"/>
  <c r="H169" i="9" s="1"/>
  <c r="G168" i="9"/>
  <c r="F168" i="9"/>
  <c r="E168" i="9"/>
  <c r="D168" i="9"/>
  <c r="C168" i="9"/>
  <c r="I168" i="9" s="1"/>
  <c r="B168" i="9"/>
  <c r="H168" i="9" s="1"/>
  <c r="G167" i="9"/>
  <c r="F167" i="9"/>
  <c r="E167" i="9"/>
  <c r="D167" i="9"/>
  <c r="C167" i="9"/>
  <c r="I167" i="9" s="1"/>
  <c r="B167" i="9"/>
  <c r="H167" i="9" s="1"/>
  <c r="G166" i="9"/>
  <c r="F166" i="9"/>
  <c r="E166" i="9"/>
  <c r="D166" i="9"/>
  <c r="C166" i="9"/>
  <c r="I166" i="9" s="1"/>
  <c r="B166" i="9"/>
  <c r="H166" i="9" s="1"/>
  <c r="G165" i="9"/>
  <c r="F165" i="9"/>
  <c r="E165" i="9"/>
  <c r="D165" i="9"/>
  <c r="C165" i="9"/>
  <c r="I165" i="9" s="1"/>
  <c r="B165" i="9"/>
  <c r="H165" i="9" s="1"/>
  <c r="G164" i="9"/>
  <c r="F164" i="9"/>
  <c r="E164" i="9"/>
  <c r="D164" i="9"/>
  <c r="C164" i="9"/>
  <c r="I164" i="9" s="1"/>
  <c r="B164" i="9"/>
  <c r="H164" i="9" s="1"/>
  <c r="G163" i="9"/>
  <c r="F163" i="9"/>
  <c r="E163" i="9"/>
  <c r="D163" i="9"/>
  <c r="C163" i="9"/>
  <c r="I163" i="9" s="1"/>
  <c r="B163" i="9"/>
  <c r="H163" i="9" s="1"/>
  <c r="G162" i="9"/>
  <c r="F162" i="9"/>
  <c r="E162" i="9"/>
  <c r="D162" i="9"/>
  <c r="C162" i="9"/>
  <c r="I162" i="9" s="1"/>
  <c r="B162" i="9"/>
  <c r="H162" i="9" s="1"/>
  <c r="G161" i="9"/>
  <c r="F161" i="9"/>
  <c r="E161" i="9"/>
  <c r="D161" i="9"/>
  <c r="C161" i="9"/>
  <c r="I161" i="9" s="1"/>
  <c r="B161" i="9"/>
  <c r="H161" i="9" s="1"/>
  <c r="G160" i="9"/>
  <c r="F160" i="9"/>
  <c r="E160" i="9"/>
  <c r="D160" i="9"/>
  <c r="C160" i="9"/>
  <c r="I160" i="9" s="1"/>
  <c r="B160" i="9"/>
  <c r="H160" i="9" s="1"/>
  <c r="G159" i="9"/>
  <c r="F159" i="9"/>
  <c r="E159" i="9"/>
  <c r="D159" i="9"/>
  <c r="C159" i="9"/>
  <c r="I159" i="9" s="1"/>
  <c r="B159" i="9"/>
  <c r="H159" i="9" s="1"/>
  <c r="G158" i="9"/>
  <c r="F158" i="9"/>
  <c r="E158" i="9"/>
  <c r="D158" i="9"/>
  <c r="C158" i="9"/>
  <c r="I158" i="9" s="1"/>
  <c r="B158" i="9"/>
  <c r="H158" i="9" s="1"/>
  <c r="G157" i="9"/>
  <c r="F157" i="9"/>
  <c r="E157" i="9"/>
  <c r="D157" i="9"/>
  <c r="C157" i="9"/>
  <c r="I157" i="9" s="1"/>
  <c r="B157" i="9"/>
  <c r="H157" i="9" s="1"/>
  <c r="G156" i="9"/>
  <c r="F156" i="9"/>
  <c r="E156" i="9"/>
  <c r="D156" i="9"/>
  <c r="C156" i="9"/>
  <c r="I156" i="9" s="1"/>
  <c r="B156" i="9"/>
  <c r="H156" i="9" s="1"/>
  <c r="G155" i="9"/>
  <c r="F155" i="9"/>
  <c r="E155" i="9"/>
  <c r="D155" i="9"/>
  <c r="C155" i="9"/>
  <c r="I155" i="9" s="1"/>
  <c r="B155" i="9"/>
  <c r="H155" i="9" s="1"/>
  <c r="G154" i="9"/>
  <c r="F154" i="9"/>
  <c r="E154" i="9"/>
  <c r="D154" i="9"/>
  <c r="C154" i="9"/>
  <c r="I154" i="9" s="1"/>
  <c r="B154" i="9"/>
  <c r="H154" i="9" s="1"/>
  <c r="G153" i="9"/>
  <c r="F153" i="9"/>
  <c r="E153" i="9"/>
  <c r="D153" i="9"/>
  <c r="C153" i="9"/>
  <c r="I153" i="9" s="1"/>
  <c r="B153" i="9"/>
  <c r="H153" i="9" s="1"/>
  <c r="G152" i="9"/>
  <c r="F152" i="9"/>
  <c r="E152" i="9"/>
  <c r="D152" i="9"/>
  <c r="C152" i="9"/>
  <c r="I152" i="9" s="1"/>
  <c r="B152" i="9"/>
  <c r="H152" i="9" s="1"/>
  <c r="G151" i="9"/>
  <c r="F151" i="9"/>
  <c r="E151" i="9"/>
  <c r="D151" i="9"/>
  <c r="C151" i="9"/>
  <c r="I151" i="9" s="1"/>
  <c r="B151" i="9"/>
  <c r="H151" i="9" s="1"/>
  <c r="G150" i="9"/>
  <c r="F150" i="9"/>
  <c r="E150" i="9"/>
  <c r="D150" i="9"/>
  <c r="C150" i="9"/>
  <c r="I150" i="9" s="1"/>
  <c r="B150" i="9"/>
  <c r="H150" i="9" s="1"/>
  <c r="G149" i="9"/>
  <c r="F149" i="9"/>
  <c r="E149" i="9"/>
  <c r="D149" i="9"/>
  <c r="C149" i="9"/>
  <c r="I149" i="9" s="1"/>
  <c r="B149" i="9"/>
  <c r="H149" i="9" s="1"/>
  <c r="G148" i="9"/>
  <c r="F148" i="9"/>
  <c r="E148" i="9"/>
  <c r="D148" i="9"/>
  <c r="C148" i="9"/>
  <c r="I148" i="9" s="1"/>
  <c r="B148" i="9"/>
  <c r="H148" i="9" s="1"/>
  <c r="G147" i="9"/>
  <c r="F147" i="9"/>
  <c r="E147" i="9"/>
  <c r="D147" i="9"/>
  <c r="C147" i="9"/>
  <c r="I147" i="9" s="1"/>
  <c r="B147" i="9"/>
  <c r="H147" i="9" s="1"/>
  <c r="G146" i="9"/>
  <c r="F146" i="9"/>
  <c r="E146" i="9"/>
  <c r="D146" i="9"/>
  <c r="C146" i="9"/>
  <c r="I146" i="9" s="1"/>
  <c r="B146" i="9"/>
  <c r="H146" i="9" s="1"/>
  <c r="G145" i="9"/>
  <c r="F145" i="9"/>
  <c r="E145" i="9"/>
  <c r="D145" i="9"/>
  <c r="C145" i="9"/>
  <c r="I145" i="9" s="1"/>
  <c r="B145" i="9"/>
  <c r="H145" i="9" s="1"/>
  <c r="G144" i="9"/>
  <c r="F144" i="9"/>
  <c r="E144" i="9"/>
  <c r="D144" i="9"/>
  <c r="C144" i="9"/>
  <c r="I144" i="9" s="1"/>
  <c r="B144" i="9"/>
  <c r="H144" i="9" s="1"/>
  <c r="G143" i="9"/>
  <c r="F143" i="9"/>
  <c r="E143" i="9"/>
  <c r="D143" i="9"/>
  <c r="C143" i="9"/>
  <c r="I143" i="9" s="1"/>
  <c r="B143" i="9"/>
  <c r="H143" i="9" s="1"/>
  <c r="G142" i="9"/>
  <c r="F142" i="9"/>
  <c r="E142" i="9"/>
  <c r="D142" i="9"/>
  <c r="C142" i="9"/>
  <c r="I142" i="9" s="1"/>
  <c r="B142" i="9"/>
  <c r="H142" i="9" s="1"/>
  <c r="G141" i="9"/>
  <c r="F141" i="9"/>
  <c r="E141" i="9"/>
  <c r="D141" i="9"/>
  <c r="C141" i="9"/>
  <c r="I141" i="9" s="1"/>
  <c r="B141" i="9"/>
  <c r="H141" i="9" s="1"/>
  <c r="G140" i="9"/>
  <c r="F140" i="9"/>
  <c r="E140" i="9"/>
  <c r="D140" i="9"/>
  <c r="C140" i="9"/>
  <c r="I140" i="9" s="1"/>
  <c r="B140" i="9"/>
  <c r="H140" i="9" s="1"/>
  <c r="G139" i="9"/>
  <c r="F139" i="9"/>
  <c r="E139" i="9"/>
  <c r="D139" i="9"/>
  <c r="C139" i="9"/>
  <c r="I139" i="9" s="1"/>
  <c r="B139" i="9"/>
  <c r="H139" i="9" s="1"/>
  <c r="G138" i="9"/>
  <c r="F138" i="9"/>
  <c r="E138" i="9"/>
  <c r="D138" i="9"/>
  <c r="C138" i="9"/>
  <c r="I138" i="9" s="1"/>
  <c r="B138" i="9"/>
  <c r="H138" i="9" s="1"/>
  <c r="G137" i="9"/>
  <c r="F137" i="9"/>
  <c r="E137" i="9"/>
  <c r="D137" i="9"/>
  <c r="C137" i="9"/>
  <c r="I137" i="9" s="1"/>
  <c r="B137" i="9"/>
  <c r="H137" i="9" s="1"/>
  <c r="G136" i="9"/>
  <c r="F136" i="9"/>
  <c r="E136" i="9"/>
  <c r="D136" i="9"/>
  <c r="C136" i="9"/>
  <c r="I136" i="9" s="1"/>
  <c r="B136" i="9"/>
  <c r="H136" i="9" s="1"/>
  <c r="G135" i="9"/>
  <c r="F135" i="9"/>
  <c r="E135" i="9"/>
  <c r="D135" i="9"/>
  <c r="C135" i="9"/>
  <c r="I135" i="9" s="1"/>
  <c r="B135" i="9"/>
  <c r="H135" i="9" s="1"/>
  <c r="G134" i="9"/>
  <c r="F134" i="9"/>
  <c r="E134" i="9"/>
  <c r="D134" i="9"/>
  <c r="C134" i="9"/>
  <c r="I134" i="9" s="1"/>
  <c r="B134" i="9"/>
  <c r="H134" i="9" s="1"/>
  <c r="G133" i="9"/>
  <c r="F133" i="9"/>
  <c r="E133" i="9"/>
  <c r="D133" i="9"/>
  <c r="C133" i="9"/>
  <c r="I133" i="9" s="1"/>
  <c r="B133" i="9"/>
  <c r="H133" i="9" s="1"/>
  <c r="G132" i="9"/>
  <c r="F132" i="9"/>
  <c r="E132" i="9"/>
  <c r="D132" i="9"/>
  <c r="C132" i="9"/>
  <c r="I132" i="9" s="1"/>
  <c r="B132" i="9"/>
  <c r="H132" i="9" s="1"/>
  <c r="G131" i="9"/>
  <c r="F131" i="9"/>
  <c r="E131" i="9"/>
  <c r="D131" i="9"/>
  <c r="C131" i="9"/>
  <c r="I131" i="9" s="1"/>
  <c r="B131" i="9"/>
  <c r="H131" i="9" s="1"/>
  <c r="G130" i="9"/>
  <c r="F130" i="9"/>
  <c r="E130" i="9"/>
  <c r="D130" i="9"/>
  <c r="C130" i="9"/>
  <c r="I130" i="9" s="1"/>
  <c r="B130" i="9"/>
  <c r="H130" i="9" s="1"/>
  <c r="G129" i="9"/>
  <c r="F129" i="9"/>
  <c r="E129" i="9"/>
  <c r="D129" i="9"/>
  <c r="C129" i="9"/>
  <c r="I129" i="9" s="1"/>
  <c r="B129" i="9"/>
  <c r="H129" i="9" s="1"/>
  <c r="G128" i="9"/>
  <c r="F128" i="9"/>
  <c r="E128" i="9"/>
  <c r="D128" i="9"/>
  <c r="C128" i="9"/>
  <c r="I128" i="9" s="1"/>
  <c r="B128" i="9"/>
  <c r="H128" i="9" s="1"/>
  <c r="G127" i="9"/>
  <c r="F127" i="9"/>
  <c r="E127" i="9"/>
  <c r="D127" i="9"/>
  <c r="C127" i="9"/>
  <c r="I127" i="9" s="1"/>
  <c r="B127" i="9"/>
  <c r="H127" i="9" s="1"/>
  <c r="G126" i="9"/>
  <c r="F126" i="9"/>
  <c r="E126" i="9"/>
  <c r="D126" i="9"/>
  <c r="C126" i="9"/>
  <c r="I126" i="9" s="1"/>
  <c r="B126" i="9"/>
  <c r="H126" i="9" s="1"/>
  <c r="G125" i="9"/>
  <c r="F125" i="9"/>
  <c r="E125" i="9"/>
  <c r="D125" i="9"/>
  <c r="C125" i="9"/>
  <c r="I125" i="9" s="1"/>
  <c r="B125" i="9"/>
  <c r="H125" i="9" s="1"/>
  <c r="G124" i="9"/>
  <c r="F124" i="9"/>
  <c r="E124" i="9"/>
  <c r="D124" i="9"/>
  <c r="C124" i="9"/>
  <c r="I124" i="9" s="1"/>
  <c r="B124" i="9"/>
  <c r="H124" i="9" s="1"/>
  <c r="G123" i="9"/>
  <c r="F123" i="9"/>
  <c r="E123" i="9"/>
  <c r="D123" i="9"/>
  <c r="C123" i="9"/>
  <c r="I123" i="9" s="1"/>
  <c r="B123" i="9"/>
  <c r="H123" i="9" s="1"/>
  <c r="G122" i="9"/>
  <c r="F122" i="9"/>
  <c r="E122" i="9"/>
  <c r="D122" i="9"/>
  <c r="C122" i="9"/>
  <c r="I122" i="9" s="1"/>
  <c r="B122" i="9"/>
  <c r="H122" i="9" s="1"/>
  <c r="G121" i="9"/>
  <c r="F121" i="9"/>
  <c r="E121" i="9"/>
  <c r="D121" i="9"/>
  <c r="C121" i="9"/>
  <c r="I121" i="9" s="1"/>
  <c r="B121" i="9"/>
  <c r="H121" i="9" s="1"/>
  <c r="G120" i="9"/>
  <c r="F120" i="9"/>
  <c r="E120" i="9"/>
  <c r="D120" i="9"/>
  <c r="C120" i="9"/>
  <c r="I120" i="9" s="1"/>
  <c r="B120" i="9"/>
  <c r="H120" i="9" s="1"/>
  <c r="G119" i="9"/>
  <c r="F119" i="9"/>
  <c r="E119" i="9"/>
  <c r="D119" i="9"/>
  <c r="C119" i="9"/>
  <c r="I119" i="9" s="1"/>
  <c r="B119" i="9"/>
  <c r="H119" i="9" s="1"/>
  <c r="G118" i="9"/>
  <c r="F118" i="9"/>
  <c r="E118" i="9"/>
  <c r="D118" i="9"/>
  <c r="C118" i="9"/>
  <c r="I118" i="9" s="1"/>
  <c r="B118" i="9"/>
  <c r="H118" i="9" s="1"/>
  <c r="G117" i="9"/>
  <c r="F117" i="9"/>
  <c r="E117" i="9"/>
  <c r="D117" i="9"/>
  <c r="C117" i="9"/>
  <c r="I117" i="9" s="1"/>
  <c r="B117" i="9"/>
  <c r="H117" i="9" s="1"/>
  <c r="G116" i="9"/>
  <c r="F116" i="9"/>
  <c r="E116" i="9"/>
  <c r="D116" i="9"/>
  <c r="C116" i="9"/>
  <c r="I116" i="9" s="1"/>
  <c r="B116" i="9"/>
  <c r="H116" i="9" s="1"/>
  <c r="G115" i="9"/>
  <c r="F115" i="9"/>
  <c r="E115" i="9"/>
  <c r="D115" i="9"/>
  <c r="C115" i="9"/>
  <c r="I115" i="9" s="1"/>
  <c r="B115" i="9"/>
  <c r="H115" i="9" s="1"/>
  <c r="G114" i="9"/>
  <c r="F114" i="9"/>
  <c r="E114" i="9"/>
  <c r="D114" i="9"/>
  <c r="C114" i="9"/>
  <c r="I114" i="9" s="1"/>
  <c r="B114" i="9"/>
  <c r="H114" i="9" s="1"/>
  <c r="G113" i="9"/>
  <c r="F113" i="9"/>
  <c r="E113" i="9"/>
  <c r="D113" i="9"/>
  <c r="C113" i="9"/>
  <c r="I113" i="9" s="1"/>
  <c r="B113" i="9"/>
  <c r="H113" i="9" s="1"/>
  <c r="G112" i="9"/>
  <c r="F112" i="9"/>
  <c r="E112" i="9"/>
  <c r="D112" i="9"/>
  <c r="C112" i="9"/>
  <c r="I112" i="9" s="1"/>
  <c r="B112" i="9"/>
  <c r="H112" i="9" s="1"/>
  <c r="G111" i="9"/>
  <c r="F111" i="9"/>
  <c r="E111" i="9"/>
  <c r="D111" i="9"/>
  <c r="C111" i="9"/>
  <c r="I111" i="9" s="1"/>
  <c r="B111" i="9"/>
  <c r="H111" i="9" s="1"/>
  <c r="G110" i="9"/>
  <c r="F110" i="9"/>
  <c r="E110" i="9"/>
  <c r="D110" i="9"/>
  <c r="C110" i="9"/>
  <c r="I110" i="9" s="1"/>
  <c r="B110" i="9"/>
  <c r="H110" i="9" s="1"/>
  <c r="G109" i="9"/>
  <c r="F109" i="9"/>
  <c r="E109" i="9"/>
  <c r="D109" i="9"/>
  <c r="C109" i="9"/>
  <c r="I109" i="9" s="1"/>
  <c r="B109" i="9"/>
  <c r="H109" i="9" s="1"/>
  <c r="G108" i="9"/>
  <c r="F108" i="9"/>
  <c r="E108" i="9"/>
  <c r="D108" i="9"/>
  <c r="C108" i="9"/>
  <c r="I108" i="9" s="1"/>
  <c r="B108" i="9"/>
  <c r="H108" i="9" s="1"/>
  <c r="G107" i="9"/>
  <c r="F107" i="9"/>
  <c r="E107" i="9"/>
  <c r="D107" i="9"/>
  <c r="C107" i="9"/>
  <c r="I107" i="9" s="1"/>
  <c r="B107" i="9"/>
  <c r="H107" i="9" s="1"/>
  <c r="G106" i="9"/>
  <c r="F106" i="9"/>
  <c r="E106" i="9"/>
  <c r="D106" i="9"/>
  <c r="C106" i="9"/>
  <c r="I106" i="9" s="1"/>
  <c r="B106" i="9"/>
  <c r="H106" i="9" s="1"/>
  <c r="G105" i="9"/>
  <c r="F105" i="9"/>
  <c r="E105" i="9"/>
  <c r="D105" i="9"/>
  <c r="C105" i="9"/>
  <c r="I105" i="9" s="1"/>
  <c r="B105" i="9"/>
  <c r="H105" i="9" s="1"/>
  <c r="G104" i="9"/>
  <c r="F104" i="9"/>
  <c r="E104" i="9"/>
  <c r="D104" i="9"/>
  <c r="C104" i="9"/>
  <c r="I104" i="9" s="1"/>
  <c r="B104" i="9"/>
  <c r="H104" i="9" s="1"/>
  <c r="G103" i="9"/>
  <c r="F103" i="9"/>
  <c r="E103" i="9"/>
  <c r="D103" i="9"/>
  <c r="C103" i="9"/>
  <c r="I103" i="9" s="1"/>
  <c r="B103" i="9"/>
  <c r="H103" i="9" s="1"/>
  <c r="G102" i="9"/>
  <c r="F102" i="9"/>
  <c r="E102" i="9"/>
  <c r="D102" i="9"/>
  <c r="C102" i="9"/>
  <c r="I102" i="9" s="1"/>
  <c r="B102" i="9"/>
  <c r="H102" i="9" s="1"/>
  <c r="G101" i="9"/>
  <c r="F101" i="9"/>
  <c r="E101" i="9"/>
  <c r="D101" i="9"/>
  <c r="C101" i="9"/>
  <c r="I101" i="9" s="1"/>
  <c r="B101" i="9"/>
  <c r="H101" i="9" s="1"/>
  <c r="G100" i="9"/>
  <c r="F100" i="9"/>
  <c r="E100" i="9"/>
  <c r="D100" i="9"/>
  <c r="C100" i="9"/>
  <c r="I100" i="9" s="1"/>
  <c r="B100" i="9"/>
  <c r="H100" i="9" s="1"/>
  <c r="G99" i="9"/>
  <c r="F99" i="9"/>
  <c r="E99" i="9"/>
  <c r="D99" i="9"/>
  <c r="C99" i="9"/>
  <c r="I99" i="9" s="1"/>
  <c r="B99" i="9"/>
  <c r="H99" i="9" s="1"/>
  <c r="G98" i="9"/>
  <c r="F98" i="9"/>
  <c r="E98" i="9"/>
  <c r="D98" i="9"/>
  <c r="C98" i="9"/>
  <c r="I98" i="9" s="1"/>
  <c r="B98" i="9"/>
  <c r="H98" i="9" s="1"/>
  <c r="G97" i="9"/>
  <c r="F97" i="9"/>
  <c r="E97" i="9"/>
  <c r="D97" i="9"/>
  <c r="C97" i="9"/>
  <c r="I97" i="9" s="1"/>
  <c r="B97" i="9"/>
  <c r="H97" i="9" s="1"/>
  <c r="G96" i="9"/>
  <c r="F96" i="9"/>
  <c r="E96" i="9"/>
  <c r="D96" i="9"/>
  <c r="C96" i="9"/>
  <c r="I96" i="9" s="1"/>
  <c r="B96" i="9"/>
  <c r="H96" i="9" s="1"/>
  <c r="G95" i="9"/>
  <c r="F95" i="9"/>
  <c r="E95" i="9"/>
  <c r="D95" i="9"/>
  <c r="C95" i="9"/>
  <c r="I95" i="9" s="1"/>
  <c r="B95" i="9"/>
  <c r="H95" i="9" s="1"/>
  <c r="G94" i="9"/>
  <c r="F94" i="9"/>
  <c r="E94" i="9"/>
  <c r="D94" i="9"/>
  <c r="C94" i="9"/>
  <c r="I94" i="9" s="1"/>
  <c r="B94" i="9"/>
  <c r="H94" i="9" s="1"/>
  <c r="G93" i="9"/>
  <c r="F93" i="9"/>
  <c r="E93" i="9"/>
  <c r="D93" i="9"/>
  <c r="C93" i="9"/>
  <c r="I93" i="9" s="1"/>
  <c r="B93" i="9"/>
  <c r="H93" i="9" s="1"/>
  <c r="G92" i="9"/>
  <c r="F92" i="9"/>
  <c r="E92" i="9"/>
  <c r="D92" i="9"/>
  <c r="C92" i="9"/>
  <c r="I92" i="9" s="1"/>
  <c r="B92" i="9"/>
  <c r="H92" i="9" s="1"/>
  <c r="G91" i="9"/>
  <c r="F91" i="9"/>
  <c r="E91" i="9"/>
  <c r="D91" i="9"/>
  <c r="C91" i="9"/>
  <c r="I91" i="9" s="1"/>
  <c r="B91" i="9"/>
  <c r="H91" i="9" s="1"/>
  <c r="G90" i="9"/>
  <c r="F90" i="9"/>
  <c r="E90" i="9"/>
  <c r="D90" i="9"/>
  <c r="C90" i="9"/>
  <c r="I90" i="9" s="1"/>
  <c r="B90" i="9"/>
  <c r="H90" i="9" s="1"/>
  <c r="G89" i="9"/>
  <c r="F89" i="9"/>
  <c r="E89" i="9"/>
  <c r="D89" i="9"/>
  <c r="C89" i="9"/>
  <c r="I89" i="9" s="1"/>
  <c r="B89" i="9"/>
  <c r="H89" i="9" s="1"/>
  <c r="G88" i="9"/>
  <c r="F88" i="9"/>
  <c r="E88" i="9"/>
  <c r="D88" i="9"/>
  <c r="C88" i="9"/>
  <c r="I88" i="9" s="1"/>
  <c r="B88" i="9"/>
  <c r="H88" i="9" s="1"/>
  <c r="G87" i="9"/>
  <c r="F87" i="9"/>
  <c r="E87" i="9"/>
  <c r="D87" i="9"/>
  <c r="C87" i="9"/>
  <c r="I87" i="9" s="1"/>
  <c r="B87" i="9"/>
  <c r="H87" i="9" s="1"/>
  <c r="G86" i="9"/>
  <c r="F86" i="9"/>
  <c r="E86" i="9"/>
  <c r="D86" i="9"/>
  <c r="C86" i="9"/>
  <c r="I86" i="9" s="1"/>
  <c r="B86" i="9"/>
  <c r="H86" i="9" s="1"/>
  <c r="G85" i="9"/>
  <c r="F85" i="9"/>
  <c r="E85" i="9"/>
  <c r="D85" i="9"/>
  <c r="C85" i="9"/>
  <c r="I85" i="9" s="1"/>
  <c r="B85" i="9"/>
  <c r="H85" i="9" s="1"/>
  <c r="G84" i="9"/>
  <c r="F84" i="9"/>
  <c r="E84" i="9"/>
  <c r="D84" i="9"/>
  <c r="C84" i="9"/>
  <c r="I84" i="9" s="1"/>
  <c r="B84" i="9"/>
  <c r="H84" i="9" s="1"/>
  <c r="G83" i="9"/>
  <c r="F83" i="9"/>
  <c r="E83" i="9"/>
  <c r="D83" i="9"/>
  <c r="C83" i="9"/>
  <c r="I83" i="9" s="1"/>
  <c r="B83" i="9"/>
  <c r="H83" i="9" s="1"/>
  <c r="G82" i="9"/>
  <c r="F82" i="9"/>
  <c r="E82" i="9"/>
  <c r="D82" i="9"/>
  <c r="C82" i="9"/>
  <c r="I82" i="9" s="1"/>
  <c r="B82" i="9"/>
  <c r="H82" i="9" s="1"/>
  <c r="G81" i="9"/>
  <c r="F81" i="9"/>
  <c r="E81" i="9"/>
  <c r="D81" i="9"/>
  <c r="C81" i="9"/>
  <c r="I81" i="9" s="1"/>
  <c r="B81" i="9"/>
  <c r="H81" i="9" s="1"/>
  <c r="G80" i="9"/>
  <c r="F80" i="9"/>
  <c r="E80" i="9"/>
  <c r="D80" i="9"/>
  <c r="C80" i="9"/>
  <c r="I80" i="9" s="1"/>
  <c r="B80" i="9"/>
  <c r="H80" i="9" s="1"/>
  <c r="G79" i="9"/>
  <c r="F79" i="9"/>
  <c r="E79" i="9"/>
  <c r="D79" i="9"/>
  <c r="C79" i="9"/>
  <c r="I79" i="9" s="1"/>
  <c r="B79" i="9"/>
  <c r="H79" i="9" s="1"/>
  <c r="G78" i="9"/>
  <c r="F78" i="9"/>
  <c r="E78" i="9"/>
  <c r="D78" i="9"/>
  <c r="C78" i="9"/>
  <c r="I78" i="9" s="1"/>
  <c r="B78" i="9"/>
  <c r="H78" i="9" s="1"/>
  <c r="G77" i="9"/>
  <c r="F77" i="9"/>
  <c r="E77" i="9"/>
  <c r="D77" i="9"/>
  <c r="C77" i="9"/>
  <c r="I77" i="9" s="1"/>
  <c r="B77" i="9"/>
  <c r="H77" i="9" s="1"/>
  <c r="G76" i="9"/>
  <c r="F76" i="9"/>
  <c r="E76" i="9"/>
  <c r="D76" i="9"/>
  <c r="C76" i="9"/>
  <c r="I76" i="9" s="1"/>
  <c r="B76" i="9"/>
  <c r="H76" i="9" s="1"/>
  <c r="G75" i="9"/>
  <c r="F75" i="9"/>
  <c r="E75" i="9"/>
  <c r="D75" i="9"/>
  <c r="C75" i="9"/>
  <c r="I75" i="9" s="1"/>
  <c r="B75" i="9"/>
  <c r="H75" i="9" s="1"/>
  <c r="G74" i="9"/>
  <c r="F74" i="9"/>
  <c r="E74" i="9"/>
  <c r="D74" i="9"/>
  <c r="C74" i="9"/>
  <c r="I74" i="9" s="1"/>
  <c r="B74" i="9"/>
  <c r="H74" i="9" s="1"/>
  <c r="G73" i="9"/>
  <c r="F73" i="9"/>
  <c r="E73" i="9"/>
  <c r="D73" i="9"/>
  <c r="C73" i="9"/>
  <c r="I73" i="9" s="1"/>
  <c r="B73" i="9"/>
  <c r="H73" i="9" s="1"/>
  <c r="G72" i="9"/>
  <c r="F72" i="9"/>
  <c r="E72" i="9"/>
  <c r="D72" i="9"/>
  <c r="C72" i="9"/>
  <c r="I72" i="9" s="1"/>
  <c r="B72" i="9"/>
  <c r="H72" i="9" s="1"/>
  <c r="G71" i="9"/>
  <c r="F71" i="9"/>
  <c r="E71" i="9"/>
  <c r="D71" i="9"/>
  <c r="C71" i="9"/>
  <c r="I71" i="9" s="1"/>
  <c r="B71" i="9"/>
  <c r="H71" i="9" s="1"/>
  <c r="G70" i="9"/>
  <c r="F70" i="9"/>
  <c r="E70" i="9"/>
  <c r="D70" i="9"/>
  <c r="C70" i="9"/>
  <c r="I70" i="9" s="1"/>
  <c r="B70" i="9"/>
  <c r="H70" i="9" s="1"/>
  <c r="G69" i="9"/>
  <c r="F69" i="9"/>
  <c r="E69" i="9"/>
  <c r="D69" i="9"/>
  <c r="C69" i="9"/>
  <c r="I69" i="9" s="1"/>
  <c r="B69" i="9"/>
  <c r="H69" i="9" s="1"/>
  <c r="G68" i="9"/>
  <c r="F68" i="9"/>
  <c r="E68" i="9"/>
  <c r="D68" i="9"/>
  <c r="C68" i="9"/>
  <c r="I68" i="9" s="1"/>
  <c r="B68" i="9"/>
  <c r="H68" i="9" s="1"/>
  <c r="G67" i="9"/>
  <c r="F67" i="9"/>
  <c r="E67" i="9"/>
  <c r="D67" i="9"/>
  <c r="C67" i="9"/>
  <c r="I67" i="9" s="1"/>
  <c r="B67" i="9"/>
  <c r="H67" i="9" s="1"/>
  <c r="G66" i="9"/>
  <c r="F66" i="9"/>
  <c r="E66" i="9"/>
  <c r="D66" i="9"/>
  <c r="C66" i="9"/>
  <c r="I66" i="9" s="1"/>
  <c r="B66" i="9"/>
  <c r="H66" i="9" s="1"/>
  <c r="G65" i="9"/>
  <c r="F65" i="9"/>
  <c r="E65" i="9"/>
  <c r="D65" i="9"/>
  <c r="C65" i="9"/>
  <c r="I65" i="9" s="1"/>
  <c r="B65" i="9"/>
  <c r="H65" i="9" s="1"/>
  <c r="G64" i="9"/>
  <c r="F64" i="9"/>
  <c r="E64" i="9"/>
  <c r="D64" i="9"/>
  <c r="C64" i="9"/>
  <c r="I64" i="9" s="1"/>
  <c r="B64" i="9"/>
  <c r="H64" i="9" s="1"/>
  <c r="G63" i="9"/>
  <c r="F63" i="9"/>
  <c r="E63" i="9"/>
  <c r="D63" i="9"/>
  <c r="C63" i="9"/>
  <c r="I63" i="9" s="1"/>
  <c r="B63" i="9"/>
  <c r="H63" i="9" s="1"/>
  <c r="G62" i="9"/>
  <c r="F62" i="9"/>
  <c r="E62" i="9"/>
  <c r="D62" i="9"/>
  <c r="C62" i="9"/>
  <c r="I62" i="9" s="1"/>
  <c r="B62" i="9"/>
  <c r="H62" i="9" s="1"/>
  <c r="G61" i="9"/>
  <c r="F61" i="9"/>
  <c r="E61" i="9"/>
  <c r="D61" i="9"/>
  <c r="C61" i="9"/>
  <c r="I61" i="9" s="1"/>
  <c r="B61" i="9"/>
  <c r="H61" i="9" s="1"/>
  <c r="G60" i="9"/>
  <c r="F60" i="9"/>
  <c r="E60" i="9"/>
  <c r="D60" i="9"/>
  <c r="C60" i="9"/>
  <c r="I60" i="9" s="1"/>
  <c r="B60" i="9"/>
  <c r="H60" i="9" s="1"/>
  <c r="G59" i="9"/>
  <c r="F59" i="9"/>
  <c r="E59" i="9"/>
  <c r="D59" i="9"/>
  <c r="C59" i="9"/>
  <c r="I59" i="9" s="1"/>
  <c r="B59" i="9"/>
  <c r="H59" i="9" s="1"/>
  <c r="G58" i="9"/>
  <c r="F58" i="9"/>
  <c r="E58" i="9"/>
  <c r="D58" i="9"/>
  <c r="C58" i="9"/>
  <c r="I58" i="9" s="1"/>
  <c r="B58" i="9"/>
  <c r="H58" i="9" s="1"/>
  <c r="G57" i="9"/>
  <c r="F57" i="9"/>
  <c r="E57" i="9"/>
  <c r="D57" i="9"/>
  <c r="C57" i="9"/>
  <c r="I57" i="9" s="1"/>
  <c r="B57" i="9"/>
  <c r="H57" i="9" s="1"/>
  <c r="G56" i="9"/>
  <c r="F56" i="9"/>
  <c r="E56" i="9"/>
  <c r="D56" i="9"/>
  <c r="C56" i="9"/>
  <c r="I56" i="9" s="1"/>
  <c r="B56" i="9"/>
  <c r="H56" i="9" s="1"/>
  <c r="G55" i="9"/>
  <c r="F55" i="9"/>
  <c r="E55" i="9"/>
  <c r="D55" i="9"/>
  <c r="C55" i="9"/>
  <c r="I55" i="9" s="1"/>
  <c r="B55" i="9"/>
  <c r="H55" i="9" s="1"/>
  <c r="G54" i="9"/>
  <c r="F54" i="9"/>
  <c r="E54" i="9"/>
  <c r="D54" i="9"/>
  <c r="C54" i="9"/>
  <c r="I54" i="9" s="1"/>
  <c r="B54" i="9"/>
  <c r="H54" i="9" s="1"/>
  <c r="G53" i="9"/>
  <c r="F53" i="9"/>
  <c r="E53" i="9"/>
  <c r="D53" i="9"/>
  <c r="C53" i="9"/>
  <c r="I53" i="9" s="1"/>
  <c r="B53" i="9"/>
  <c r="H53" i="9" s="1"/>
  <c r="G52" i="9"/>
  <c r="F52" i="9"/>
  <c r="E52" i="9"/>
  <c r="D52" i="9"/>
  <c r="C52" i="9"/>
  <c r="I52" i="9" s="1"/>
  <c r="B52" i="9"/>
  <c r="H52" i="9" s="1"/>
  <c r="G51" i="9"/>
  <c r="F51" i="9"/>
  <c r="E51" i="9"/>
  <c r="D51" i="9"/>
  <c r="C51" i="9"/>
  <c r="I51" i="9" s="1"/>
  <c r="B51" i="9"/>
  <c r="H51" i="9" s="1"/>
  <c r="G50" i="9"/>
  <c r="F50" i="9"/>
  <c r="E50" i="9"/>
  <c r="D50" i="9"/>
  <c r="C50" i="9"/>
  <c r="I50" i="9" s="1"/>
  <c r="B50" i="9"/>
  <c r="H50" i="9" s="1"/>
  <c r="G49" i="9"/>
  <c r="F49" i="9"/>
  <c r="E49" i="9"/>
  <c r="D49" i="9"/>
  <c r="C49" i="9"/>
  <c r="I49" i="9" s="1"/>
  <c r="B49" i="9"/>
  <c r="H49" i="9" s="1"/>
  <c r="G48" i="9"/>
  <c r="F48" i="9"/>
  <c r="E48" i="9"/>
  <c r="D48" i="9"/>
  <c r="C48" i="9"/>
  <c r="I48" i="9" s="1"/>
  <c r="B48" i="9"/>
  <c r="H48" i="9" s="1"/>
  <c r="G47" i="9"/>
  <c r="F47" i="9"/>
  <c r="E47" i="9"/>
  <c r="D47" i="9"/>
  <c r="C47" i="9"/>
  <c r="I47" i="9" s="1"/>
  <c r="B47" i="9"/>
  <c r="H47" i="9" s="1"/>
  <c r="G46" i="9"/>
  <c r="F46" i="9"/>
  <c r="E46" i="9"/>
  <c r="D46" i="9"/>
  <c r="C46" i="9"/>
  <c r="I46" i="9" s="1"/>
  <c r="B46" i="9"/>
  <c r="H46" i="9" s="1"/>
  <c r="G45" i="9"/>
  <c r="F45" i="9"/>
  <c r="E45" i="9"/>
  <c r="D45" i="9"/>
  <c r="C45" i="9"/>
  <c r="I45" i="9" s="1"/>
  <c r="B45" i="9"/>
  <c r="H45" i="9" s="1"/>
  <c r="G44" i="9"/>
  <c r="F44" i="9"/>
  <c r="E44" i="9"/>
  <c r="D44" i="9"/>
  <c r="C44" i="9"/>
  <c r="I44" i="9" s="1"/>
  <c r="B44" i="9"/>
  <c r="H44" i="9" s="1"/>
  <c r="G43" i="9"/>
  <c r="F43" i="9"/>
  <c r="E43" i="9"/>
  <c r="D43" i="9"/>
  <c r="C43" i="9"/>
  <c r="I43" i="9" s="1"/>
  <c r="B43" i="9"/>
  <c r="H43" i="9" s="1"/>
  <c r="G42" i="9"/>
  <c r="F42" i="9"/>
  <c r="E42" i="9"/>
  <c r="D42" i="9"/>
  <c r="C42" i="9"/>
  <c r="I42" i="9" s="1"/>
  <c r="B42" i="9"/>
  <c r="H42" i="9" s="1"/>
  <c r="G41" i="9"/>
  <c r="F41" i="9"/>
  <c r="E41" i="9"/>
  <c r="D41" i="9"/>
  <c r="C41" i="9"/>
  <c r="I41" i="9" s="1"/>
  <c r="B41" i="9"/>
  <c r="H41" i="9" s="1"/>
  <c r="G40" i="9"/>
  <c r="F40" i="9"/>
  <c r="E40" i="9"/>
  <c r="D40" i="9"/>
  <c r="C40" i="9"/>
  <c r="I40" i="9" s="1"/>
  <c r="B40" i="9"/>
  <c r="H40" i="9" s="1"/>
  <c r="G39" i="9"/>
  <c r="F39" i="9"/>
  <c r="E39" i="9"/>
  <c r="D39" i="9"/>
  <c r="C39" i="9"/>
  <c r="I39" i="9" s="1"/>
  <c r="B39" i="9"/>
  <c r="H39" i="9" s="1"/>
  <c r="G38" i="9"/>
  <c r="F38" i="9"/>
  <c r="E38" i="9"/>
  <c r="D38" i="9"/>
  <c r="C38" i="9"/>
  <c r="I38" i="9" s="1"/>
  <c r="B38" i="9"/>
  <c r="H38" i="9" s="1"/>
  <c r="G37" i="9"/>
  <c r="F37" i="9"/>
  <c r="E37" i="9"/>
  <c r="D37" i="9"/>
  <c r="C37" i="9"/>
  <c r="I37" i="9" s="1"/>
  <c r="B37" i="9"/>
  <c r="H37" i="9" s="1"/>
  <c r="G36" i="9"/>
  <c r="F36" i="9"/>
  <c r="E36" i="9"/>
  <c r="D36" i="9"/>
  <c r="C36" i="9"/>
  <c r="I36" i="9" s="1"/>
  <c r="B36" i="9"/>
  <c r="H36" i="9" s="1"/>
  <c r="G35" i="9"/>
  <c r="F35" i="9"/>
  <c r="E35" i="9"/>
  <c r="D35" i="9"/>
  <c r="C35" i="9"/>
  <c r="I35" i="9" s="1"/>
  <c r="B35" i="9"/>
  <c r="H35" i="9" s="1"/>
  <c r="G34" i="9"/>
  <c r="F34" i="9"/>
  <c r="E34" i="9"/>
  <c r="D34" i="9"/>
  <c r="C34" i="9"/>
  <c r="I34" i="9" s="1"/>
  <c r="B34" i="9"/>
  <c r="H34" i="9" s="1"/>
  <c r="G33" i="9"/>
  <c r="F33" i="9"/>
  <c r="E33" i="9"/>
  <c r="D33" i="9"/>
  <c r="C33" i="9"/>
  <c r="I33" i="9" s="1"/>
  <c r="B33" i="9"/>
  <c r="H33" i="9" s="1"/>
  <c r="G32" i="9"/>
  <c r="F32" i="9"/>
  <c r="E32" i="9"/>
  <c r="D32" i="9"/>
  <c r="C32" i="9"/>
  <c r="I32" i="9" s="1"/>
  <c r="B32" i="9"/>
  <c r="H32" i="9" s="1"/>
  <c r="G31" i="9"/>
  <c r="F31" i="9"/>
  <c r="E31" i="9"/>
  <c r="D31" i="9"/>
  <c r="C31" i="9"/>
  <c r="I31" i="9" s="1"/>
  <c r="B31" i="9"/>
  <c r="H31" i="9" s="1"/>
  <c r="G30" i="9"/>
  <c r="F30" i="9"/>
  <c r="E30" i="9"/>
  <c r="D30" i="9"/>
  <c r="C30" i="9"/>
  <c r="I30" i="9" s="1"/>
  <c r="B30" i="9"/>
  <c r="H30" i="9" s="1"/>
  <c r="G29" i="9"/>
  <c r="F29" i="9"/>
  <c r="E29" i="9"/>
  <c r="D29" i="9"/>
  <c r="C29" i="9"/>
  <c r="I29" i="9" s="1"/>
  <c r="B29" i="9"/>
  <c r="H29" i="9" s="1"/>
  <c r="G28" i="9"/>
  <c r="F28" i="9"/>
  <c r="E28" i="9"/>
  <c r="D28" i="9"/>
  <c r="C28" i="9"/>
  <c r="I28" i="9" s="1"/>
  <c r="B28" i="9"/>
  <c r="H28" i="9" s="1"/>
  <c r="G27" i="9"/>
  <c r="F27" i="9"/>
  <c r="E27" i="9"/>
  <c r="D27" i="9"/>
  <c r="C27" i="9"/>
  <c r="I27" i="9" s="1"/>
  <c r="B27" i="9"/>
  <c r="H27" i="9" s="1"/>
  <c r="G26" i="9"/>
  <c r="F26" i="9"/>
  <c r="E26" i="9"/>
  <c r="D26" i="9"/>
  <c r="C26" i="9"/>
  <c r="I26" i="9" s="1"/>
  <c r="B26" i="9"/>
  <c r="H26" i="9" s="1"/>
  <c r="G25" i="9"/>
  <c r="F25" i="9"/>
  <c r="E25" i="9"/>
  <c r="D25" i="9"/>
  <c r="C25" i="9"/>
  <c r="I25" i="9" s="1"/>
  <c r="B25" i="9"/>
  <c r="H25" i="9" s="1"/>
  <c r="G24" i="9"/>
  <c r="F24" i="9"/>
  <c r="E24" i="9"/>
  <c r="D24" i="9"/>
  <c r="C24" i="9"/>
  <c r="I24" i="9" s="1"/>
  <c r="B24" i="9"/>
  <c r="H24" i="9" s="1"/>
  <c r="G23" i="9"/>
  <c r="F23" i="9"/>
  <c r="E23" i="9"/>
  <c r="D23" i="9"/>
  <c r="C23" i="9"/>
  <c r="I23" i="9" s="1"/>
  <c r="B23" i="9"/>
  <c r="H23" i="9" s="1"/>
  <c r="G22" i="9"/>
  <c r="F22" i="9"/>
  <c r="E22" i="9"/>
  <c r="D22" i="9"/>
  <c r="C22" i="9"/>
  <c r="I22" i="9" s="1"/>
  <c r="B22" i="9"/>
  <c r="H22" i="9" s="1"/>
  <c r="G21" i="9"/>
  <c r="F21" i="9"/>
  <c r="E21" i="9"/>
  <c r="D21" i="9"/>
  <c r="C21" i="9"/>
  <c r="I21" i="9" s="1"/>
  <c r="B21" i="9"/>
  <c r="H21" i="9" s="1"/>
  <c r="G20" i="9"/>
  <c r="F20" i="9"/>
  <c r="E20" i="9"/>
  <c r="D20" i="9"/>
  <c r="C20" i="9"/>
  <c r="I20" i="9" s="1"/>
  <c r="B20" i="9"/>
  <c r="H20" i="9" s="1"/>
  <c r="G19" i="9"/>
  <c r="F19" i="9"/>
  <c r="E19" i="9"/>
  <c r="D19" i="9"/>
  <c r="C19" i="9"/>
  <c r="I19" i="9" s="1"/>
  <c r="B19" i="9"/>
  <c r="H19" i="9" s="1"/>
  <c r="G18" i="9"/>
  <c r="F18" i="9"/>
  <c r="E18" i="9"/>
  <c r="D18" i="9"/>
  <c r="C18" i="9"/>
  <c r="I18" i="9" s="1"/>
  <c r="B18" i="9"/>
  <c r="H18" i="9" s="1"/>
  <c r="G17" i="9"/>
  <c r="F17" i="9"/>
  <c r="E17" i="9"/>
  <c r="D17" i="9"/>
  <c r="C17" i="9"/>
  <c r="I17" i="9" s="1"/>
  <c r="B17" i="9"/>
  <c r="H17" i="9" s="1"/>
  <c r="G16" i="9"/>
  <c r="F16" i="9"/>
  <c r="E16" i="9"/>
  <c r="D16" i="9"/>
  <c r="C16" i="9"/>
  <c r="I16" i="9" s="1"/>
  <c r="B16" i="9"/>
  <c r="H16" i="9" s="1"/>
  <c r="G15" i="9"/>
  <c r="F15" i="9"/>
  <c r="E15" i="9"/>
  <c r="D15" i="9"/>
  <c r="C15" i="9"/>
  <c r="I15" i="9" s="1"/>
  <c r="B15" i="9"/>
  <c r="H15" i="9" s="1"/>
  <c r="G14" i="9"/>
  <c r="F14" i="9"/>
  <c r="E14" i="9"/>
  <c r="D14" i="9"/>
  <c r="C14" i="9"/>
  <c r="I14" i="9" s="1"/>
  <c r="B14" i="9"/>
  <c r="H14" i="9" s="1"/>
  <c r="G13" i="9"/>
  <c r="F13" i="9"/>
  <c r="E13" i="9"/>
  <c r="D13" i="9"/>
  <c r="C13" i="9"/>
  <c r="I13" i="9" s="1"/>
  <c r="B13" i="9"/>
  <c r="H13" i="9" s="1"/>
  <c r="G12" i="9"/>
  <c r="F12" i="9"/>
  <c r="E12" i="9"/>
  <c r="D12" i="9"/>
  <c r="C12" i="9"/>
  <c r="I12" i="9" s="1"/>
  <c r="B12" i="9"/>
  <c r="H12" i="9" s="1"/>
  <c r="G11" i="9"/>
  <c r="F11" i="9"/>
  <c r="E11" i="9"/>
  <c r="D11" i="9"/>
  <c r="C11" i="9"/>
  <c r="I11" i="9" s="1"/>
  <c r="B11" i="9"/>
  <c r="H11" i="9" s="1"/>
  <c r="G10" i="9"/>
  <c r="F10" i="9"/>
  <c r="E10" i="9"/>
  <c r="D10" i="9"/>
  <c r="C10" i="9"/>
  <c r="I10" i="9" s="1"/>
  <c r="B10" i="9"/>
  <c r="H10" i="9" s="1"/>
  <c r="G9" i="9"/>
  <c r="F9" i="9"/>
  <c r="E9" i="9"/>
  <c r="D9" i="9"/>
  <c r="C9" i="9"/>
  <c r="I9" i="9" s="1"/>
  <c r="B9" i="9"/>
  <c r="H9" i="9" s="1"/>
  <c r="G8" i="9"/>
  <c r="F8" i="9"/>
  <c r="E8" i="9"/>
  <c r="D8" i="9"/>
  <c r="C8" i="9"/>
  <c r="I8" i="9" s="1"/>
  <c r="B8" i="9"/>
  <c r="H8" i="9" s="1"/>
  <c r="G7" i="9"/>
  <c r="F7" i="9"/>
  <c r="E7" i="9"/>
  <c r="D7" i="9"/>
  <c r="C7" i="9"/>
  <c r="I7" i="9" s="1"/>
  <c r="B7" i="9"/>
  <c r="H7" i="9" s="1"/>
  <c r="G6" i="9"/>
  <c r="F6" i="9"/>
  <c r="E6" i="9"/>
  <c r="D6" i="9"/>
  <c r="C6" i="9"/>
  <c r="I6" i="9" s="1"/>
  <c r="B6" i="9"/>
  <c r="H6" i="9" s="1"/>
  <c r="G5" i="9"/>
  <c r="F5" i="9"/>
  <c r="E5" i="9"/>
  <c r="D5" i="9"/>
  <c r="C5" i="9"/>
  <c r="I5" i="9" s="1"/>
  <c r="B5" i="9"/>
  <c r="H5" i="9" s="1"/>
  <c r="G4" i="9"/>
  <c r="F4" i="9"/>
  <c r="E4" i="9"/>
  <c r="D4" i="9"/>
  <c r="C4" i="9"/>
  <c r="I4" i="9" s="1"/>
  <c r="B4" i="9"/>
  <c r="H4" i="9" s="1"/>
  <c r="G3" i="9"/>
  <c r="F3" i="9"/>
  <c r="E3" i="9"/>
  <c r="D3" i="9"/>
  <c r="C3" i="9"/>
  <c r="I3" i="9" s="1"/>
  <c r="B3" i="9"/>
  <c r="H3" i="9" s="1"/>
  <c r="G2" i="9"/>
  <c r="F2" i="9"/>
  <c r="E2" i="9"/>
  <c r="D2" i="9"/>
  <c r="C2" i="9"/>
  <c r="I2" i="9" s="1"/>
  <c r="B2" i="9"/>
  <c r="H2" i="9" s="1"/>
  <c r="H257" i="9" l="1"/>
  <c r="H259" i="9"/>
  <c r="H261" i="9"/>
  <c r="H263" i="9"/>
  <c r="H265" i="9"/>
  <c r="H267" i="9"/>
  <c r="H269" i="9"/>
  <c r="H271" i="9"/>
  <c r="H273" i="9"/>
  <c r="H275" i="9"/>
  <c r="H277" i="9"/>
  <c r="H279" i="9"/>
  <c r="H281" i="9"/>
  <c r="H283" i="9"/>
  <c r="H285" i="9"/>
  <c r="H287" i="9"/>
  <c r="H289" i="9"/>
  <c r="H291" i="9"/>
  <c r="H293" i="9"/>
  <c r="H295" i="9"/>
  <c r="H297" i="9"/>
  <c r="H299" i="9"/>
  <c r="H301" i="9"/>
  <c r="H303" i="9"/>
  <c r="H305" i="9"/>
  <c r="H307" i="9"/>
  <c r="H309" i="9"/>
  <c r="H311" i="9"/>
  <c r="H313" i="9"/>
  <c r="H315" i="9"/>
  <c r="H317" i="9"/>
  <c r="H319" i="9"/>
  <c r="H321" i="9"/>
  <c r="H323" i="9"/>
  <c r="H325" i="9"/>
  <c r="H327" i="9"/>
  <c r="H329" i="9"/>
  <c r="H331" i="9"/>
  <c r="H333" i="9"/>
  <c r="H335" i="9"/>
  <c r="H337" i="9"/>
  <c r="H339" i="9"/>
  <c r="H341" i="9"/>
  <c r="H343" i="9"/>
  <c r="H345" i="9"/>
  <c r="H347" i="9"/>
  <c r="H349" i="9"/>
  <c r="H350" i="9"/>
</calcChain>
</file>

<file path=xl/connections.xml><?xml version="1.0" encoding="utf-8"?>
<connections xmlns="http://schemas.openxmlformats.org/spreadsheetml/2006/main">
  <connection id="1" keepAlive="1" name="ThisWorkbookDataModel" description="This connection is used by Excel for communication between the workbook and embedded PowerPivot data, and should not be manually edited or deleted.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H 12 - 11 - ClosingBalance.xlsx!BalanceDate" type="102" refreshedVersion="5" background="1">
    <extLst>
      <ext xmlns:x15="http://schemas.microsoft.com/office/spreadsheetml/2010/11/main" uri="{DE250136-89BD-433C-8126-D09CA5730AF9}">
        <x15:connection id="BalanceDate">
          <x15:rangePr sourceName="_xlcn.WorksheetConnection_CH1211ClosingBalance.xlsxBalanceDate1"/>
        </x15:connection>
      </ext>
    </extLst>
  </connection>
  <connection id="3" name="WorksheetConnection_CH 12 - 11 - ClosingBalance.xlsx!Balances" type="102" refreshedVersion="5" background="1">
    <extLst>
      <ext xmlns:x15="http://schemas.microsoft.com/office/spreadsheetml/2010/11/main" uri="{DE250136-89BD-433C-8126-D09CA5730AF9}">
        <x15:connection id="Table1">
          <x15:rangePr sourceName="_xlcn.WorksheetConnection_CH1211ClosingBalance.xlsxBalances1"/>
        </x15:connection>
      </ext>
    </extLst>
  </connection>
</connections>
</file>

<file path=xl/sharedStrings.xml><?xml version="1.0" encoding="utf-8"?>
<sst xmlns="http://schemas.openxmlformats.org/spreadsheetml/2006/main" count="243" uniqueCount="46">
  <si>
    <t>Name</t>
  </si>
  <si>
    <t>Date</t>
  </si>
  <si>
    <t>Balance</t>
  </si>
  <si>
    <t>Occupation</t>
  </si>
  <si>
    <t>Maurizio Macagno</t>
  </si>
  <si>
    <t>IT Consultant</t>
  </si>
  <si>
    <t>Katie Jordan</t>
  </si>
  <si>
    <t>Farmer</t>
  </si>
  <si>
    <t>Luis Bonifaz</t>
  </si>
  <si>
    <t>USA</t>
  </si>
  <si>
    <t>Argentina</t>
  </si>
  <si>
    <t>Italy</t>
  </si>
  <si>
    <t>Quarter</t>
  </si>
  <si>
    <t>LastBalance</t>
  </si>
  <si>
    <t>Grand Total</t>
  </si>
  <si>
    <t>Row Labels</t>
  </si>
  <si>
    <t>Year</t>
  </si>
  <si>
    <t>MonthNumber</t>
  </si>
  <si>
    <t>Month</t>
  </si>
  <si>
    <t>Day</t>
  </si>
  <si>
    <t>WeekDay</t>
  </si>
  <si>
    <t>FiscalYear</t>
  </si>
  <si>
    <t>FiscalQuarter</t>
  </si>
  <si>
    <t>Q1</t>
  </si>
  <si>
    <t>Q2</t>
  </si>
  <si>
    <t>Q3</t>
  </si>
  <si>
    <t>01 - January</t>
  </si>
  <si>
    <t>02 - February</t>
  </si>
  <si>
    <t>03 - March</t>
  </si>
  <si>
    <t>04 - April</t>
  </si>
  <si>
    <t>05 - May</t>
  </si>
  <si>
    <t>06 - June</t>
  </si>
  <si>
    <t>07 - July</t>
  </si>
  <si>
    <t>08 - August</t>
  </si>
  <si>
    <t>09 - September</t>
  </si>
  <si>
    <t>Q4</t>
  </si>
  <si>
    <t>10 - October</t>
  </si>
  <si>
    <t>11 - November</t>
  </si>
  <si>
    <t>12 - December</t>
  </si>
  <si>
    <t>ClosingBalanceMonth</t>
  </si>
  <si>
    <t>ClosingBalanceQuarter</t>
  </si>
  <si>
    <t>ClosingBalanceYear</t>
  </si>
  <si>
    <t>ClosingBalanceMonth2</t>
  </si>
  <si>
    <t>ClosingBalanceQuarter2</t>
  </si>
  <si>
    <t>ClosingBalanceYear2</t>
  </si>
  <si>
    <t>Country/Region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</si>
</sst>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2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2"/>
    </xf>
    <xf numFmtId="14" fontId="0" fillId="0" borderId="0" xfId="0" applyNumberFormat="1" applyAlignment="1">
      <alignment horizontal="left" indent="3"/>
    </xf>
  </cellXfs>
  <cellStyles count="2">
    <cellStyle name="Comma" xfId="1" builtinId="3"/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2" formatCode="0.00"/>
    </dxf>
    <dxf>
      <numFmt numFmtId="19" formatCode="m/d/yyyy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9" Type="http://schemas.openxmlformats.org/officeDocument/2006/relationships/customXml" Target="../customXml/item25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42" Type="http://schemas.openxmlformats.org/officeDocument/2006/relationships/customXml" Target="../customXml/item28.xml"/><Relationship Id="rId47" Type="http://schemas.openxmlformats.org/officeDocument/2006/relationships/customXml" Target="../customXml/item33.xml"/><Relationship Id="rId50" Type="http://schemas.openxmlformats.org/officeDocument/2006/relationships/customXml" Target="../customXml/item36.xml"/><Relationship Id="rId55" Type="http://schemas.openxmlformats.org/officeDocument/2006/relationships/customXml" Target="../customXml/item41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9" Type="http://schemas.openxmlformats.org/officeDocument/2006/relationships/customXml" Target="../customXml/item15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37" Type="http://schemas.openxmlformats.org/officeDocument/2006/relationships/customXml" Target="../customXml/item23.xml"/><Relationship Id="rId40" Type="http://schemas.openxmlformats.org/officeDocument/2006/relationships/customXml" Target="../customXml/item26.xml"/><Relationship Id="rId45" Type="http://schemas.openxmlformats.org/officeDocument/2006/relationships/customXml" Target="../customXml/item31.xml"/><Relationship Id="rId53" Type="http://schemas.openxmlformats.org/officeDocument/2006/relationships/customXml" Target="../customXml/item39.xml"/><Relationship Id="rId58" Type="http://schemas.openxmlformats.org/officeDocument/2006/relationships/customXml" Target="../customXml/item44.xml"/><Relationship Id="rId5" Type="http://schemas.openxmlformats.org/officeDocument/2006/relationships/worksheet" Target="worksheets/sheet5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Relationship Id="rId43" Type="http://schemas.openxmlformats.org/officeDocument/2006/relationships/customXml" Target="../customXml/item29.xml"/><Relationship Id="rId48" Type="http://schemas.openxmlformats.org/officeDocument/2006/relationships/customXml" Target="../customXml/item34.xml"/><Relationship Id="rId56" Type="http://schemas.openxmlformats.org/officeDocument/2006/relationships/customXml" Target="../customXml/item42.xml"/><Relationship Id="rId8" Type="http://schemas.openxmlformats.org/officeDocument/2006/relationships/pivotCacheDefinition" Target="pivotCache/pivotCacheDefinition3.xml"/><Relationship Id="rId51" Type="http://schemas.openxmlformats.org/officeDocument/2006/relationships/customXml" Target="../customXml/item37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38" Type="http://schemas.openxmlformats.org/officeDocument/2006/relationships/customXml" Target="../customXml/item24.xml"/><Relationship Id="rId46" Type="http://schemas.openxmlformats.org/officeDocument/2006/relationships/customXml" Target="../customXml/item32.xml"/><Relationship Id="rId59" Type="http://schemas.openxmlformats.org/officeDocument/2006/relationships/customXml" Target="../customXml/item45.xml"/><Relationship Id="rId20" Type="http://schemas.openxmlformats.org/officeDocument/2006/relationships/customXml" Target="../customXml/item6.xml"/><Relationship Id="rId41" Type="http://schemas.openxmlformats.org/officeDocument/2006/relationships/customXml" Target="../customXml/item27.xml"/><Relationship Id="rId54" Type="http://schemas.openxmlformats.org/officeDocument/2006/relationships/customXml" Target="../customXml/item40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36" Type="http://schemas.openxmlformats.org/officeDocument/2006/relationships/customXml" Target="../customXml/item22.xml"/><Relationship Id="rId49" Type="http://schemas.openxmlformats.org/officeDocument/2006/relationships/customXml" Target="../customXml/item35.xml"/><Relationship Id="rId57" Type="http://schemas.openxmlformats.org/officeDocument/2006/relationships/customXml" Target="../customXml/item43.xml"/><Relationship Id="rId10" Type="http://schemas.openxmlformats.org/officeDocument/2006/relationships/connections" Target="connections.xml"/><Relationship Id="rId31" Type="http://schemas.openxmlformats.org/officeDocument/2006/relationships/customXml" Target="../customXml/item17.xml"/><Relationship Id="rId44" Type="http://schemas.openxmlformats.org/officeDocument/2006/relationships/customXml" Target="../customXml/item30.xml"/><Relationship Id="rId52" Type="http://schemas.openxmlformats.org/officeDocument/2006/relationships/customXml" Target="../customXml/item38.xml"/><Relationship Id="rId60" Type="http://schemas.openxmlformats.org/officeDocument/2006/relationships/customXml" Target="../customXml/item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533400</xdr:colOff>
      <xdr:row>2</xdr:row>
      <xdr:rowOff>25400</xdr:rowOff>
    </xdr:from>
    <xdr:to>
      <xdr:col>2</xdr:col>
      <xdr:colOff>565150</xdr:colOff>
      <xdr:row>22</xdr:row>
      <xdr:rowOff>38100</xdr:rowOff>
    </xdr:to>
    <xdr:sp macro="" textlink="">
      <xdr:nvSpPr>
        <xdr:cNvPr id="2" name="Rectangle 1" hidden="1"/>
        <xdr:cNvSpPr/>
      </xdr:nvSpPr>
      <xdr:spPr>
        <a:xfrm>
          <a:off x="533400" y="406400"/>
          <a:ext cx="1993900" cy="3822700"/>
        </a:xfrm>
        <a:prstGeom prst="rect">
          <a:avLst/>
        </a:prstGeom>
        <a:solidFill>
          <a:schemeClr val="bg1">
            <a:shade val="50000"/>
            <a:alpha val="0"/>
          </a:schemeClr>
        </a:solidFill>
        <a:ln w="38100" cmpd="dbl">
          <a:solidFill>
            <a:schemeClr val="bg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533400</xdr:colOff>
      <xdr:row>2</xdr:row>
      <xdr:rowOff>25400</xdr:rowOff>
    </xdr:from>
    <xdr:to>
      <xdr:col>2</xdr:col>
      <xdr:colOff>565150</xdr:colOff>
      <xdr:row>22</xdr:row>
      <xdr:rowOff>38100</xdr:rowOff>
    </xdr:to>
    <xdr:sp macro="" textlink="">
      <xdr:nvSpPr>
        <xdr:cNvPr id="2" name="Rectangle 1" hidden="1"/>
        <xdr:cNvSpPr/>
      </xdr:nvSpPr>
      <xdr:spPr>
        <a:xfrm>
          <a:off x="533400" y="406400"/>
          <a:ext cx="1993900" cy="3822700"/>
        </a:xfrm>
        <a:prstGeom prst="rect">
          <a:avLst/>
        </a:prstGeom>
        <a:solidFill>
          <a:schemeClr val="bg1">
            <a:shade val="50000"/>
            <a:alpha val="0"/>
          </a:schemeClr>
        </a:solidFill>
        <a:ln w="38100" cmpd="dbl">
          <a:solidFill>
            <a:schemeClr val="bg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533400</xdr:colOff>
      <xdr:row>2</xdr:row>
      <xdr:rowOff>25400</xdr:rowOff>
    </xdr:from>
    <xdr:to>
      <xdr:col>2</xdr:col>
      <xdr:colOff>565150</xdr:colOff>
      <xdr:row>22</xdr:row>
      <xdr:rowOff>38100</xdr:rowOff>
    </xdr:to>
    <xdr:sp macro="" textlink="">
      <xdr:nvSpPr>
        <xdr:cNvPr id="2" name="Rectangle 1" hidden="1"/>
        <xdr:cNvSpPr/>
      </xdr:nvSpPr>
      <xdr:spPr>
        <a:xfrm>
          <a:off x="533400" y="406400"/>
          <a:ext cx="1993900" cy="3822700"/>
        </a:xfrm>
        <a:prstGeom prst="rect">
          <a:avLst/>
        </a:prstGeom>
        <a:solidFill>
          <a:schemeClr val="bg1">
            <a:shade val="50000"/>
            <a:alpha val="0"/>
          </a:schemeClr>
        </a:solidFill>
        <a:ln w="38100" cmpd="dbl">
          <a:solidFill>
            <a:schemeClr val="bg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 fPrintsWithSheet="0"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rco Russo" refreshedDate="42102.51566597222" createdVersion="4" refreshedVersion="5" minRefreshableVersion="3" recordCount="0" supportSubquery="1" supportAdvancedDrill="1">
  <cacheSource type="external" connectionId="1"/>
  <cacheFields count="7">
    <cacheField name="[Measures].[ClosingBalanceMonth]" caption="ClosingBalanceMonth" numFmtId="0" hierarchy="18" level="32767"/>
    <cacheField name="[Measures].[ClosingBalanceQuarter]" caption="ClosingBalanceQuarter" numFmtId="0" hierarchy="19" level="32767"/>
    <cacheField name="[Measures].[LastBalance]" caption="LastBalance" numFmtId="0" hierarchy="15" level="32767"/>
    <cacheField name="[Measures].[ClosingBalanceYear]" caption="ClosingBalanceYear" numFmtId="0" hierarchy="20" level="32767"/>
    <cacheField name="[Date].[Year].[Year]" caption="Year" numFmtId="0" hierarchy="7" level="1">
      <sharedItems containsSemiMixedTypes="0" containsString="0" containsNumber="1" containsInteger="1" minValue="2010" maxValue="2010" count="1">
        <n v="2010"/>
      </sharedItems>
      <extLst>
        <ext xmlns:x15="http://schemas.microsoft.com/office/spreadsheetml/2010/11/main" uri="{4F2E5C28-24EA-4eb8-9CBF-B6C8F9C3D259}">
          <x15:cachedUniqueNames>
            <x15:cachedUniqueName index="0" name="[Date].[Year].&amp;[2010]"/>
          </x15:cachedUniqueNames>
        </ext>
      </extLst>
    </cacheField>
    <cacheField name="[Date].[Quarter].[Quarter]" caption="Quarter" numFmtId="0" hierarchy="12" level="1">
      <sharedItems count="4">
        <s v="Q1"/>
        <s v="Q2"/>
        <s v="Q3"/>
        <s v="Q4"/>
      </sharedItems>
    </cacheField>
    <cacheField name="[Date].[Month].[Month]" caption="Month" numFmtId="0" hierarchy="9" level="1">
      <sharedItems count="12">
        <s v="01 - January"/>
        <s v="02 - February"/>
        <s v="03 - March"/>
        <s v="04 - April"/>
        <s v="05 - May"/>
        <s v="06 - June"/>
        <s v="07 - July"/>
        <s v="08 - August"/>
        <s v="09 - September"/>
        <s v="10 - October"/>
        <s v="11 - November"/>
        <s v="12 - December"/>
      </sharedItems>
    </cacheField>
  </cacheFields>
  <cacheHierarchies count="33">
    <cacheHierarchy uniqueName="[Balances].[Name]" caption="Name" attribute="1" defaultMemberUniqueName="[Balances].[Name].[All]" allUniqueName="[Balances].[Name].[All]" dimensionUniqueName="[Balances]" displayFolder="" count="0" memberValueDatatype="130" unbalanced="0"/>
    <cacheHierarchy uniqueName="[Balances].[Occupation]" caption="Occupation" attribute="1" defaultMemberUniqueName="[Balances].[Occupation].[All]" allUniqueName="[Balances].[Occupation].[All]" dimensionUniqueName="[Balances]" displayFolder="" count="0" memberValueDatatype="130" unbalanced="0"/>
    <cacheHierarchy uniqueName="[Balances].[Country]" caption="Country" attribute="1" defaultMemberUniqueName="[Balances].[Country].[All]" allUniqueName="[Balances].[Country].[All]" dimensionUniqueName="[Balances]" displayFolder="" count="0" memberValueDatatype="130" unbalanced="0"/>
    <cacheHierarchy uniqueName="[Balances].[Date]" caption="Date" attribute="1" time="1" defaultMemberUniqueName="[Balances].[Date].[All]" allUniqueName="[Balances].[Date].[All]" dimensionUniqueName="[Balances]" displayFolder="" count="0" memberValueDatatype="7" unbalanced="0"/>
    <cacheHierarchy uniqueName="[Balances].[Quarter]" caption="Quarter" attribute="1" defaultMemberUniqueName="[Balances].[Quarter].[All]" allUniqueName="[Balances].[Quarter].[All]" dimensionUniqueName="[Balances]" displayFolder="" count="0" memberValueDatatype="130" unbalanced="0"/>
    <cacheHierarchy uniqueName="[Balances].[Balance]" caption="Balance" attribute="1" defaultMemberUniqueName="[Balances].[Balance].[All]" allUniqueName="[Balances].[Balance].[All]" dimensionUniqueName="[Balances]" displayFolder="" count="0" memberValueDatatype="20" unbalanced="0"/>
    <cacheHierarchy uniqueName="[Date].[Date]" caption="Date" attribute="1" time="1" defaultMemberUniqueName="[Date].[Date].[All]" allUniqueName="[Date].[Date].[All]" dimensionUniqueName="[Date]" displayFolder="" count="0" memberValueDatatype="7" unbalanced="0"/>
    <cacheHierarchy uniqueName="[Date].[Year]" caption="Year" attribute="1" defaultMemberUniqueName="[Date].[Year].[All]" allUniqueName="[Date].[Year].[All]" dimensionUniqueName="[Date]" displayFolder="" count="2" memberValueDatatype="20" unbalanced="0">
      <fieldsUsage count="2">
        <fieldUsage x="-1"/>
        <fieldUsage x="4"/>
      </fieldsUsage>
    </cacheHierarchy>
    <cacheHierarchy uniqueName="[Date].[MonthNumber]" caption="MonthNumber" attribute="1" defaultMemberUniqueName="[Date].[MonthNumber].[All]" allUniqueName="[Date].[MonthNumber].[All]" dimensionUniqueName="[Date]" displayFolder="" count="0" memberValueDatatype="20" unbalanced="0"/>
    <cacheHierarchy uniqueName="[Date].[Month]" caption="Month" attribute="1" defaultMemberUniqueName="[Date].[Month].[All]" allUniqueName="[Date].[Month].[All]" dimensionUniqueName="[Date]" displayFolder="" count="2" memberValueDatatype="130" unbalanced="0">
      <fieldsUsage count="2">
        <fieldUsage x="-1"/>
        <fieldUsage x="6"/>
      </fieldsUsage>
    </cacheHierarchy>
    <cacheHierarchy uniqueName="[Date].[Day]" caption="Day" attribute="1" defaultMemberUniqueName="[Date].[Day].[All]" allUniqueName="[Date].[Day].[All]" dimensionUniqueName="[Date]" displayFolder="" count="0" memberValueDatatype="20" unbalanced="0"/>
    <cacheHierarchy uniqueName="[Date].[WeekDay]" caption="WeekDay" attribute="1" defaultMemberUniqueName="[Date].[WeekDay].[All]" allUniqueName="[Date].[WeekDay].[All]" dimensionUniqueName="[Date]" displayFolder="" count="0" memberValueDatatype="130" unbalanced="0"/>
    <cacheHierarchy uniqueName="[Date].[Quarter]" caption="Quarter" attribute="1" defaultMemberUniqueName="[Date].[Quarter].[All]" allUniqueName="[Date].[Quarter].[All]" dimensionUniqueName="[Date]" displayFolder="" count="2" memberValueDatatype="130" unbalanced="0">
      <fieldsUsage count="2">
        <fieldUsage x="-1"/>
        <fieldUsage x="5"/>
      </fieldsUsage>
    </cacheHierarchy>
    <cacheHierarchy uniqueName="[Date].[FiscalYear]" caption="FiscalYear" attribute="1" defaultMemberUniqueName="[Date].[FiscalYear].[All]" allUniqueName="[Date].[FiscalYear].[All]" dimensionUniqueName="[Date]" displayFolder="" count="0" memberValueDatatype="130" unbalanced="0"/>
    <cacheHierarchy uniqueName="[Date].[FiscalQuarter]" caption="FiscalQuarter" attribute="1" defaultMemberUniqueName="[Date].[FiscalQuarter].[All]" allUniqueName="[Date].[FiscalQuarter].[All]" dimensionUniqueName="[Date]" displayFolder="" count="0" memberValueDatatype="130" unbalanced="0"/>
    <cacheHierarchy uniqueName="[Measures].[LastBalance]" caption="LastBalance" measure="1" displayFolder="" measureGroup="Balances" count="0" oneField="1">
      <fieldsUsage count="1">
        <fieldUsage x="2"/>
      </fieldsUsage>
    </cacheHierarchy>
    <cacheHierarchy uniqueName="[Measures].[LastBalanceNonBlank]" caption="LastBalanceNonBlank" measure="1" displayFolder="" measureGroup="Balances" count="0"/>
    <cacheHierarchy uniqueName="[Measures].[LastBalanceNonBlank2]" caption="LastBalanceNonBlank2" measure="1" displayFolder="" measureGroup="Balances" count="0"/>
    <cacheHierarchy uniqueName="[Measures].[ClosingBalanceMonth]" caption="ClosingBalanceMonth" measure="1" displayFolder="" measureGroup="Balances" count="0" oneField="1">
      <fieldsUsage count="1">
        <fieldUsage x="0"/>
      </fieldsUsage>
    </cacheHierarchy>
    <cacheHierarchy uniqueName="[Measures].[ClosingBalanceQuarter]" caption="ClosingBalanceQuarter" measure="1" displayFolder="" measureGroup="Balances" count="0" oneField="1">
      <fieldsUsage count="1">
        <fieldUsage x="1"/>
      </fieldsUsage>
    </cacheHierarchy>
    <cacheHierarchy uniqueName="[Measures].[ClosingBalanceYear]" caption="ClosingBalanceYear" measure="1" displayFolder="" measureGroup="Balances" count="0" oneField="1">
      <fieldsUsage count="1">
        <fieldUsage x="3"/>
      </fieldsUsage>
    </cacheHierarchy>
    <cacheHierarchy uniqueName="[Measures].[ClosingBalanceMonth2]" caption="ClosingBalanceMonth2" measure="1" displayFolder="" measureGroup="Balances" count="0"/>
    <cacheHierarchy uniqueName="[Measures].[ClosingBalanceQuarter2]" caption="ClosingBalanceQuarter2" measure="1" displayFolder="" measureGroup="Balances" count="0"/>
    <cacheHierarchy uniqueName="[Measures].[ClosingBalanceYear2]" caption="ClosingBalanceYear2" measure="1" displayFolder="" measureGroup="Balances" count="0"/>
    <cacheHierarchy uniqueName="[Measures].[BalanceEOQ]" caption="BalanceEOQ" measure="1" displayFolder="" measureGroup="Balances" count="0"/>
    <cacheHierarchy uniqueName="[Measures].[BalanceEOY]" caption="BalanceEOY" measure="1" displayFolder="" measureGroup="Balances" count="0"/>
    <cacheHierarchy uniqueName="[Measures].[BalanceEOM]" caption="BalanceEOM" measure="1" displayFolder="" measureGroup="Balances" count="0"/>
    <cacheHierarchy uniqueName="[Measures].[Sum of Balance]" caption="Sum of Balance" measure="1" displayFolder="" measureGroup="Balance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Balance]" caption="Average of Balance" measure="1" displayFolder="" measureGroup="Balance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Year]" caption="Sum of Year" measure="1" displayFolder="" measureGroup="Date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_Count Balances]" caption="_Count Balances" measure="1" displayFolder="" measureGroup="Balances" count="0" hidden="1"/>
    <cacheHierarchy uniqueName="[Measures].[_Count Date]" caption="_Count Date" measure="1" displayFolder="" measureGroup="Date" count="0" hidden="1"/>
    <cacheHierarchy uniqueName="[Measures].[__No measures defined]" caption="__No measures defined" measure="1" displayFolder="" count="0" hidden="1"/>
  </cacheHierarchies>
  <kpis count="0"/>
  <dimensions count="3">
    <dimension name="Balances" uniqueName="[Balances]" caption="Balances"/>
    <dimension name="Date" uniqueName="[Date]" caption="Date"/>
    <dimension measure="1" name="Measures" uniqueName="[Measures]" caption="Measures"/>
  </dimensions>
  <measureGroups count="2">
    <measureGroup name="Balances" caption="Balances"/>
    <measureGroup name="Date" caption="Date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Marco Russo" refreshedDate="42102.516076388885" createdVersion="4" refreshedVersion="5" minRefreshableVersion="3" recordCount="0" supportSubquery="1" supportAdvancedDrill="1">
  <cacheSource type="external" connectionId="1"/>
  <cacheFields count="8">
    <cacheField name="[Measures].[LastBalance]" caption="LastBalance" numFmtId="0" hierarchy="15" level="32767"/>
    <cacheField name="[Measures].[ClosingBalanceMonth]" caption="ClosingBalanceMonth" numFmtId="0" hierarchy="18" level="32767"/>
    <cacheField name="[Measures].[ClosingBalanceQuarter]" caption="ClosingBalanceQuarter" numFmtId="0" hierarchy="19" level="32767"/>
    <cacheField name="[Measures].[ClosingBalanceYear]" caption="ClosingBalanceYear" numFmtId="0" hierarchy="20" level="32767"/>
    <cacheField name="[Date].[Year].[Year]" caption="Year" numFmtId="0" hierarchy="7" level="1">
      <sharedItems containsSemiMixedTypes="0" containsString="0" containsNumber="1" containsInteger="1" minValue="2010" maxValue="2010" count="1">
        <n v="2010"/>
      </sharedItems>
      <extLst>
        <ext xmlns:x15="http://schemas.microsoft.com/office/spreadsheetml/2010/11/main" uri="{4F2E5C28-24EA-4eb8-9CBF-B6C8F9C3D259}">
          <x15:cachedUniqueNames>
            <x15:cachedUniqueName index="0" name="[Date].[Year].&amp;[2010]"/>
          </x15:cachedUniqueNames>
        </ext>
      </extLst>
    </cacheField>
    <cacheField name="[Date].[Quarter].[Quarter]" caption="Quarter" numFmtId="0" hierarchy="12" level="1">
      <sharedItems count="4">
        <s v="Q1"/>
        <s v="Q2"/>
        <s v="Q3"/>
        <s v="Q4"/>
      </sharedItems>
    </cacheField>
    <cacheField name="[Date].[Month].[Month]" caption="Month" numFmtId="0" hierarchy="9" level="1">
      <sharedItems count="12">
        <s v="01 - January"/>
        <s v="02 - February"/>
        <s v="03 - March"/>
        <s v="04 - April"/>
        <s v="05 - May"/>
        <s v="06 - June"/>
        <s v="07 - July"/>
        <s v="08 - August"/>
        <s v="09 - September"/>
        <s v="10 - October"/>
        <s v="11 - November"/>
        <s v="12 - December"/>
      </sharedItems>
    </cacheField>
    <cacheField name="[Date].[Date].[Date]" caption="Date" numFmtId="0" hierarchy="6" level="1">
      <sharedItems containsSemiMixedTypes="0" containsNonDate="0" containsDate="1" containsString="0" minDate="2010-01-01T00:00:00" maxDate="2011-01-01T00:00:00" count="365"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</sharedItems>
    </cacheField>
  </cacheFields>
  <cacheHierarchies count="33">
    <cacheHierarchy uniqueName="[Balances].[Name]" caption="Name" attribute="1" defaultMemberUniqueName="[Balances].[Name].[All]" allUniqueName="[Balances].[Name].[All]" dimensionUniqueName="[Balances]" displayFolder="" count="0" memberValueDatatype="130" unbalanced="0"/>
    <cacheHierarchy uniqueName="[Balances].[Occupation]" caption="Occupation" attribute="1" defaultMemberUniqueName="[Balances].[Occupation].[All]" allUniqueName="[Balances].[Occupation].[All]" dimensionUniqueName="[Balances]" displayFolder="" count="0" memberValueDatatype="130" unbalanced="0"/>
    <cacheHierarchy uniqueName="[Balances].[Country]" caption="Country" attribute="1" defaultMemberUniqueName="[Balances].[Country].[All]" allUniqueName="[Balances].[Country].[All]" dimensionUniqueName="[Balances]" displayFolder="" count="0" memberValueDatatype="130" unbalanced="0"/>
    <cacheHierarchy uniqueName="[Balances].[Date]" caption="Date" attribute="1" time="1" defaultMemberUniqueName="[Balances].[Date].[All]" allUniqueName="[Balances].[Date].[All]" dimensionUniqueName="[Balances]" displayFolder="" count="0" memberValueDatatype="7" unbalanced="0"/>
    <cacheHierarchy uniqueName="[Balances].[Quarter]" caption="Quarter" attribute="1" defaultMemberUniqueName="[Balances].[Quarter].[All]" allUniqueName="[Balances].[Quarter].[All]" dimensionUniqueName="[Balances]" displayFolder="" count="0" memberValueDatatype="130" unbalanced="0"/>
    <cacheHierarchy uniqueName="[Balances].[Balance]" caption="Balance" attribute="1" defaultMemberUniqueName="[Balances].[Balance].[All]" allUniqueName="[Balances].[Balance].[All]" dimensionUniqueName="[Balances]" displayFolder="" count="0" memberValueDatatype="20" unbalanced="0"/>
    <cacheHierarchy uniqueName="[Date].[Date]" caption="Date" attribute="1" time="1" defaultMemberUniqueName="[Date].[Date].[All]" allUniqueName="[Date].[Date].[All]" dimensionUniqueName="[Date]" displayFolder="" count="2" memberValueDatatype="7" unbalanced="0">
      <fieldsUsage count="2">
        <fieldUsage x="-1"/>
        <fieldUsage x="7"/>
      </fieldsUsage>
    </cacheHierarchy>
    <cacheHierarchy uniqueName="[Date].[Year]" caption="Year" attribute="1" defaultMemberUniqueName="[Date].[Year].[All]" allUniqueName="[Date].[Year].[All]" dimensionUniqueName="[Date]" displayFolder="" count="2" memberValueDatatype="20" unbalanced="0">
      <fieldsUsage count="2">
        <fieldUsage x="-1"/>
        <fieldUsage x="4"/>
      </fieldsUsage>
    </cacheHierarchy>
    <cacheHierarchy uniqueName="[Date].[MonthNumber]" caption="MonthNumber" attribute="1" defaultMemberUniqueName="[Date].[MonthNumber].[All]" allUniqueName="[Date].[MonthNumber].[All]" dimensionUniqueName="[Date]" displayFolder="" count="0" memberValueDatatype="20" unbalanced="0"/>
    <cacheHierarchy uniqueName="[Date].[Month]" caption="Month" attribute="1" defaultMemberUniqueName="[Date].[Month].[All]" allUniqueName="[Date].[Month].[All]" dimensionUniqueName="[Date]" displayFolder="" count="2" memberValueDatatype="130" unbalanced="0">
      <fieldsUsage count="2">
        <fieldUsage x="-1"/>
        <fieldUsage x="6"/>
      </fieldsUsage>
    </cacheHierarchy>
    <cacheHierarchy uniqueName="[Date].[Day]" caption="Day" attribute="1" defaultMemberUniqueName="[Date].[Day].[All]" allUniqueName="[Date].[Day].[All]" dimensionUniqueName="[Date]" displayFolder="" count="0" memberValueDatatype="20" unbalanced="0"/>
    <cacheHierarchy uniqueName="[Date].[WeekDay]" caption="WeekDay" attribute="1" defaultMemberUniqueName="[Date].[WeekDay].[All]" allUniqueName="[Date].[WeekDay].[All]" dimensionUniqueName="[Date]" displayFolder="" count="0" memberValueDatatype="130" unbalanced="0"/>
    <cacheHierarchy uniqueName="[Date].[Quarter]" caption="Quarter" attribute="1" defaultMemberUniqueName="[Date].[Quarter].[All]" allUniqueName="[Date].[Quarter].[All]" dimensionUniqueName="[Date]" displayFolder="" count="2" memberValueDatatype="130" unbalanced="0">
      <fieldsUsage count="2">
        <fieldUsage x="-1"/>
        <fieldUsage x="5"/>
      </fieldsUsage>
    </cacheHierarchy>
    <cacheHierarchy uniqueName="[Date].[FiscalYear]" caption="FiscalYear" attribute="1" defaultMemberUniqueName="[Date].[FiscalYear].[All]" allUniqueName="[Date].[FiscalYear].[All]" dimensionUniqueName="[Date]" displayFolder="" count="0" memberValueDatatype="130" unbalanced="0"/>
    <cacheHierarchy uniqueName="[Date].[FiscalQuarter]" caption="FiscalQuarter" attribute="1" defaultMemberUniqueName="[Date].[FiscalQuarter].[All]" allUniqueName="[Date].[FiscalQuarter].[All]" dimensionUniqueName="[Date]" displayFolder="" count="0" memberValueDatatype="130" unbalanced="0"/>
    <cacheHierarchy uniqueName="[Measures].[LastBalance]" caption="LastBalance" measure="1" displayFolder="" measureGroup="Balances" count="0" oneField="1">
      <fieldsUsage count="1">
        <fieldUsage x="0"/>
      </fieldsUsage>
    </cacheHierarchy>
    <cacheHierarchy uniqueName="[Measures].[LastBalanceNonBlank]" caption="LastBalanceNonBlank" measure="1" displayFolder="" measureGroup="Balances" count="0"/>
    <cacheHierarchy uniqueName="[Measures].[LastBalanceNonBlank2]" caption="LastBalanceNonBlank2" measure="1" displayFolder="" measureGroup="Balances" count="0"/>
    <cacheHierarchy uniqueName="[Measures].[ClosingBalanceMonth]" caption="ClosingBalanceMonth" measure="1" displayFolder="" measureGroup="Balances" count="0" oneField="1">
      <fieldsUsage count="1">
        <fieldUsage x="1"/>
      </fieldsUsage>
    </cacheHierarchy>
    <cacheHierarchy uniqueName="[Measures].[ClosingBalanceQuarter]" caption="ClosingBalanceQuarter" measure="1" displayFolder="" measureGroup="Balances" count="0" oneField="1">
      <fieldsUsage count="1">
        <fieldUsage x="2"/>
      </fieldsUsage>
    </cacheHierarchy>
    <cacheHierarchy uniqueName="[Measures].[ClosingBalanceYear]" caption="ClosingBalanceYear" measure="1" displayFolder="" measureGroup="Balances" count="0" oneField="1">
      <fieldsUsage count="1">
        <fieldUsage x="3"/>
      </fieldsUsage>
    </cacheHierarchy>
    <cacheHierarchy uniqueName="[Measures].[ClosingBalanceMonth2]" caption="ClosingBalanceMonth2" measure="1" displayFolder="" measureGroup="Balances" count="0"/>
    <cacheHierarchy uniqueName="[Measures].[ClosingBalanceQuarter2]" caption="ClosingBalanceQuarter2" measure="1" displayFolder="" measureGroup="Balances" count="0"/>
    <cacheHierarchy uniqueName="[Measures].[ClosingBalanceYear2]" caption="ClosingBalanceYear2" measure="1" displayFolder="" measureGroup="Balances" count="0"/>
    <cacheHierarchy uniqueName="[Measures].[BalanceEOQ]" caption="BalanceEOQ" measure="1" displayFolder="" measureGroup="Balances" count="0"/>
    <cacheHierarchy uniqueName="[Measures].[BalanceEOY]" caption="BalanceEOY" measure="1" displayFolder="" measureGroup="Balances" count="0"/>
    <cacheHierarchy uniqueName="[Measures].[BalanceEOM]" caption="BalanceEOM" measure="1" displayFolder="" measureGroup="Balances" count="0"/>
    <cacheHierarchy uniqueName="[Measures].[Sum of Balance]" caption="Sum of Balance" measure="1" displayFolder="" measureGroup="Balance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Balance]" caption="Average of Balance" measure="1" displayFolder="" measureGroup="Balance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Year]" caption="Sum of Year" measure="1" displayFolder="" measureGroup="Date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_Count Balances]" caption="_Count Balances" measure="1" displayFolder="" measureGroup="Balances" count="0" hidden="1"/>
    <cacheHierarchy uniqueName="[Measures].[_Count Date]" caption="_Count Date" measure="1" displayFolder="" measureGroup="Date" count="0" hidden="1"/>
    <cacheHierarchy uniqueName="[Measures].[__No measures defined]" caption="__No measures defined" measure="1" displayFolder="" count="0" hidden="1"/>
  </cacheHierarchies>
  <kpis count="0"/>
  <dimensions count="3">
    <dimension name="Balances" uniqueName="[Balances]" caption="Balances"/>
    <dimension name="Date" uniqueName="[Date]" caption="Date"/>
    <dimension measure="1" name="Measures" uniqueName="[Measures]" caption="Measures"/>
  </dimensions>
  <measureGroups count="2">
    <measureGroup name="Balances" caption="Balances"/>
    <measureGroup name="Date" caption="Date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Marco Russo" refreshedDate="42102.516452083335" createdVersion="4" refreshedVersion="5" minRefreshableVersion="3" recordCount="0" supportSubquery="1" supportAdvancedDrill="1">
  <cacheSource type="external" connectionId="1"/>
  <cacheFields count="8">
    <cacheField name="[Measures].[LastBalance]" caption="LastBalance" numFmtId="0" hierarchy="15" level="32767"/>
    <cacheField name="[Measures].[ClosingBalanceMonth2]" caption="ClosingBalanceMonth2" numFmtId="0" hierarchy="21" level="32767"/>
    <cacheField name="[Measures].[ClosingBalanceQuarter2]" caption="ClosingBalanceQuarter2" numFmtId="0" hierarchy="22" level="32767"/>
    <cacheField name="[Measures].[ClosingBalanceYear2]" caption="ClosingBalanceYear2" numFmtId="0" hierarchy="23" level="32767"/>
    <cacheField name="[Date].[Year].[Year]" caption="Year" numFmtId="0" hierarchy="7" level="1">
      <sharedItems containsSemiMixedTypes="0" containsString="0" containsNumber="1" containsInteger="1" minValue="2010" maxValue="2010" count="1">
        <n v="2010"/>
      </sharedItems>
      <extLst>
        <ext xmlns:x15="http://schemas.microsoft.com/office/spreadsheetml/2010/11/main" uri="{4F2E5C28-24EA-4eb8-9CBF-B6C8F9C3D259}">
          <x15:cachedUniqueNames>
            <x15:cachedUniqueName index="0" name="[Date].[Year].&amp;[2010]"/>
          </x15:cachedUniqueNames>
        </ext>
      </extLst>
    </cacheField>
    <cacheField name="[Date].[Quarter].[Quarter]" caption="Quarter" numFmtId="0" hierarchy="12" level="1">
      <sharedItems count="4">
        <s v="Q1"/>
        <s v="Q2"/>
        <s v="Q3"/>
        <s v="Q4"/>
      </sharedItems>
    </cacheField>
    <cacheField name="[Date].[Month].[Month]" caption="Month" numFmtId="0" hierarchy="9" level="1">
      <sharedItems count="12">
        <s v="01 - January"/>
        <s v="02 - February"/>
        <s v="03 - March"/>
        <s v="04 - April"/>
        <s v="05 - May"/>
        <s v="06 - June"/>
        <s v="07 - July"/>
        <s v="08 - August"/>
        <s v="09 - September"/>
        <s v="10 - October"/>
        <s v="11 - November"/>
        <s v="12 - December"/>
      </sharedItems>
    </cacheField>
    <cacheField name="[Date].[Date].[Date]" caption="Date" numFmtId="0" hierarchy="6" level="1">
      <sharedItems containsSemiMixedTypes="0" containsNonDate="0" containsDate="1" containsString="0" minDate="2010-01-08T00:00:00" maxDate="2011-01-01T00:00:00" count="18">
        <d v="2010-01-08T00:00:00"/>
        <d v="2010-01-15T00:00:00"/>
        <d v="2010-01-22T00:00:00"/>
        <d v="2010-01-31T00:00:00"/>
        <d v="2010-02-10T00:00:00"/>
        <d v="2010-02-19T00:00:00"/>
        <d v="2010-02-28T00:00:00"/>
        <d v="2010-03-10T00:00:00"/>
        <d v="2010-03-31T00:00:00"/>
        <d v="2010-04-30T00:00:00"/>
        <d v="2010-05-31T00:00:00"/>
        <d v="2010-06-30T00:00:00"/>
        <d v="2010-07-31T00:00:00"/>
        <d v="2010-08-31T00:00:00"/>
        <d v="2010-09-30T00:00:00"/>
        <d v="2010-10-31T00:00:00"/>
        <d v="2010-11-30T00:00:00"/>
        <d v="2010-12-31T00:00:00"/>
      </sharedItems>
    </cacheField>
  </cacheFields>
  <cacheHierarchies count="33">
    <cacheHierarchy uniqueName="[Balances].[Name]" caption="Name" attribute="1" defaultMemberUniqueName="[Balances].[Name].[All]" allUniqueName="[Balances].[Name].[All]" dimensionUniqueName="[Balances]" displayFolder="" count="0" memberValueDatatype="130" unbalanced="0"/>
    <cacheHierarchy uniqueName="[Balances].[Occupation]" caption="Occupation" attribute="1" defaultMemberUniqueName="[Balances].[Occupation].[All]" allUniqueName="[Balances].[Occupation].[All]" dimensionUniqueName="[Balances]" displayFolder="" count="0" memberValueDatatype="130" unbalanced="0"/>
    <cacheHierarchy uniqueName="[Balances].[Country]" caption="Country" attribute="1" defaultMemberUniqueName="[Balances].[Country].[All]" allUniqueName="[Balances].[Country].[All]" dimensionUniqueName="[Balances]" displayFolder="" count="0" memberValueDatatype="130" unbalanced="0"/>
    <cacheHierarchy uniqueName="[Balances].[Date]" caption="Date" attribute="1" time="1" defaultMemberUniqueName="[Balances].[Date].[All]" allUniqueName="[Balances].[Date].[All]" dimensionUniqueName="[Balances]" displayFolder="" count="0" memberValueDatatype="7" unbalanced="0"/>
    <cacheHierarchy uniqueName="[Balances].[Quarter]" caption="Quarter" attribute="1" defaultMemberUniqueName="[Balances].[Quarter].[All]" allUniqueName="[Balances].[Quarter].[All]" dimensionUniqueName="[Balances]" displayFolder="" count="0" memberValueDatatype="130" unbalanced="0"/>
    <cacheHierarchy uniqueName="[Balances].[Balance]" caption="Balance" attribute="1" defaultMemberUniqueName="[Balances].[Balance].[All]" allUniqueName="[Balances].[Balance].[All]" dimensionUniqueName="[Balances]" displayFolder="" count="0" memberValueDatatype="20" unbalanced="0"/>
    <cacheHierarchy uniqueName="[Date].[Date]" caption="Date" attribute="1" time="1" defaultMemberUniqueName="[Date].[Date].[All]" allUniqueName="[Date].[Date].[All]" dimensionUniqueName="[Date]" displayFolder="" count="2" memberValueDatatype="7" unbalanced="0">
      <fieldsUsage count="2">
        <fieldUsage x="-1"/>
        <fieldUsage x="7"/>
      </fieldsUsage>
    </cacheHierarchy>
    <cacheHierarchy uniqueName="[Date].[Year]" caption="Year" attribute="1" defaultMemberUniqueName="[Date].[Year].[All]" allUniqueName="[Date].[Year].[All]" dimensionUniqueName="[Date]" displayFolder="" count="2" memberValueDatatype="20" unbalanced="0">
      <fieldsUsage count="2">
        <fieldUsage x="-1"/>
        <fieldUsage x="4"/>
      </fieldsUsage>
    </cacheHierarchy>
    <cacheHierarchy uniqueName="[Date].[MonthNumber]" caption="MonthNumber" attribute="1" defaultMemberUniqueName="[Date].[MonthNumber].[All]" allUniqueName="[Date].[MonthNumber].[All]" dimensionUniqueName="[Date]" displayFolder="" count="0" memberValueDatatype="20" unbalanced="0"/>
    <cacheHierarchy uniqueName="[Date].[Month]" caption="Month" attribute="1" defaultMemberUniqueName="[Date].[Month].[All]" allUniqueName="[Date].[Month].[All]" dimensionUniqueName="[Date]" displayFolder="" count="2" memberValueDatatype="130" unbalanced="0">
      <fieldsUsage count="2">
        <fieldUsage x="-1"/>
        <fieldUsage x="6"/>
      </fieldsUsage>
    </cacheHierarchy>
    <cacheHierarchy uniqueName="[Date].[Day]" caption="Day" attribute="1" defaultMemberUniqueName="[Date].[Day].[All]" allUniqueName="[Date].[Day].[All]" dimensionUniqueName="[Date]" displayFolder="" count="0" memberValueDatatype="20" unbalanced="0"/>
    <cacheHierarchy uniqueName="[Date].[WeekDay]" caption="WeekDay" attribute="1" defaultMemberUniqueName="[Date].[WeekDay].[All]" allUniqueName="[Date].[WeekDay].[All]" dimensionUniqueName="[Date]" displayFolder="" count="0" memberValueDatatype="130" unbalanced="0"/>
    <cacheHierarchy uniqueName="[Date].[Quarter]" caption="Quarter" attribute="1" defaultMemberUniqueName="[Date].[Quarter].[All]" allUniqueName="[Date].[Quarter].[All]" dimensionUniqueName="[Date]" displayFolder="" count="2" memberValueDatatype="130" unbalanced="0">
      <fieldsUsage count="2">
        <fieldUsage x="-1"/>
        <fieldUsage x="5"/>
      </fieldsUsage>
    </cacheHierarchy>
    <cacheHierarchy uniqueName="[Date].[FiscalYear]" caption="FiscalYear" attribute="1" defaultMemberUniqueName="[Date].[FiscalYear].[All]" allUniqueName="[Date].[FiscalYear].[All]" dimensionUniqueName="[Date]" displayFolder="" count="0" memberValueDatatype="130" unbalanced="0"/>
    <cacheHierarchy uniqueName="[Date].[FiscalQuarter]" caption="FiscalQuarter" attribute="1" defaultMemberUniqueName="[Date].[FiscalQuarter].[All]" allUniqueName="[Date].[FiscalQuarter].[All]" dimensionUniqueName="[Date]" displayFolder="" count="0" memberValueDatatype="130" unbalanced="0"/>
    <cacheHierarchy uniqueName="[Measures].[LastBalance]" caption="LastBalance" measure="1" displayFolder="" measureGroup="Balances" count="0" oneField="1">
      <fieldsUsage count="1">
        <fieldUsage x="0"/>
      </fieldsUsage>
    </cacheHierarchy>
    <cacheHierarchy uniqueName="[Measures].[LastBalanceNonBlank]" caption="LastBalanceNonBlank" measure="1" displayFolder="" measureGroup="Balances" count="0"/>
    <cacheHierarchy uniqueName="[Measures].[LastBalanceNonBlank2]" caption="LastBalanceNonBlank2" measure="1" displayFolder="" measureGroup="Balances" count="0"/>
    <cacheHierarchy uniqueName="[Measures].[ClosingBalanceMonth]" caption="ClosingBalanceMonth" measure="1" displayFolder="" measureGroup="Balances" count="0"/>
    <cacheHierarchy uniqueName="[Measures].[ClosingBalanceQuarter]" caption="ClosingBalanceQuarter" measure="1" displayFolder="" measureGroup="Balances" count="0"/>
    <cacheHierarchy uniqueName="[Measures].[ClosingBalanceYear]" caption="ClosingBalanceYear" measure="1" displayFolder="" measureGroup="Balances" count="0"/>
    <cacheHierarchy uniqueName="[Measures].[ClosingBalanceMonth2]" caption="ClosingBalanceMonth2" measure="1" displayFolder="" measureGroup="Balances" count="0" oneField="1">
      <fieldsUsage count="1">
        <fieldUsage x="1"/>
      </fieldsUsage>
    </cacheHierarchy>
    <cacheHierarchy uniqueName="[Measures].[ClosingBalanceQuarter2]" caption="ClosingBalanceQuarter2" measure="1" displayFolder="" measureGroup="Balances" count="0" oneField="1">
      <fieldsUsage count="1">
        <fieldUsage x="2"/>
      </fieldsUsage>
    </cacheHierarchy>
    <cacheHierarchy uniqueName="[Measures].[ClosingBalanceYear2]" caption="ClosingBalanceYear2" measure="1" displayFolder="" measureGroup="Balances" count="0" oneField="1">
      <fieldsUsage count="1">
        <fieldUsage x="3"/>
      </fieldsUsage>
    </cacheHierarchy>
    <cacheHierarchy uniqueName="[Measures].[BalanceEOQ]" caption="BalanceEOQ" measure="1" displayFolder="" measureGroup="Balances" count="0"/>
    <cacheHierarchy uniqueName="[Measures].[BalanceEOY]" caption="BalanceEOY" measure="1" displayFolder="" measureGroup="Balances" count="0"/>
    <cacheHierarchy uniqueName="[Measures].[BalanceEOM]" caption="BalanceEOM" measure="1" displayFolder="" measureGroup="Balances" count="0"/>
    <cacheHierarchy uniqueName="[Measures].[Sum of Balance]" caption="Sum of Balance" measure="1" displayFolder="" measureGroup="Balance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Balance]" caption="Average of Balance" measure="1" displayFolder="" measureGroup="Balance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Year]" caption="Sum of Year" measure="1" displayFolder="" measureGroup="Date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_Count Balances]" caption="_Count Balances" measure="1" displayFolder="" measureGroup="Balances" count="0" hidden="1"/>
    <cacheHierarchy uniqueName="[Measures].[_Count Date]" caption="_Count Date" measure="1" displayFolder="" measureGroup="Date" count="0" hidden="1"/>
    <cacheHierarchy uniqueName="[Measures].[__No measures defined]" caption="__No measures defined" measure="1" displayFolder="" count="0" hidden="1"/>
  </cacheHierarchies>
  <kpis count="0"/>
  <dimensions count="3">
    <dimension name="Balances" uniqueName="[Balances]" caption="Balances"/>
    <dimension name="Date" uniqueName="[Date]" caption="Date"/>
    <dimension measure="1" name="Measures" uniqueName="[Measures]" caption="Measures"/>
  </dimensions>
  <measureGroups count="2">
    <measureGroup name="Balances" caption="Balances"/>
    <measureGroup name="Date" caption="Date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tag="906e39a8-1414-453b-8d34-c21e71374b2c" updatedVersion="5" minRefreshableVersion="3" useAutoFormatting="1" itemPrintTitles="1" createdVersion="4" indent="0" outline="1" outlineData="1" multipleFieldFilters="0">
  <location ref="B3:F21" firstHeaderRow="0" firstDataRow="1" firstDataCol="1"/>
  <pivotFields count="7">
    <pivotField dataField="1" showAll="0"/>
    <pivotField dataField="1" showAll="0"/>
    <pivotField dataField="1" showAll="0"/>
    <pivotField dataField="1" showAll="0"/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3">
    <field x="4"/>
    <field x="5"/>
    <field x="6"/>
  </rowFields>
  <rowItems count="18">
    <i>
      <x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1">
      <x v="2"/>
    </i>
    <i r="2">
      <x v="6"/>
    </i>
    <i r="2">
      <x v="7"/>
    </i>
    <i r="2">
      <x v="8"/>
    </i>
    <i r="1">
      <x v="3"/>
    </i>
    <i r="2">
      <x v="9"/>
    </i>
    <i r="2">
      <x v="10"/>
    </i>
    <i r="2"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LastBalance" fld="2" baseField="0" baseItem="0"/>
    <dataField name="ClosingBalanceMonth" fld="0" baseField="0" baseItem="0"/>
    <dataField name="ClosingBalanceQuarter" fld="1" baseField="0" baseItem="0"/>
    <dataField name="ClosingBalanceYear" fld="3" baseField="0" baseItem="0"/>
  </dataFields>
  <formats count="1">
    <format dxfId="13">
      <pivotArea outline="0" collapsedLevelsAreSubtotals="1" fieldPosition="0"/>
    </format>
  </formats>
  <pivotHierarchies count="33"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LastBalance"/>
    <pivotHierarchy dragToRow="0" dragToCol="0" dragToPage="0" dragToData="1" caption="LastBalanceNonBlank"/>
    <pivotHierarchy dragToRow="0" dragToCol="0" dragToPage="0" dragToData="1" caption="LastBalanceNonBlank2"/>
    <pivotHierarchy dragToRow="0" dragToCol="0" dragToPage="0" dragToData="1" caption="ClosingBalanceMonth"/>
    <pivotHierarchy dragToRow="0" dragToCol="0" dragToPage="0" dragToData="1" caption="ClosingBalanceQuarter"/>
    <pivotHierarchy dragToRow="0" dragToCol="0" dragToPage="0" dragToData="1" caption="ClosingBalanceYear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BalanceEOQ"/>
    <pivotHierarchy dragToRow="0" dragToCol="0" dragToPage="0" dragToData="1" caption="BalanceEOY"/>
    <pivotHierarchy dragToRow="0" dragToCol="0" dragToPage="0" dragToData="1" caption="BalanceEOM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7"/>
    <rowHierarchyUsage hierarchyUsage="12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alances]"/>
        <x15:activeTabTopLevelEntity name="[Date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tag="606a93dc-120c-49e7-b36c-457a7e69218e" updatedVersion="5" minRefreshableVersion="3" useAutoFormatting="1" itemPrintTitles="1" createdVersion="4" indent="0" outline="1" outlineData="1" multipleFieldFilters="0">
  <location ref="B3:F386" firstHeaderRow="0" firstDataRow="1" firstDataCol="1"/>
  <pivotFields count="8">
    <pivotField dataField="1" showAll="0"/>
    <pivotField dataField="1" showAll="0"/>
    <pivotField dataField="1" showAll="0"/>
    <pivotField dataField="1" showAll="0"/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allDrilled="1" showAll="0" dataSourceSort="1" defaultAttributeDrillState="1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</pivotFields>
  <rowFields count="4">
    <field x="4"/>
    <field x="5"/>
    <field x="6"/>
    <field x="7"/>
  </rowFields>
  <rowItems count="383">
    <i>
      <x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3">
      <x v="25"/>
    </i>
    <i r="3">
      <x v="26"/>
    </i>
    <i r="3">
      <x v="27"/>
    </i>
    <i r="3">
      <x v="28"/>
    </i>
    <i r="3">
      <x v="29"/>
    </i>
    <i r="3">
      <x v="30"/>
    </i>
    <i r="2">
      <x v="1"/>
    </i>
    <i r="3">
      <x v="31"/>
    </i>
    <i r="3">
      <x v="32"/>
    </i>
    <i r="3">
      <x v="33"/>
    </i>
    <i r="3">
      <x v="34"/>
    </i>
    <i r="3">
      <x v="35"/>
    </i>
    <i r="3">
      <x v="36"/>
    </i>
    <i r="3">
      <x v="37"/>
    </i>
    <i r="3">
      <x v="38"/>
    </i>
    <i r="3">
      <x v="39"/>
    </i>
    <i r="3">
      <x v="40"/>
    </i>
    <i r="3">
      <x v="41"/>
    </i>
    <i r="3">
      <x v="42"/>
    </i>
    <i r="3">
      <x v="43"/>
    </i>
    <i r="3">
      <x v="44"/>
    </i>
    <i r="3">
      <x v="45"/>
    </i>
    <i r="3">
      <x v="46"/>
    </i>
    <i r="3">
      <x v="47"/>
    </i>
    <i r="3">
      <x v="48"/>
    </i>
    <i r="3">
      <x v="49"/>
    </i>
    <i r="3">
      <x v="50"/>
    </i>
    <i r="3">
      <x v="51"/>
    </i>
    <i r="3">
      <x v="52"/>
    </i>
    <i r="3">
      <x v="53"/>
    </i>
    <i r="3">
      <x v="54"/>
    </i>
    <i r="3">
      <x v="55"/>
    </i>
    <i r="3">
      <x v="56"/>
    </i>
    <i r="3">
      <x v="57"/>
    </i>
    <i r="3">
      <x v="58"/>
    </i>
    <i r="2">
      <x v="2"/>
    </i>
    <i r="3">
      <x v="59"/>
    </i>
    <i r="3">
      <x v="60"/>
    </i>
    <i r="3">
      <x v="61"/>
    </i>
    <i r="3">
      <x v="62"/>
    </i>
    <i r="3">
      <x v="63"/>
    </i>
    <i r="3">
      <x v="64"/>
    </i>
    <i r="3">
      <x v="65"/>
    </i>
    <i r="3">
      <x v="66"/>
    </i>
    <i r="3">
      <x v="67"/>
    </i>
    <i r="3">
      <x v="68"/>
    </i>
    <i r="3">
      <x v="69"/>
    </i>
    <i r="3">
      <x v="70"/>
    </i>
    <i r="3">
      <x v="71"/>
    </i>
    <i r="3">
      <x v="72"/>
    </i>
    <i r="3">
      <x v="73"/>
    </i>
    <i r="3">
      <x v="74"/>
    </i>
    <i r="3">
      <x v="75"/>
    </i>
    <i r="3">
      <x v="76"/>
    </i>
    <i r="3">
      <x v="77"/>
    </i>
    <i r="3">
      <x v="78"/>
    </i>
    <i r="3">
      <x v="79"/>
    </i>
    <i r="3">
      <x v="80"/>
    </i>
    <i r="3">
      <x v="81"/>
    </i>
    <i r="3">
      <x v="82"/>
    </i>
    <i r="3">
      <x v="83"/>
    </i>
    <i r="3">
      <x v="84"/>
    </i>
    <i r="3">
      <x v="85"/>
    </i>
    <i r="3">
      <x v="86"/>
    </i>
    <i r="3">
      <x v="87"/>
    </i>
    <i r="3">
      <x v="88"/>
    </i>
    <i r="3">
      <x v="89"/>
    </i>
    <i r="1">
      <x v="1"/>
    </i>
    <i r="2">
      <x v="3"/>
    </i>
    <i r="3">
      <x v="90"/>
    </i>
    <i r="3">
      <x v="91"/>
    </i>
    <i r="3">
      <x v="92"/>
    </i>
    <i r="3">
      <x v="93"/>
    </i>
    <i r="3">
      <x v="94"/>
    </i>
    <i r="3">
      <x v="95"/>
    </i>
    <i r="3">
      <x v="96"/>
    </i>
    <i r="3">
      <x v="97"/>
    </i>
    <i r="3">
      <x v="98"/>
    </i>
    <i r="3">
      <x v="99"/>
    </i>
    <i r="3">
      <x v="100"/>
    </i>
    <i r="3">
      <x v="101"/>
    </i>
    <i r="3">
      <x v="102"/>
    </i>
    <i r="3">
      <x v="103"/>
    </i>
    <i r="3">
      <x v="104"/>
    </i>
    <i r="3">
      <x v="105"/>
    </i>
    <i r="3">
      <x v="106"/>
    </i>
    <i r="3">
      <x v="107"/>
    </i>
    <i r="3">
      <x v="108"/>
    </i>
    <i r="3">
      <x v="109"/>
    </i>
    <i r="3">
      <x v="110"/>
    </i>
    <i r="3">
      <x v="111"/>
    </i>
    <i r="3">
      <x v="112"/>
    </i>
    <i r="3">
      <x v="113"/>
    </i>
    <i r="3">
      <x v="114"/>
    </i>
    <i r="3">
      <x v="115"/>
    </i>
    <i r="3">
      <x v="116"/>
    </i>
    <i r="3">
      <x v="117"/>
    </i>
    <i r="3">
      <x v="118"/>
    </i>
    <i r="3">
      <x v="119"/>
    </i>
    <i r="2">
      <x v="4"/>
    </i>
    <i r="3">
      <x v="120"/>
    </i>
    <i r="3">
      <x v="121"/>
    </i>
    <i r="3">
      <x v="122"/>
    </i>
    <i r="3">
      <x v="123"/>
    </i>
    <i r="3">
      <x v="124"/>
    </i>
    <i r="3">
      <x v="125"/>
    </i>
    <i r="3">
      <x v="126"/>
    </i>
    <i r="3">
      <x v="127"/>
    </i>
    <i r="3">
      <x v="128"/>
    </i>
    <i r="3">
      <x v="129"/>
    </i>
    <i r="3">
      <x v="130"/>
    </i>
    <i r="3">
      <x v="131"/>
    </i>
    <i r="3">
      <x v="132"/>
    </i>
    <i r="3">
      <x v="133"/>
    </i>
    <i r="3">
      <x v="134"/>
    </i>
    <i r="3">
      <x v="135"/>
    </i>
    <i r="3">
      <x v="136"/>
    </i>
    <i r="3">
      <x v="137"/>
    </i>
    <i r="3">
      <x v="138"/>
    </i>
    <i r="3">
      <x v="139"/>
    </i>
    <i r="3">
      <x v="140"/>
    </i>
    <i r="3">
      <x v="141"/>
    </i>
    <i r="3">
      <x v="142"/>
    </i>
    <i r="3">
      <x v="143"/>
    </i>
    <i r="3">
      <x v="144"/>
    </i>
    <i r="3">
      <x v="145"/>
    </i>
    <i r="3">
      <x v="146"/>
    </i>
    <i r="3">
      <x v="147"/>
    </i>
    <i r="3">
      <x v="148"/>
    </i>
    <i r="3">
      <x v="149"/>
    </i>
    <i r="3">
      <x v="150"/>
    </i>
    <i r="2">
      <x v="5"/>
    </i>
    <i r="3">
      <x v="151"/>
    </i>
    <i r="3">
      <x v="152"/>
    </i>
    <i r="3">
      <x v="153"/>
    </i>
    <i r="3">
      <x v="154"/>
    </i>
    <i r="3">
      <x v="155"/>
    </i>
    <i r="3">
      <x v="156"/>
    </i>
    <i r="3">
      <x v="157"/>
    </i>
    <i r="3">
      <x v="158"/>
    </i>
    <i r="3">
      <x v="159"/>
    </i>
    <i r="3">
      <x v="160"/>
    </i>
    <i r="3">
      <x v="161"/>
    </i>
    <i r="3">
      <x v="162"/>
    </i>
    <i r="3">
      <x v="163"/>
    </i>
    <i r="3">
      <x v="164"/>
    </i>
    <i r="3">
      <x v="165"/>
    </i>
    <i r="3">
      <x v="166"/>
    </i>
    <i r="3">
      <x v="167"/>
    </i>
    <i r="3">
      <x v="168"/>
    </i>
    <i r="3">
      <x v="169"/>
    </i>
    <i r="3">
      <x v="170"/>
    </i>
    <i r="3">
      <x v="171"/>
    </i>
    <i r="3">
      <x v="172"/>
    </i>
    <i r="3">
      <x v="173"/>
    </i>
    <i r="3">
      <x v="174"/>
    </i>
    <i r="3">
      <x v="175"/>
    </i>
    <i r="3">
      <x v="176"/>
    </i>
    <i r="3">
      <x v="177"/>
    </i>
    <i r="3">
      <x v="178"/>
    </i>
    <i r="3">
      <x v="179"/>
    </i>
    <i r="3">
      <x v="180"/>
    </i>
    <i r="1">
      <x v="2"/>
    </i>
    <i r="2">
      <x v="6"/>
    </i>
    <i r="3">
      <x v="181"/>
    </i>
    <i r="3">
      <x v="182"/>
    </i>
    <i r="3">
      <x v="183"/>
    </i>
    <i r="3">
      <x v="184"/>
    </i>
    <i r="3">
      <x v="185"/>
    </i>
    <i r="3">
      <x v="186"/>
    </i>
    <i r="3">
      <x v="187"/>
    </i>
    <i r="3">
      <x v="188"/>
    </i>
    <i r="3">
      <x v="189"/>
    </i>
    <i r="3">
      <x v="190"/>
    </i>
    <i r="3">
      <x v="191"/>
    </i>
    <i r="3">
      <x v="192"/>
    </i>
    <i r="3">
      <x v="193"/>
    </i>
    <i r="3">
      <x v="194"/>
    </i>
    <i r="3">
      <x v="195"/>
    </i>
    <i r="3">
      <x v="196"/>
    </i>
    <i r="3">
      <x v="197"/>
    </i>
    <i r="3">
      <x v="198"/>
    </i>
    <i r="3">
      <x v="199"/>
    </i>
    <i r="3">
      <x v="200"/>
    </i>
    <i r="3">
      <x v="201"/>
    </i>
    <i r="3">
      <x v="202"/>
    </i>
    <i r="3">
      <x v="203"/>
    </i>
    <i r="3">
      <x v="204"/>
    </i>
    <i r="3">
      <x v="205"/>
    </i>
    <i r="3">
      <x v="206"/>
    </i>
    <i r="3">
      <x v="207"/>
    </i>
    <i r="3">
      <x v="208"/>
    </i>
    <i r="3">
      <x v="209"/>
    </i>
    <i r="3">
      <x v="210"/>
    </i>
    <i r="3">
      <x v="211"/>
    </i>
    <i r="2">
      <x v="7"/>
    </i>
    <i r="3">
      <x v="212"/>
    </i>
    <i r="3">
      <x v="213"/>
    </i>
    <i r="3">
      <x v="214"/>
    </i>
    <i r="3">
      <x v="215"/>
    </i>
    <i r="3">
      <x v="216"/>
    </i>
    <i r="3">
      <x v="217"/>
    </i>
    <i r="3">
      <x v="218"/>
    </i>
    <i r="3">
      <x v="219"/>
    </i>
    <i r="3">
      <x v="220"/>
    </i>
    <i r="3">
      <x v="221"/>
    </i>
    <i r="3">
      <x v="222"/>
    </i>
    <i r="3">
      <x v="223"/>
    </i>
    <i r="3">
      <x v="224"/>
    </i>
    <i r="3">
      <x v="225"/>
    </i>
    <i r="3">
      <x v="226"/>
    </i>
    <i r="3">
      <x v="227"/>
    </i>
    <i r="3">
      <x v="228"/>
    </i>
    <i r="3">
      <x v="229"/>
    </i>
    <i r="3">
      <x v="230"/>
    </i>
    <i r="3">
      <x v="231"/>
    </i>
    <i r="3">
      <x v="232"/>
    </i>
    <i r="3">
      <x v="233"/>
    </i>
    <i r="3">
      <x v="234"/>
    </i>
    <i r="3">
      <x v="235"/>
    </i>
    <i r="3">
      <x v="236"/>
    </i>
    <i r="3">
      <x v="237"/>
    </i>
    <i r="3">
      <x v="238"/>
    </i>
    <i r="3">
      <x v="239"/>
    </i>
    <i r="3">
      <x v="240"/>
    </i>
    <i r="3">
      <x v="241"/>
    </i>
    <i r="3">
      <x v="242"/>
    </i>
    <i r="2">
      <x v="8"/>
    </i>
    <i r="3">
      <x v="243"/>
    </i>
    <i r="3">
      <x v="244"/>
    </i>
    <i r="3">
      <x v="245"/>
    </i>
    <i r="3">
      <x v="246"/>
    </i>
    <i r="3">
      <x v="247"/>
    </i>
    <i r="3">
      <x v="248"/>
    </i>
    <i r="3">
      <x v="249"/>
    </i>
    <i r="3">
      <x v="250"/>
    </i>
    <i r="3">
      <x v="251"/>
    </i>
    <i r="3">
      <x v="252"/>
    </i>
    <i r="3">
      <x v="253"/>
    </i>
    <i r="3">
      <x v="254"/>
    </i>
    <i r="3">
      <x v="255"/>
    </i>
    <i r="3">
      <x v="256"/>
    </i>
    <i r="3">
      <x v="257"/>
    </i>
    <i r="3">
      <x v="258"/>
    </i>
    <i r="3">
      <x v="259"/>
    </i>
    <i r="3">
      <x v="260"/>
    </i>
    <i r="3">
      <x v="261"/>
    </i>
    <i r="3">
      <x v="262"/>
    </i>
    <i r="3">
      <x v="263"/>
    </i>
    <i r="3">
      <x v="264"/>
    </i>
    <i r="3">
      <x v="265"/>
    </i>
    <i r="3">
      <x v="266"/>
    </i>
    <i r="3">
      <x v="267"/>
    </i>
    <i r="3">
      <x v="268"/>
    </i>
    <i r="3">
      <x v="269"/>
    </i>
    <i r="3">
      <x v="270"/>
    </i>
    <i r="3">
      <x v="271"/>
    </i>
    <i r="3">
      <x v="272"/>
    </i>
    <i r="1">
      <x v="3"/>
    </i>
    <i r="2">
      <x v="9"/>
    </i>
    <i r="3">
      <x v="273"/>
    </i>
    <i r="3">
      <x v="274"/>
    </i>
    <i r="3">
      <x v="275"/>
    </i>
    <i r="3">
      <x v="276"/>
    </i>
    <i r="3">
      <x v="277"/>
    </i>
    <i r="3">
      <x v="278"/>
    </i>
    <i r="3">
      <x v="279"/>
    </i>
    <i r="3">
      <x v="280"/>
    </i>
    <i r="3">
      <x v="281"/>
    </i>
    <i r="3">
      <x v="282"/>
    </i>
    <i r="3">
      <x v="283"/>
    </i>
    <i r="3">
      <x v="284"/>
    </i>
    <i r="3">
      <x v="285"/>
    </i>
    <i r="3">
      <x v="286"/>
    </i>
    <i r="3">
      <x v="287"/>
    </i>
    <i r="3">
      <x v="288"/>
    </i>
    <i r="3">
      <x v="289"/>
    </i>
    <i r="3">
      <x v="290"/>
    </i>
    <i r="3">
      <x v="291"/>
    </i>
    <i r="3">
      <x v="292"/>
    </i>
    <i r="3">
      <x v="293"/>
    </i>
    <i r="3">
      <x v="294"/>
    </i>
    <i r="3">
      <x v="295"/>
    </i>
    <i r="3">
      <x v="296"/>
    </i>
    <i r="3">
      <x v="297"/>
    </i>
    <i r="3">
      <x v="298"/>
    </i>
    <i r="3">
      <x v="299"/>
    </i>
    <i r="3">
      <x v="300"/>
    </i>
    <i r="3">
      <x v="301"/>
    </i>
    <i r="3">
      <x v="302"/>
    </i>
    <i r="3">
      <x v="303"/>
    </i>
    <i r="2">
      <x v="10"/>
    </i>
    <i r="3">
      <x v="304"/>
    </i>
    <i r="3">
      <x v="305"/>
    </i>
    <i r="3">
      <x v="306"/>
    </i>
    <i r="3">
      <x v="307"/>
    </i>
    <i r="3">
      <x v="308"/>
    </i>
    <i r="3">
      <x v="309"/>
    </i>
    <i r="3">
      <x v="310"/>
    </i>
    <i r="3">
      <x v="311"/>
    </i>
    <i r="3">
      <x v="312"/>
    </i>
    <i r="3">
      <x v="313"/>
    </i>
    <i r="3">
      <x v="314"/>
    </i>
    <i r="3">
      <x v="315"/>
    </i>
    <i r="3">
      <x v="316"/>
    </i>
    <i r="3">
      <x v="317"/>
    </i>
    <i r="3">
      <x v="318"/>
    </i>
    <i r="3">
      <x v="319"/>
    </i>
    <i r="3">
      <x v="320"/>
    </i>
    <i r="3">
      <x v="321"/>
    </i>
    <i r="3">
      <x v="322"/>
    </i>
    <i r="3">
      <x v="323"/>
    </i>
    <i r="3">
      <x v="324"/>
    </i>
    <i r="3">
      <x v="325"/>
    </i>
    <i r="3">
      <x v="326"/>
    </i>
    <i r="3">
      <x v="327"/>
    </i>
    <i r="3">
      <x v="328"/>
    </i>
    <i r="3">
      <x v="329"/>
    </i>
    <i r="3">
      <x v="330"/>
    </i>
    <i r="3">
      <x v="331"/>
    </i>
    <i r="3">
      <x v="332"/>
    </i>
    <i r="3">
      <x v="333"/>
    </i>
    <i r="2">
      <x v="11"/>
    </i>
    <i r="3">
      <x v="334"/>
    </i>
    <i r="3">
      <x v="335"/>
    </i>
    <i r="3">
      <x v="336"/>
    </i>
    <i r="3">
      <x v="337"/>
    </i>
    <i r="3">
      <x v="338"/>
    </i>
    <i r="3">
      <x v="339"/>
    </i>
    <i r="3">
      <x v="340"/>
    </i>
    <i r="3">
      <x v="341"/>
    </i>
    <i r="3">
      <x v="342"/>
    </i>
    <i r="3">
      <x v="343"/>
    </i>
    <i r="3">
      <x v="344"/>
    </i>
    <i r="3">
      <x v="345"/>
    </i>
    <i r="3">
      <x v="346"/>
    </i>
    <i r="3">
      <x v="347"/>
    </i>
    <i r="3">
      <x v="348"/>
    </i>
    <i r="3">
      <x v="349"/>
    </i>
    <i r="3">
      <x v="350"/>
    </i>
    <i r="3">
      <x v="351"/>
    </i>
    <i r="3">
      <x v="352"/>
    </i>
    <i r="3">
      <x v="353"/>
    </i>
    <i r="3">
      <x v="354"/>
    </i>
    <i r="3">
      <x v="355"/>
    </i>
    <i r="3">
      <x v="356"/>
    </i>
    <i r="3">
      <x v="357"/>
    </i>
    <i r="3">
      <x v="358"/>
    </i>
    <i r="3">
      <x v="359"/>
    </i>
    <i r="3">
      <x v="360"/>
    </i>
    <i r="3">
      <x v="361"/>
    </i>
    <i r="3">
      <x v="362"/>
    </i>
    <i r="3">
      <x v="363"/>
    </i>
    <i r="3">
      <x v="36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LastBalance" fld="0" baseField="0" baseItem="0"/>
    <dataField name="ClosingBalanceMonth" fld="1" baseField="0" baseItem="0"/>
    <dataField name="ClosingBalanceQuarter" fld="2" baseField="0" baseItem="0"/>
    <dataField name="ClosingBalanceYear" fld="3" baseField="0" baseItem="0"/>
  </dataFields>
  <formats count="1">
    <format dxfId="10">
      <pivotArea outline="0" collapsedLevelsAreSubtotals="1" fieldPosition="0"/>
    </format>
  </formats>
  <pivotHierarchies count="33"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LastBalance"/>
    <pivotHierarchy dragToRow="0" dragToCol="0" dragToPage="0" dragToData="1" caption="LastBalanceNonBlank"/>
    <pivotHierarchy dragToRow="0" dragToCol="0" dragToPage="0" dragToData="1" caption="LastBalanceNonBlank2"/>
    <pivotHierarchy dragToRow="0" dragToCol="0" dragToPage="0" dragToData="1" caption="ClosingBalanceMonth"/>
    <pivotHierarchy dragToRow="0" dragToCol="0" dragToPage="0" dragToData="1" caption="ClosingBalanceQuarter"/>
    <pivotHierarchy dragToRow="0" dragToCol="0" dragToPage="0" dragToData="1" caption="ClosingBalanceYear"/>
    <pivotHierarchy dragToRow="0" dragToCol="0" dragToPage="0" dragToData="1" caption="ClosingBalanceMonth2"/>
    <pivotHierarchy dragToRow="0" dragToCol="0" dragToPage="0" dragToData="1" caption="ClosingBalanceQuarter2"/>
    <pivotHierarchy dragToRow="0" dragToCol="0" dragToPage="0" dragToData="1" caption="ClosingBalanceYear2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7"/>
    <rowHierarchyUsage hierarchyUsage="12"/>
    <rowHierarchyUsage hierarchyUsage="9"/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alances]"/>
        <x15:activeTabTopLevelEntity name="[Date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tag="fc6dcfa7-5f19-499f-b003-aeb5f98c4c56" updatedVersion="5" minRefreshableVersion="3" useAutoFormatting="1" itemPrintTitles="1" createdVersion="4" indent="0" outline="1" outlineData="1" multipleFieldFilters="0">
  <location ref="B3:F39" firstHeaderRow="0" firstDataRow="1" firstDataCol="1"/>
  <pivotFields count="8">
    <pivotField dataField="1" showAll="0"/>
    <pivotField dataField="1" showAll="0"/>
    <pivotField dataField="1" showAll="0"/>
    <pivotField dataField="1" showAll="0"/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allDrilled="1" showAll="0" dataSourceSort="1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 count="4">
    <field x="4"/>
    <field x="5"/>
    <field x="6"/>
    <field x="7"/>
  </rowFields>
  <rowItems count="36">
    <i>
      <x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 v="4"/>
    </i>
    <i r="3">
      <x v="5"/>
    </i>
    <i r="3">
      <x v="6"/>
    </i>
    <i r="2">
      <x v="2"/>
    </i>
    <i r="3">
      <x v="7"/>
    </i>
    <i r="3">
      <x v="8"/>
    </i>
    <i r="1">
      <x v="1"/>
    </i>
    <i r="2">
      <x v="3"/>
    </i>
    <i r="3">
      <x v="9"/>
    </i>
    <i r="2">
      <x v="4"/>
    </i>
    <i r="3">
      <x v="10"/>
    </i>
    <i r="2">
      <x v="5"/>
    </i>
    <i r="3">
      <x v="11"/>
    </i>
    <i r="1">
      <x v="2"/>
    </i>
    <i r="2">
      <x v="6"/>
    </i>
    <i r="3">
      <x v="12"/>
    </i>
    <i r="2">
      <x v="7"/>
    </i>
    <i r="3">
      <x v="13"/>
    </i>
    <i r="2">
      <x v="8"/>
    </i>
    <i r="3">
      <x v="14"/>
    </i>
    <i r="1">
      <x v="3"/>
    </i>
    <i r="2">
      <x v="9"/>
    </i>
    <i r="3">
      <x v="15"/>
    </i>
    <i r="2">
      <x v="10"/>
    </i>
    <i r="3">
      <x v="16"/>
    </i>
    <i r="2">
      <x v="11"/>
    </i>
    <i r="3">
      <x v="1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LastBalance" fld="0" baseField="0" baseItem="0"/>
    <dataField name="ClosingBalanceMonth2" fld="1" baseField="0" baseItem="0"/>
    <dataField name="ClosingBalanceQuarter2" fld="2" baseField="0" baseItem="0"/>
    <dataField name="ClosingBalanceYear2" fld="3" baseField="0" baseItem="0"/>
  </dataFields>
  <formats count="1">
    <format dxfId="9">
      <pivotArea outline="0" collapsedLevelsAreSubtotals="1" fieldPosition="0"/>
    </format>
  </formats>
  <pivotHierarchies count="33"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LastBalance"/>
    <pivotHierarchy dragToRow="0" dragToCol="0" dragToPage="0" dragToData="1" caption="LastBalanceNonBlank"/>
    <pivotHierarchy dragToRow="0" dragToCol="0" dragToPage="0" dragToData="1" caption="LastBalanceNonBlank2"/>
    <pivotHierarchy dragToRow="0" dragToCol="0" dragToPage="0" dragToData="1" caption="ClosingBalanceMonth"/>
    <pivotHierarchy dragToRow="0" dragToCol="0" dragToPage="0" dragToData="1" caption="ClosingBalanceQuarter"/>
    <pivotHierarchy dragToRow="0" dragToCol="0" dragToPage="0" dragToData="1" caption="ClosingBalanceYear"/>
    <pivotHierarchy dragToRow="0" dragToCol="0" dragToPage="0" dragToData="1" caption="ClosingBalanceMonth2"/>
    <pivotHierarchy dragToRow="0" dragToCol="0" dragToPage="0" dragToData="1" caption="ClosingBalanceQuarter2"/>
    <pivotHierarchy dragToRow="0" dragToCol="0" dragToPage="0" dragToData="1" caption="ClosingBalanceYear2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7"/>
    <rowHierarchyUsage hierarchyUsage="12"/>
    <rowHierarchyUsage hierarchyUsage="9"/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alances]"/>
        <x15:activeTabTopLevelEntity name="[Date]"/>
      </x15:pivotTableUISettings>
    </ext>
  </extLst>
</pivotTableDefinition>
</file>

<file path=xl/tables/table1.xml><?xml version="1.0" encoding="utf-8"?>
<table xmlns="http://schemas.openxmlformats.org/spreadsheetml/2006/main" id="1" name="Balances" displayName="Balances" ref="B3:G57" totalsRowShown="0">
  <autoFilter ref="B3:G57"/>
  <sortState ref="B4:G39">
    <sortCondition ref="E3:E39"/>
  </sortState>
  <tableColumns count="6">
    <tableColumn id="1" name="Name"/>
    <tableColumn id="2" name="Occupation"/>
    <tableColumn id="5" name="Country/Region"/>
    <tableColumn id="3" name="Date" dataDxfId="12"/>
    <tableColumn id="6" name="Quarter" dataDxfId="11">
      <calculatedColumnFormula>"Q" &amp; (FLOOR((MONTH(Balances[[#This Row],[Date]]) - 1)/3, 1) + 1) &amp; "/" &amp; YEAR(Balances[[#This Row],[Date]])</calculatedColumnFormula>
    </tableColumn>
    <tableColumn id="4" name="Balanc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Date" displayName="Date" ref="A1:I366" totalsRowShown="0">
  <autoFilter ref="A1:I366"/>
  <tableColumns count="9">
    <tableColumn id="1" name="Date" dataDxfId="8"/>
    <tableColumn id="2" name="Year" dataDxfId="7">
      <calculatedColumnFormula>YEAR(Date[[#This Row],[Date]])</calculatedColumnFormula>
    </tableColumn>
    <tableColumn id="7" name="MonthNumber" dataDxfId="6">
      <calculatedColumnFormula>MONTH(Date[[#This Row],[Date]])</calculatedColumnFormula>
    </tableColumn>
    <tableColumn id="3" name="Month" dataDxfId="5">
      <calculatedColumnFormula>TEXT(Date[[#This Row],[Date]],"MM - mmmm")</calculatedColumnFormula>
    </tableColumn>
    <tableColumn id="4" name="Day" dataDxfId="4">
      <calculatedColumnFormula>DAY(Date[[#This Row],[Date]])</calculatedColumnFormula>
    </tableColumn>
    <tableColumn id="6" name="WeekDay" dataDxfId="3">
      <calculatedColumnFormula>TEXT(Date[[#This Row],[Date]],"dddd")</calculatedColumnFormula>
    </tableColumn>
    <tableColumn id="8" name="Quarter" dataDxfId="2">
      <calculatedColumnFormula>"Q" &amp; ROUNDUP(MONTH(Date[[#This Row],[Date]]) /3,0)</calculatedColumnFormula>
    </tableColumn>
    <tableColumn id="10" name="FiscalYear" dataDxfId="1">
      <calculatedColumnFormula>"FY-" &amp; Date[[#This Row],[Year]]+IF(Date[[#This Row],[MonthNumber]]&lt;7,0,1)</calculatedColumnFormula>
    </tableColumn>
    <tableColumn id="11" name="FiscalQuarter" dataDxfId="0">
      <calculatedColumnFormula>"FQ" &amp;MOD(CEILING(22+Date[[#This Row],[MonthNumber]]-6-1,3)/3,4)+1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1"/>
  <sheetViews>
    <sheetView showGridLines="0" tabSelected="1" workbookViewId="0">
      <selection activeCell="H24" sqref="H24"/>
    </sheetView>
  </sheetViews>
  <sheetFormatPr defaultRowHeight="15" x14ac:dyDescent="0.25"/>
  <cols>
    <col min="2" max="2" width="20.28515625" bestFit="1" customWidth="1"/>
    <col min="3" max="3" width="11.28515625" customWidth="1"/>
    <col min="4" max="4" width="20.5703125" customWidth="1"/>
    <col min="5" max="5" width="21.5703125" customWidth="1"/>
    <col min="6" max="6" width="18.5703125" customWidth="1"/>
    <col min="7" max="9" width="11.42578125" bestFit="1" customWidth="1"/>
    <col min="10" max="10" width="25.7109375" bestFit="1" customWidth="1"/>
    <col min="11" max="11" width="26.5703125" bestFit="1" customWidth="1"/>
    <col min="12" max="12" width="27" bestFit="1" customWidth="1"/>
    <col min="13" max="13" width="16.28515625" bestFit="1" customWidth="1"/>
    <col min="14" max="14" width="19.5703125" bestFit="1" customWidth="1"/>
    <col min="15" max="15" width="9.7109375" bestFit="1" customWidth="1"/>
    <col min="16" max="16" width="13.28515625" bestFit="1" customWidth="1"/>
    <col min="17" max="17" width="11.28515625" bestFit="1" customWidth="1"/>
  </cols>
  <sheetData>
    <row r="3" spans="2:6" x14ac:dyDescent="0.25">
      <c r="B3" s="3" t="s">
        <v>15</v>
      </c>
      <c r="C3" t="s">
        <v>13</v>
      </c>
      <c r="D3" t="s">
        <v>39</v>
      </c>
      <c r="E3" t="s">
        <v>40</v>
      </c>
      <c r="F3" t="s">
        <v>41</v>
      </c>
    </row>
    <row r="4" spans="2:6" x14ac:dyDescent="0.25">
      <c r="B4" s="4">
        <v>2010</v>
      </c>
      <c r="C4" s="5">
        <v>6686</v>
      </c>
      <c r="D4" s="5">
        <v>6686</v>
      </c>
      <c r="E4" s="5">
        <v>6686</v>
      </c>
      <c r="F4" s="5">
        <v>6686</v>
      </c>
    </row>
    <row r="5" spans="2:6" x14ac:dyDescent="0.25">
      <c r="B5" s="7" t="s">
        <v>23</v>
      </c>
      <c r="C5" s="5">
        <v>10667</v>
      </c>
      <c r="D5" s="5">
        <v>10667</v>
      </c>
      <c r="E5" s="5">
        <v>10667</v>
      </c>
      <c r="F5" s="5">
        <v>6686</v>
      </c>
    </row>
    <row r="6" spans="2:6" x14ac:dyDescent="0.25">
      <c r="B6" s="10" t="s">
        <v>26</v>
      </c>
      <c r="C6" s="5">
        <v>4657</v>
      </c>
      <c r="D6" s="5">
        <v>4657</v>
      </c>
      <c r="E6" s="5">
        <v>10667</v>
      </c>
      <c r="F6" s="5">
        <v>6686</v>
      </c>
    </row>
    <row r="7" spans="2:6" x14ac:dyDescent="0.25">
      <c r="B7" s="10" t="s">
        <v>27</v>
      </c>
      <c r="C7" s="5">
        <v>7762</v>
      </c>
      <c r="D7" s="5">
        <v>7762</v>
      </c>
      <c r="E7" s="5">
        <v>10667</v>
      </c>
      <c r="F7" s="5">
        <v>6686</v>
      </c>
    </row>
    <row r="8" spans="2:6" x14ac:dyDescent="0.25">
      <c r="B8" s="10" t="s">
        <v>28</v>
      </c>
      <c r="C8" s="5">
        <v>10667</v>
      </c>
      <c r="D8" s="5">
        <v>10667</v>
      </c>
      <c r="E8" s="5">
        <v>10667</v>
      </c>
      <c r="F8" s="5">
        <v>6686</v>
      </c>
    </row>
    <row r="9" spans="2:6" x14ac:dyDescent="0.25">
      <c r="B9" s="7" t="s">
        <v>24</v>
      </c>
      <c r="C9" s="5">
        <v>7452</v>
      </c>
      <c r="D9" s="5">
        <v>7452</v>
      </c>
      <c r="E9" s="5">
        <v>7452</v>
      </c>
      <c r="F9" s="5">
        <v>6686</v>
      </c>
    </row>
    <row r="10" spans="2:6" x14ac:dyDescent="0.25">
      <c r="B10" s="10" t="s">
        <v>29</v>
      </c>
      <c r="C10" s="5">
        <v>6210</v>
      </c>
      <c r="D10" s="5">
        <v>6210</v>
      </c>
      <c r="E10" s="5">
        <v>7452</v>
      </c>
      <c r="F10" s="5">
        <v>6686</v>
      </c>
    </row>
    <row r="11" spans="2:6" x14ac:dyDescent="0.25">
      <c r="B11" s="10" t="s">
        <v>30</v>
      </c>
      <c r="C11" s="5">
        <v>5589</v>
      </c>
      <c r="D11" s="5">
        <v>5589</v>
      </c>
      <c r="E11" s="5">
        <v>7452</v>
      </c>
      <c r="F11" s="5">
        <v>6686</v>
      </c>
    </row>
    <row r="12" spans="2:6" x14ac:dyDescent="0.25">
      <c r="B12" s="10" t="s">
        <v>31</v>
      </c>
      <c r="C12" s="5">
        <v>7452</v>
      </c>
      <c r="D12" s="5">
        <v>7452</v>
      </c>
      <c r="E12" s="5">
        <v>7452</v>
      </c>
      <c r="F12" s="5">
        <v>6686</v>
      </c>
    </row>
    <row r="13" spans="2:6" x14ac:dyDescent="0.25">
      <c r="B13" s="7" t="s">
        <v>25</v>
      </c>
      <c r="C13" s="5">
        <v>7762</v>
      </c>
      <c r="D13" s="5">
        <v>7762</v>
      </c>
      <c r="E13" s="5">
        <v>7762</v>
      </c>
      <c r="F13" s="5">
        <v>6686</v>
      </c>
    </row>
    <row r="14" spans="2:6" x14ac:dyDescent="0.25">
      <c r="B14" s="10" t="s">
        <v>32</v>
      </c>
      <c r="C14" s="5">
        <v>9936</v>
      </c>
      <c r="D14" s="5">
        <v>9936</v>
      </c>
      <c r="E14" s="5">
        <v>7762</v>
      </c>
      <c r="F14" s="5">
        <v>6686</v>
      </c>
    </row>
    <row r="15" spans="2:6" x14ac:dyDescent="0.25">
      <c r="B15" s="10" t="s">
        <v>33</v>
      </c>
      <c r="C15" s="5">
        <v>13972</v>
      </c>
      <c r="D15" s="5">
        <v>13972</v>
      </c>
      <c r="E15" s="5">
        <v>7762</v>
      </c>
      <c r="F15" s="5">
        <v>6686</v>
      </c>
    </row>
    <row r="16" spans="2:6" x14ac:dyDescent="0.25">
      <c r="B16" s="10" t="s">
        <v>34</v>
      </c>
      <c r="C16" s="5">
        <v>7762</v>
      </c>
      <c r="D16" s="5">
        <v>7762</v>
      </c>
      <c r="E16" s="5">
        <v>7762</v>
      </c>
      <c r="F16" s="5">
        <v>6686</v>
      </c>
    </row>
    <row r="17" spans="2:6" x14ac:dyDescent="0.25">
      <c r="B17" s="7" t="s">
        <v>35</v>
      </c>
      <c r="C17" s="5">
        <v>6686</v>
      </c>
      <c r="D17" s="5">
        <v>6686</v>
      </c>
      <c r="E17" s="5">
        <v>6686</v>
      </c>
      <c r="F17" s="5">
        <v>6686</v>
      </c>
    </row>
    <row r="18" spans="2:6" x14ac:dyDescent="0.25">
      <c r="B18" s="10" t="s">
        <v>36</v>
      </c>
      <c r="C18" s="5">
        <v>6210</v>
      </c>
      <c r="D18" s="5">
        <v>6210</v>
      </c>
      <c r="E18" s="5">
        <v>6686</v>
      </c>
      <c r="F18" s="5">
        <v>6686</v>
      </c>
    </row>
    <row r="19" spans="2:6" x14ac:dyDescent="0.25">
      <c r="B19" s="10" t="s">
        <v>37</v>
      </c>
      <c r="C19" s="5">
        <v>5744</v>
      </c>
      <c r="D19" s="5">
        <v>5744</v>
      </c>
      <c r="E19" s="5">
        <v>6686</v>
      </c>
      <c r="F19" s="5">
        <v>6686</v>
      </c>
    </row>
    <row r="20" spans="2:6" x14ac:dyDescent="0.25">
      <c r="B20" s="10" t="s">
        <v>38</v>
      </c>
      <c r="C20" s="5">
        <v>6686</v>
      </c>
      <c r="D20" s="5">
        <v>6686</v>
      </c>
      <c r="E20" s="5">
        <v>6686</v>
      </c>
      <c r="F20" s="5">
        <v>6686</v>
      </c>
    </row>
    <row r="21" spans="2:6" x14ac:dyDescent="0.25">
      <c r="B21" s="4" t="s">
        <v>14</v>
      </c>
      <c r="C21" s="5">
        <v>6686</v>
      </c>
      <c r="D21" s="5">
        <v>6686</v>
      </c>
      <c r="E21" s="5">
        <v>6686</v>
      </c>
      <c r="F21" s="5">
        <v>6686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7"/>
  <sheetViews>
    <sheetView showGridLines="0" workbookViewId="0">
      <selection activeCell="P33" sqref="P33"/>
    </sheetView>
  </sheetViews>
  <sheetFormatPr defaultRowHeight="15" x14ac:dyDescent="0.25"/>
  <cols>
    <col min="2" max="2" width="17.28515625" bestFit="1" customWidth="1"/>
    <col min="3" max="3" width="13.140625" bestFit="1" customWidth="1"/>
    <col min="4" max="4" width="17.42578125" bestFit="1" customWidth="1"/>
    <col min="5" max="5" width="10.7109375" bestFit="1" customWidth="1"/>
    <col min="6" max="6" width="10" hidden="1" customWidth="1"/>
    <col min="7" max="7" width="9.85546875" customWidth="1"/>
  </cols>
  <sheetData>
    <row r="3" spans="2:7" x14ac:dyDescent="0.25">
      <c r="B3" t="s">
        <v>0</v>
      </c>
      <c r="C3" t="s">
        <v>3</v>
      </c>
      <c r="D3" t="s">
        <v>45</v>
      </c>
      <c r="E3" t="s">
        <v>1</v>
      </c>
      <c r="F3" t="s">
        <v>12</v>
      </c>
      <c r="G3" t="s">
        <v>2</v>
      </c>
    </row>
    <row r="4" spans="2:7" x14ac:dyDescent="0.25">
      <c r="B4" t="s">
        <v>6</v>
      </c>
      <c r="C4" t="s">
        <v>7</v>
      </c>
      <c r="D4" t="s">
        <v>9</v>
      </c>
      <c r="E4" s="8">
        <v>40186</v>
      </c>
      <c r="F4" s="6" t="str">
        <f>"Q" &amp; (FLOOR((MONTH(Balances[[#This Row],[Date]]) - 1)/3, 1) + 1) &amp; "/" &amp; YEAR(Balances[[#This Row],[Date]])</f>
        <v>Q1/2010</v>
      </c>
      <c r="G4" s="2">
        <v>1540</v>
      </c>
    </row>
    <row r="5" spans="2:7" x14ac:dyDescent="0.25">
      <c r="B5" t="s">
        <v>8</v>
      </c>
      <c r="C5" t="s">
        <v>5</v>
      </c>
      <c r="D5" t="s">
        <v>10</v>
      </c>
      <c r="E5" s="8">
        <v>40186</v>
      </c>
      <c r="F5" s="6" t="str">
        <f>"Q" &amp; (FLOOR((MONTH(Balances[[#This Row],[Date]]) - 1)/3, 1) + 1) &amp; "/" &amp; YEAR(Balances[[#This Row],[Date]])</f>
        <v>Q1/2010</v>
      </c>
      <c r="G5" s="2">
        <v>2310</v>
      </c>
    </row>
    <row r="6" spans="2:7" x14ac:dyDescent="0.25">
      <c r="B6" t="s">
        <v>4</v>
      </c>
      <c r="C6" t="s">
        <v>5</v>
      </c>
      <c r="D6" t="s">
        <v>11</v>
      </c>
      <c r="E6" s="8">
        <v>40186</v>
      </c>
      <c r="F6" s="6" t="str">
        <f>"Q" &amp; (FLOOR((MONTH(Balances[[#This Row],[Date]]) - 1)/3, 1) + 1) &amp; "/" &amp; YEAR(Balances[[#This Row],[Date]])</f>
        <v>Q1/2010</v>
      </c>
      <c r="G6" s="2">
        <v>1450</v>
      </c>
    </row>
    <row r="7" spans="2:7" x14ac:dyDescent="0.25">
      <c r="B7" t="s">
        <v>6</v>
      </c>
      <c r="C7" t="s">
        <v>7</v>
      </c>
      <c r="D7" t="s">
        <v>9</v>
      </c>
      <c r="E7" s="8">
        <v>40193</v>
      </c>
      <c r="F7" s="6" t="str">
        <f>"Q" &amp; (FLOOR((MONTH(Balances[[#This Row],[Date]]) - 1)/3, 1) + 1) &amp; "/" &amp; YEAR(Balances[[#This Row],[Date]])</f>
        <v>Q1/2010</v>
      </c>
      <c r="G7" s="2">
        <v>1230</v>
      </c>
    </row>
    <row r="8" spans="2:7" x14ac:dyDescent="0.25">
      <c r="B8" t="s">
        <v>8</v>
      </c>
      <c r="C8" t="s">
        <v>5</v>
      </c>
      <c r="D8" t="s">
        <v>10</v>
      </c>
      <c r="E8" s="8">
        <v>40193</v>
      </c>
      <c r="F8" s="6" t="str">
        <f>"Q" &amp; (FLOOR((MONTH(Balances[[#This Row],[Date]]) - 1)/3, 1) + 1) &amp; "/" &amp; YEAR(Balances[[#This Row],[Date]])</f>
        <v>Q1/2010</v>
      </c>
      <c r="G8" s="2">
        <v>2020</v>
      </c>
    </row>
    <row r="9" spans="2:7" x14ac:dyDescent="0.25">
      <c r="B9" t="s">
        <v>4</v>
      </c>
      <c r="C9" t="s">
        <v>5</v>
      </c>
      <c r="D9" t="s">
        <v>11</v>
      </c>
      <c r="E9" s="8">
        <v>40193</v>
      </c>
      <c r="F9" s="6" t="str">
        <f>"Q" &amp; (FLOOR((MONTH(Balances[[#This Row],[Date]]) - 1)/3, 1) + 1) &amp; "/" &amp; YEAR(Balances[[#This Row],[Date]])</f>
        <v>Q1/2010</v>
      </c>
      <c r="G9" s="2">
        <v>1120</v>
      </c>
    </row>
    <row r="10" spans="2:7" x14ac:dyDescent="0.25">
      <c r="B10" t="s">
        <v>6</v>
      </c>
      <c r="C10" t="s">
        <v>7</v>
      </c>
      <c r="D10" t="s">
        <v>9</v>
      </c>
      <c r="E10" s="8">
        <v>40200</v>
      </c>
      <c r="F10" s="6" t="str">
        <f>"Q" &amp; (FLOOR((MONTH(Balances[[#This Row],[Date]]) - 1)/3, 1) + 1) &amp; "/" &amp; YEAR(Balances[[#This Row],[Date]])</f>
        <v>Q1/2010</v>
      </c>
      <c r="G10" s="2">
        <v>980</v>
      </c>
    </row>
    <row r="11" spans="2:7" x14ac:dyDescent="0.25">
      <c r="B11" t="s">
        <v>8</v>
      </c>
      <c r="C11" t="s">
        <v>5</v>
      </c>
      <c r="D11" t="s">
        <v>10</v>
      </c>
      <c r="E11" s="8">
        <v>40200</v>
      </c>
      <c r="F11" s="6" t="str">
        <f>"Q" &amp; (FLOOR((MONTH(Balances[[#This Row],[Date]]) - 1)/3, 1) + 1) &amp; "/" &amp; YEAR(Balances[[#This Row],[Date]])</f>
        <v>Q1/2010</v>
      </c>
      <c r="G11" s="2">
        <v>1850</v>
      </c>
    </row>
    <row r="12" spans="2:7" x14ac:dyDescent="0.25">
      <c r="B12" t="s">
        <v>4</v>
      </c>
      <c r="C12" t="s">
        <v>5</v>
      </c>
      <c r="D12" t="s">
        <v>11</v>
      </c>
      <c r="E12" s="8">
        <v>40200</v>
      </c>
      <c r="F12" s="6" t="str">
        <f>"Q" &amp; (FLOOR((MONTH(Balances[[#This Row],[Date]]) - 1)/3, 1) + 1) &amp; "/" &amp; YEAR(Balances[[#This Row],[Date]])</f>
        <v>Q1/2010</v>
      </c>
      <c r="G12" s="2">
        <v>630</v>
      </c>
    </row>
    <row r="13" spans="2:7" x14ac:dyDescent="0.25">
      <c r="B13" t="s">
        <v>6</v>
      </c>
      <c r="C13" t="s">
        <v>7</v>
      </c>
      <c r="D13" t="s">
        <v>9</v>
      </c>
      <c r="E13" s="1">
        <v>40209</v>
      </c>
      <c r="F13" s="6" t="str">
        <f>"Q" &amp; (FLOOR((MONTH(Balances[[#This Row],[Date]]) - 1)/3, 1) + 1) &amp; "/" &amp; YEAR(Balances[[#This Row],[Date]])</f>
        <v>Q1/2010</v>
      </c>
      <c r="G13" s="2">
        <v>1687</v>
      </c>
    </row>
    <row r="14" spans="2:7" x14ac:dyDescent="0.25">
      <c r="B14" t="s">
        <v>8</v>
      </c>
      <c r="C14" t="s">
        <v>5</v>
      </c>
      <c r="D14" t="s">
        <v>10</v>
      </c>
      <c r="E14" s="8">
        <v>40209</v>
      </c>
      <c r="F14" s="6" t="str">
        <f>"Q" &amp; (FLOOR((MONTH(Balances[[#This Row],[Date]]) - 1)/3, 1) + 1) &amp; "/" &amp; YEAR(Balances[[#This Row],[Date]])</f>
        <v>Q1/2010</v>
      </c>
      <c r="G14" s="2">
        <v>1470</v>
      </c>
    </row>
    <row r="15" spans="2:7" x14ac:dyDescent="0.25">
      <c r="B15" t="s">
        <v>4</v>
      </c>
      <c r="C15" t="s">
        <v>5</v>
      </c>
      <c r="D15" t="s">
        <v>11</v>
      </c>
      <c r="E15" s="8">
        <v>40209</v>
      </c>
      <c r="F15" s="6" t="str">
        <f>"Q" &amp; (FLOOR((MONTH(Balances[[#This Row],[Date]]) - 1)/3, 1) + 1) &amp; "/" &amp; YEAR(Balances[[#This Row],[Date]])</f>
        <v>Q1/2010</v>
      </c>
      <c r="G15" s="2">
        <v>1500</v>
      </c>
    </row>
    <row r="16" spans="2:7" x14ac:dyDescent="0.25">
      <c r="B16" t="s">
        <v>6</v>
      </c>
      <c r="C16" t="s">
        <v>7</v>
      </c>
      <c r="D16" t="s">
        <v>9</v>
      </c>
      <c r="E16" s="8">
        <v>40219</v>
      </c>
      <c r="F16" s="6" t="str">
        <f>"Q" &amp; (FLOOR((MONTH(Balances[[#This Row],[Date]]) - 1)/3, 1) + 1) &amp; "/" &amp; YEAR(Balances[[#This Row],[Date]])</f>
        <v>Q1/2010</v>
      </c>
      <c r="G16" s="2">
        <v>2150</v>
      </c>
    </row>
    <row r="17" spans="2:7" x14ac:dyDescent="0.25">
      <c r="B17" t="s">
        <v>8</v>
      </c>
      <c r="C17" t="s">
        <v>5</v>
      </c>
      <c r="D17" t="s">
        <v>10</v>
      </c>
      <c r="E17" s="8">
        <v>40219</v>
      </c>
      <c r="F17" s="6" t="str">
        <f>"Q" &amp; (FLOOR((MONTH(Balances[[#This Row],[Date]]) - 1)/3, 1) + 1) &amp; "/" &amp; YEAR(Balances[[#This Row],[Date]])</f>
        <v>Q1/2010</v>
      </c>
      <c r="G17" s="2">
        <v>1230</v>
      </c>
    </row>
    <row r="18" spans="2:7" x14ac:dyDescent="0.25">
      <c r="B18" t="s">
        <v>4</v>
      </c>
      <c r="C18" t="s">
        <v>5</v>
      </c>
      <c r="D18" t="s">
        <v>11</v>
      </c>
      <c r="E18" s="8">
        <v>40219</v>
      </c>
      <c r="F18" s="6" t="str">
        <f>"Q" &amp; (FLOOR((MONTH(Balances[[#This Row],[Date]]) - 1)/3, 1) + 1) &amp; "/" &amp; YEAR(Balances[[#This Row],[Date]])</f>
        <v>Q1/2010</v>
      </c>
      <c r="G18" s="2">
        <v>2830</v>
      </c>
    </row>
    <row r="19" spans="2:7" x14ac:dyDescent="0.25">
      <c r="B19" t="s">
        <v>6</v>
      </c>
      <c r="C19" t="s">
        <v>7</v>
      </c>
      <c r="D19" t="s">
        <v>9</v>
      </c>
      <c r="E19" s="8">
        <v>40228</v>
      </c>
      <c r="F19" s="6" t="str">
        <f>"Q" &amp; (FLOOR((MONTH(Balances[[#This Row],[Date]]) - 1)/3, 1) + 1) &amp; "/" &amp; YEAR(Balances[[#This Row],[Date]])</f>
        <v>Q1/2010</v>
      </c>
      <c r="G19" s="2">
        <v>2030</v>
      </c>
    </row>
    <row r="20" spans="2:7" x14ac:dyDescent="0.25">
      <c r="B20" t="s">
        <v>8</v>
      </c>
      <c r="C20" t="s">
        <v>5</v>
      </c>
      <c r="D20" t="s">
        <v>10</v>
      </c>
      <c r="E20" s="8">
        <v>40228</v>
      </c>
      <c r="F20" s="6" t="str">
        <f>"Q" &amp; (FLOOR((MONTH(Balances[[#This Row],[Date]]) - 1)/3, 1) + 1) &amp; "/" &amp; YEAR(Balances[[#This Row],[Date]])</f>
        <v>Q1/2010</v>
      </c>
      <c r="G20" s="2">
        <v>1020</v>
      </c>
    </row>
    <row r="21" spans="2:7" x14ac:dyDescent="0.25">
      <c r="B21" t="s">
        <v>4</v>
      </c>
      <c r="C21" t="s">
        <v>5</v>
      </c>
      <c r="D21" t="s">
        <v>11</v>
      </c>
      <c r="E21" s="8">
        <v>40228</v>
      </c>
      <c r="F21" s="6" t="str">
        <f>"Q" &amp; (FLOOR((MONTH(Balances[[#This Row],[Date]]) - 1)/3, 1) + 1) &amp; "/" &amp; YEAR(Balances[[#This Row],[Date]])</f>
        <v>Q1/2010</v>
      </c>
      <c r="G21" s="2">
        <v>2140</v>
      </c>
    </row>
    <row r="22" spans="2:7" x14ac:dyDescent="0.25">
      <c r="B22" t="s">
        <v>6</v>
      </c>
      <c r="C22" t="s">
        <v>7</v>
      </c>
      <c r="D22" t="s">
        <v>9</v>
      </c>
      <c r="E22" s="1">
        <v>40237</v>
      </c>
      <c r="F22" s="6" t="str">
        <f>"Q" &amp; (FLOOR((MONTH(Balances[[#This Row],[Date]]) - 1)/3, 1) + 1) &amp; "/" &amp; YEAR(Balances[[#This Row],[Date]])</f>
        <v>Q1/2010</v>
      </c>
      <c r="G22" s="2">
        <v>2812</v>
      </c>
    </row>
    <row r="23" spans="2:7" x14ac:dyDescent="0.25">
      <c r="B23" t="s">
        <v>8</v>
      </c>
      <c r="C23" t="s">
        <v>5</v>
      </c>
      <c r="D23" t="s">
        <v>10</v>
      </c>
      <c r="E23" s="8">
        <v>40237</v>
      </c>
      <c r="F23" s="6" t="str">
        <f>"Q" &amp; (FLOOR((MONTH(Balances[[#This Row],[Date]]) - 1)/3, 1) + 1) &amp; "/" &amp; YEAR(Balances[[#This Row],[Date]])</f>
        <v>Q1/2010</v>
      </c>
      <c r="G23" s="2">
        <v>2450</v>
      </c>
    </row>
    <row r="24" spans="2:7" x14ac:dyDescent="0.25">
      <c r="B24" t="s">
        <v>4</v>
      </c>
      <c r="C24" t="s">
        <v>5</v>
      </c>
      <c r="D24" t="s">
        <v>11</v>
      </c>
      <c r="E24" s="8">
        <v>40237</v>
      </c>
      <c r="F24" s="6" t="str">
        <f>"Q" &amp; (FLOOR((MONTH(Balances[[#This Row],[Date]]) - 1)/3, 1) + 1) &amp; "/" &amp; YEAR(Balances[[#This Row],[Date]])</f>
        <v>Q1/2010</v>
      </c>
      <c r="G24" s="2">
        <v>2500</v>
      </c>
    </row>
    <row r="25" spans="2:7" x14ac:dyDescent="0.25">
      <c r="B25" t="s">
        <v>6</v>
      </c>
      <c r="C25" t="s">
        <v>7</v>
      </c>
      <c r="D25" t="s">
        <v>9</v>
      </c>
      <c r="E25" s="8">
        <v>40247</v>
      </c>
      <c r="F25" s="6" t="str">
        <f>"Q" &amp; (FLOOR((MONTH(Balances[[#This Row],[Date]]) - 1)/3, 1) + 1) &amp; "/" &amp; YEAR(Balances[[#This Row],[Date]])</f>
        <v>Q1/2010</v>
      </c>
      <c r="G25" s="2">
        <v>2650</v>
      </c>
    </row>
    <row r="26" spans="2:7" x14ac:dyDescent="0.25">
      <c r="B26" t="s">
        <v>8</v>
      </c>
      <c r="C26" t="s">
        <v>5</v>
      </c>
      <c r="D26" t="s">
        <v>10</v>
      </c>
      <c r="E26" s="8">
        <v>40247</v>
      </c>
      <c r="F26" s="6" t="str">
        <f>"Q" &amp; (FLOOR((MONTH(Balances[[#This Row],[Date]]) - 1)/3, 1) + 1) &amp; "/" &amp; YEAR(Balances[[#This Row],[Date]])</f>
        <v>Q1/2010</v>
      </c>
      <c r="G26" s="2">
        <v>2180</v>
      </c>
    </row>
    <row r="27" spans="2:7" x14ac:dyDescent="0.25">
      <c r="B27" t="s">
        <v>4</v>
      </c>
      <c r="C27" t="s">
        <v>5</v>
      </c>
      <c r="D27" t="s">
        <v>11</v>
      </c>
      <c r="E27" s="8">
        <v>40247</v>
      </c>
      <c r="F27" s="6" t="str">
        <f>"Q" &amp; (FLOOR((MONTH(Balances[[#This Row],[Date]]) - 1)/3, 1) + 1) &amp; "/" &amp; YEAR(Balances[[#This Row],[Date]])</f>
        <v>Q1/2010</v>
      </c>
      <c r="G27" s="2">
        <v>2400</v>
      </c>
    </row>
    <row r="28" spans="2:7" x14ac:dyDescent="0.25">
      <c r="B28" t="s">
        <v>6</v>
      </c>
      <c r="C28" t="s">
        <v>7</v>
      </c>
      <c r="D28" t="s">
        <v>9</v>
      </c>
      <c r="E28" s="1">
        <v>40268</v>
      </c>
      <c r="F28" s="6" t="str">
        <f>"Q" &amp; (FLOOR((MONTH(Balances[[#This Row],[Date]]) - 1)/3, 1) + 1) &amp; "/" &amp; YEAR(Balances[[#This Row],[Date]])</f>
        <v>Q1/2010</v>
      </c>
      <c r="G28" s="2">
        <v>3737</v>
      </c>
    </row>
    <row r="29" spans="2:7" x14ac:dyDescent="0.25">
      <c r="B29" t="s">
        <v>8</v>
      </c>
      <c r="C29" t="s">
        <v>5</v>
      </c>
      <c r="D29" t="s">
        <v>10</v>
      </c>
      <c r="E29" s="8">
        <v>40268</v>
      </c>
      <c r="F29" s="6" t="str">
        <f>"Q" &amp; (FLOOR((MONTH(Balances[[#This Row],[Date]]) - 1)/3, 1) + 1) &amp; "/" &amp; YEAR(Balances[[#This Row],[Date]])</f>
        <v>Q1/2010</v>
      </c>
      <c r="G29" s="2">
        <v>3430</v>
      </c>
    </row>
    <row r="30" spans="2:7" x14ac:dyDescent="0.25">
      <c r="B30" t="s">
        <v>4</v>
      </c>
      <c r="C30" t="s">
        <v>5</v>
      </c>
      <c r="D30" t="s">
        <v>11</v>
      </c>
      <c r="E30" s="8">
        <v>40268</v>
      </c>
      <c r="F30" s="6" t="str">
        <f>"Q" &amp; (FLOOR((MONTH(Balances[[#This Row],[Date]]) - 1)/3, 1) + 1) &amp; "/" &amp; YEAR(Balances[[#This Row],[Date]])</f>
        <v>Q1/2010</v>
      </c>
      <c r="G30" s="2">
        <v>3500</v>
      </c>
    </row>
    <row r="31" spans="2:7" x14ac:dyDescent="0.25">
      <c r="B31" t="s">
        <v>6</v>
      </c>
      <c r="C31" t="s">
        <v>7</v>
      </c>
      <c r="D31" t="s">
        <v>9</v>
      </c>
      <c r="E31" s="1">
        <v>40298</v>
      </c>
      <c r="F31" s="6" t="str">
        <f>"Q" &amp; (FLOOR((MONTH(Balances[[#This Row],[Date]]) - 1)/3, 1) + 1) &amp; "/" &amp; YEAR(Balances[[#This Row],[Date]])</f>
        <v>Q2/2010</v>
      </c>
      <c r="G31" s="2">
        <v>2250</v>
      </c>
    </row>
    <row r="32" spans="2:7" x14ac:dyDescent="0.25">
      <c r="B32" t="s">
        <v>8</v>
      </c>
      <c r="C32" t="s">
        <v>5</v>
      </c>
      <c r="D32" t="s">
        <v>10</v>
      </c>
      <c r="E32" s="8">
        <v>40298</v>
      </c>
      <c r="F32" s="6" t="str">
        <f>"Q" &amp; (FLOOR((MONTH(Balances[[#This Row],[Date]]) - 1)/3, 1) + 1) &amp; "/" &amp; YEAR(Balances[[#This Row],[Date]])</f>
        <v>Q2/2010</v>
      </c>
      <c r="G32" s="2">
        <v>1960</v>
      </c>
    </row>
    <row r="33" spans="2:7" x14ac:dyDescent="0.25">
      <c r="B33" t="s">
        <v>4</v>
      </c>
      <c r="C33" t="s">
        <v>5</v>
      </c>
      <c r="D33" t="s">
        <v>11</v>
      </c>
      <c r="E33" s="8">
        <v>40298</v>
      </c>
      <c r="F33" s="6" t="str">
        <f>"Q" &amp; (FLOOR((MONTH(Balances[[#This Row],[Date]]) - 1)/3, 1) + 1) &amp; "/" &amp; YEAR(Balances[[#This Row],[Date]])</f>
        <v>Q2/2010</v>
      </c>
      <c r="G33" s="2">
        <v>2000</v>
      </c>
    </row>
    <row r="34" spans="2:7" x14ac:dyDescent="0.25">
      <c r="B34" t="s">
        <v>6</v>
      </c>
      <c r="C34" t="s">
        <v>7</v>
      </c>
      <c r="D34" t="s">
        <v>9</v>
      </c>
      <c r="E34" s="1">
        <v>40329</v>
      </c>
      <c r="F34" s="6" t="str">
        <f>"Q" &amp; (FLOOR((MONTH(Balances[[#This Row],[Date]]) - 1)/3, 1) + 1) &amp; "/" &amp; YEAR(Balances[[#This Row],[Date]])</f>
        <v>Q2/2010</v>
      </c>
      <c r="G34" s="2">
        <v>2025</v>
      </c>
    </row>
    <row r="35" spans="2:7" x14ac:dyDescent="0.25">
      <c r="B35" t="s">
        <v>8</v>
      </c>
      <c r="C35" t="s">
        <v>5</v>
      </c>
      <c r="D35" t="s">
        <v>10</v>
      </c>
      <c r="E35" s="8">
        <v>40329</v>
      </c>
      <c r="F35" s="6" t="str">
        <f>"Q" &amp; (FLOOR((MONTH(Balances[[#This Row],[Date]]) - 1)/3, 1) + 1) &amp; "/" &amp; YEAR(Balances[[#This Row],[Date]])</f>
        <v>Q2/2010</v>
      </c>
      <c r="G35" s="2">
        <v>1764</v>
      </c>
    </row>
    <row r="36" spans="2:7" x14ac:dyDescent="0.25">
      <c r="B36" t="s">
        <v>4</v>
      </c>
      <c r="C36" t="s">
        <v>5</v>
      </c>
      <c r="D36" t="s">
        <v>11</v>
      </c>
      <c r="E36" s="8">
        <v>40329</v>
      </c>
      <c r="F36" s="6" t="str">
        <f>"Q" &amp; (FLOOR((MONTH(Balances[[#This Row],[Date]]) - 1)/3, 1) + 1) &amp; "/" &amp; YEAR(Balances[[#This Row],[Date]])</f>
        <v>Q2/2010</v>
      </c>
      <c r="G36" s="2">
        <v>1800</v>
      </c>
    </row>
    <row r="37" spans="2:7" x14ac:dyDescent="0.25">
      <c r="B37" t="s">
        <v>6</v>
      </c>
      <c r="C37" t="s">
        <v>7</v>
      </c>
      <c r="D37" t="s">
        <v>9</v>
      </c>
      <c r="E37" s="8">
        <v>40359</v>
      </c>
      <c r="F37" s="6" t="str">
        <f>"Q" &amp; (FLOOR((MONTH(Balances[[#This Row],[Date]]) - 1)/3, 1) + 1) &amp; "/" &amp; YEAR(Balances[[#This Row],[Date]])</f>
        <v>Q2/2010</v>
      </c>
      <c r="G37" s="2">
        <v>2700</v>
      </c>
    </row>
    <row r="38" spans="2:7" x14ac:dyDescent="0.25">
      <c r="B38" t="s">
        <v>8</v>
      </c>
      <c r="C38" t="s">
        <v>5</v>
      </c>
      <c r="D38" t="s">
        <v>10</v>
      </c>
      <c r="E38" s="8">
        <v>40359</v>
      </c>
      <c r="F38" s="6" t="str">
        <f>"Q" &amp; (FLOOR((MONTH(Balances[[#This Row],[Date]]) - 1)/3, 1) + 1) &amp; "/" &amp; YEAR(Balances[[#This Row],[Date]])</f>
        <v>Q2/2010</v>
      </c>
      <c r="G38" s="2">
        <v>2352</v>
      </c>
    </row>
    <row r="39" spans="2:7" x14ac:dyDescent="0.25">
      <c r="B39" t="s">
        <v>4</v>
      </c>
      <c r="C39" t="s">
        <v>5</v>
      </c>
      <c r="D39" t="s">
        <v>11</v>
      </c>
      <c r="E39" s="8">
        <v>40359</v>
      </c>
      <c r="F39" s="6" t="str">
        <f>"Q" &amp; (FLOOR((MONTH(Balances[[#This Row],[Date]]) - 1)/3, 1) + 1) &amp; "/" &amp; YEAR(Balances[[#This Row],[Date]])</f>
        <v>Q2/2010</v>
      </c>
      <c r="G39" s="2">
        <v>2400</v>
      </c>
    </row>
    <row r="40" spans="2:7" x14ac:dyDescent="0.25">
      <c r="B40" t="s">
        <v>6</v>
      </c>
      <c r="C40" t="s">
        <v>7</v>
      </c>
      <c r="D40" t="s">
        <v>9</v>
      </c>
      <c r="E40" s="1">
        <v>40390</v>
      </c>
      <c r="F40" s="6" t="str">
        <f>"Q" &amp; (FLOOR((MONTH(Balances[[#This Row],[Date]]) - 1)/3, 1) + 1) &amp; "/" &amp; YEAR(Balances[[#This Row],[Date]])</f>
        <v>Q3/2010</v>
      </c>
      <c r="G40" s="2">
        <v>3600</v>
      </c>
    </row>
    <row r="41" spans="2:7" x14ac:dyDescent="0.25">
      <c r="B41" t="s">
        <v>8</v>
      </c>
      <c r="C41" t="s">
        <v>5</v>
      </c>
      <c r="D41" t="s">
        <v>10</v>
      </c>
      <c r="E41" s="8">
        <v>40390</v>
      </c>
      <c r="F41" s="6" t="str">
        <f>"Q" &amp; (FLOOR((MONTH(Balances[[#This Row],[Date]]) - 1)/3, 1) + 1) &amp; "/" &amp; YEAR(Balances[[#This Row],[Date]])</f>
        <v>Q3/2010</v>
      </c>
      <c r="G41" s="2">
        <v>3136</v>
      </c>
    </row>
    <row r="42" spans="2:7" x14ac:dyDescent="0.25">
      <c r="B42" t="s">
        <v>4</v>
      </c>
      <c r="C42" t="s">
        <v>5</v>
      </c>
      <c r="D42" t="s">
        <v>11</v>
      </c>
      <c r="E42" s="8">
        <v>40390</v>
      </c>
      <c r="F42" s="6" t="str">
        <f>"Q" &amp; (FLOOR((MONTH(Balances[[#This Row],[Date]]) - 1)/3, 1) + 1) &amp; "/" &amp; YEAR(Balances[[#This Row],[Date]])</f>
        <v>Q3/2010</v>
      </c>
      <c r="G42" s="2">
        <v>3200</v>
      </c>
    </row>
    <row r="43" spans="2:7" x14ac:dyDescent="0.25">
      <c r="B43" t="s">
        <v>6</v>
      </c>
      <c r="C43" t="s">
        <v>7</v>
      </c>
      <c r="D43" t="s">
        <v>9</v>
      </c>
      <c r="E43" s="1">
        <v>40421</v>
      </c>
      <c r="F43" s="6" t="str">
        <f>"Q" &amp; (FLOOR((MONTH(Balances[[#This Row],[Date]]) - 1)/3, 1) + 1) &amp; "/" &amp; YEAR(Balances[[#This Row],[Date]])</f>
        <v>Q3/2010</v>
      </c>
      <c r="G43" s="2">
        <v>5062</v>
      </c>
    </row>
    <row r="44" spans="2:7" x14ac:dyDescent="0.25">
      <c r="B44" t="s">
        <v>8</v>
      </c>
      <c r="C44" t="s">
        <v>5</v>
      </c>
      <c r="D44" t="s">
        <v>10</v>
      </c>
      <c r="E44" s="8">
        <v>40421</v>
      </c>
      <c r="F44" s="6" t="str">
        <f>"Q" &amp; (FLOOR((MONTH(Balances[[#This Row],[Date]]) - 1)/3, 1) + 1) &amp; "/" &amp; YEAR(Balances[[#This Row],[Date]])</f>
        <v>Q3/2010</v>
      </c>
      <c r="G44" s="2">
        <v>4410</v>
      </c>
    </row>
    <row r="45" spans="2:7" x14ac:dyDescent="0.25">
      <c r="B45" t="s">
        <v>4</v>
      </c>
      <c r="C45" t="s">
        <v>5</v>
      </c>
      <c r="D45" t="s">
        <v>11</v>
      </c>
      <c r="E45" s="8">
        <v>40421</v>
      </c>
      <c r="F45" s="6" t="str">
        <f>"Q" &amp; (FLOOR((MONTH(Balances[[#This Row],[Date]]) - 1)/3, 1) + 1) &amp; "/" &amp; YEAR(Balances[[#This Row],[Date]])</f>
        <v>Q3/2010</v>
      </c>
      <c r="G45" s="2">
        <v>4500</v>
      </c>
    </row>
    <row r="46" spans="2:7" x14ac:dyDescent="0.25">
      <c r="B46" t="s">
        <v>6</v>
      </c>
      <c r="C46" t="s">
        <v>7</v>
      </c>
      <c r="D46" t="s">
        <v>9</v>
      </c>
      <c r="E46" s="8">
        <v>40451</v>
      </c>
      <c r="F46" s="6" t="str">
        <f>"Q" &amp; (FLOOR((MONTH(Balances[[#This Row],[Date]]) - 1)/3, 1) + 1) &amp; "/" &amp; YEAR(Balances[[#This Row],[Date]])</f>
        <v>Q3/2010</v>
      </c>
      <c r="G46" s="2">
        <v>2812</v>
      </c>
    </row>
    <row r="47" spans="2:7" x14ac:dyDescent="0.25">
      <c r="B47" t="s">
        <v>8</v>
      </c>
      <c r="C47" t="s">
        <v>5</v>
      </c>
      <c r="D47" t="s">
        <v>10</v>
      </c>
      <c r="E47" s="8">
        <v>40451</v>
      </c>
      <c r="F47" s="6" t="str">
        <f>"Q" &amp; (FLOOR((MONTH(Balances[[#This Row],[Date]]) - 1)/3, 1) + 1) &amp; "/" &amp; YEAR(Balances[[#This Row],[Date]])</f>
        <v>Q3/2010</v>
      </c>
      <c r="G47" s="2">
        <v>2450</v>
      </c>
    </row>
    <row r="48" spans="2:7" x14ac:dyDescent="0.25">
      <c r="B48" t="s">
        <v>4</v>
      </c>
      <c r="C48" t="s">
        <v>5</v>
      </c>
      <c r="D48" t="s">
        <v>11</v>
      </c>
      <c r="E48" s="8">
        <v>40451</v>
      </c>
      <c r="F48" s="6" t="str">
        <f>"Q" &amp; (FLOOR((MONTH(Balances[[#This Row],[Date]]) - 1)/3, 1) + 1) &amp; "/" &amp; YEAR(Balances[[#This Row],[Date]])</f>
        <v>Q3/2010</v>
      </c>
      <c r="G48" s="2">
        <v>2500</v>
      </c>
    </row>
    <row r="49" spans="2:7" x14ac:dyDescent="0.25">
      <c r="B49" t="s">
        <v>6</v>
      </c>
      <c r="C49" t="s">
        <v>7</v>
      </c>
      <c r="D49" t="s">
        <v>9</v>
      </c>
      <c r="E49" s="8">
        <v>40482</v>
      </c>
      <c r="F49" s="6" t="str">
        <f>"Q" &amp; (FLOOR((MONTH(Balances[[#This Row],[Date]]) - 1)/3, 1) + 1) &amp; "/" &amp; YEAR(Balances[[#This Row],[Date]])</f>
        <v>Q4/2010</v>
      </c>
      <c r="G49" s="2">
        <v>2250</v>
      </c>
    </row>
    <row r="50" spans="2:7" x14ac:dyDescent="0.25">
      <c r="B50" t="s">
        <v>8</v>
      </c>
      <c r="C50" t="s">
        <v>5</v>
      </c>
      <c r="D50" t="s">
        <v>10</v>
      </c>
      <c r="E50" s="8">
        <v>40482</v>
      </c>
      <c r="F50" s="6" t="str">
        <f>"Q" &amp; (FLOOR((MONTH(Balances[[#This Row],[Date]]) - 1)/3, 1) + 1) &amp; "/" &amp; YEAR(Balances[[#This Row],[Date]])</f>
        <v>Q4/2010</v>
      </c>
      <c r="G50" s="2">
        <v>1960</v>
      </c>
    </row>
    <row r="51" spans="2:7" x14ac:dyDescent="0.25">
      <c r="B51" t="s">
        <v>4</v>
      </c>
      <c r="C51" t="s">
        <v>5</v>
      </c>
      <c r="D51" t="s">
        <v>11</v>
      </c>
      <c r="E51" s="8">
        <v>40482</v>
      </c>
      <c r="F51" s="6" t="str">
        <f>"Q" &amp; (FLOOR((MONTH(Balances[[#This Row],[Date]]) - 1)/3, 1) + 1) &amp; "/" &amp; YEAR(Balances[[#This Row],[Date]])</f>
        <v>Q4/2010</v>
      </c>
      <c r="G51" s="2">
        <v>2000</v>
      </c>
    </row>
    <row r="52" spans="2:7" x14ac:dyDescent="0.25">
      <c r="B52" t="s">
        <v>6</v>
      </c>
      <c r="C52" t="s">
        <v>7</v>
      </c>
      <c r="D52" t="s">
        <v>9</v>
      </c>
      <c r="E52" s="8">
        <v>40512</v>
      </c>
      <c r="F52" s="6" t="str">
        <f>"Q" &amp; (FLOOR((MONTH(Balances[[#This Row],[Date]]) - 1)/3, 1) + 1) &amp; "/" &amp; YEAR(Balances[[#This Row],[Date]])</f>
        <v>Q4/2010</v>
      </c>
      <c r="G52" s="2">
        <v>2081</v>
      </c>
    </row>
    <row r="53" spans="2:7" x14ac:dyDescent="0.25">
      <c r="B53" t="s">
        <v>8</v>
      </c>
      <c r="C53" t="s">
        <v>5</v>
      </c>
      <c r="D53" t="s">
        <v>10</v>
      </c>
      <c r="E53" s="8">
        <v>40512</v>
      </c>
      <c r="F53" s="6" t="str">
        <f>"Q" &amp; (FLOOR((MONTH(Balances[[#This Row],[Date]]) - 1)/3, 1) + 1) &amp; "/" &amp; YEAR(Balances[[#This Row],[Date]])</f>
        <v>Q4/2010</v>
      </c>
      <c r="G53" s="2">
        <v>1813</v>
      </c>
    </row>
    <row r="54" spans="2:7" x14ac:dyDescent="0.25">
      <c r="B54" t="s">
        <v>4</v>
      </c>
      <c r="C54" t="s">
        <v>5</v>
      </c>
      <c r="D54" t="s">
        <v>11</v>
      </c>
      <c r="E54" s="8">
        <v>40512</v>
      </c>
      <c r="F54" s="6" t="str">
        <f>"Q" &amp; (FLOOR((MONTH(Balances[[#This Row],[Date]]) - 1)/3, 1) + 1) &amp; "/" &amp; YEAR(Balances[[#This Row],[Date]])</f>
        <v>Q4/2010</v>
      </c>
      <c r="G54" s="2">
        <v>1850</v>
      </c>
    </row>
    <row r="55" spans="2:7" x14ac:dyDescent="0.25">
      <c r="B55" t="s">
        <v>6</v>
      </c>
      <c r="C55" t="s">
        <v>7</v>
      </c>
      <c r="D55" t="s">
        <v>9</v>
      </c>
      <c r="E55" s="8">
        <v>40543</v>
      </c>
      <c r="F55" s="6" t="str">
        <f>"Q" &amp; (FLOOR((MONTH(Balances[[#This Row],[Date]]) - 1)/3, 1) + 1) &amp; "/" &amp; YEAR(Balances[[#This Row],[Date]])</f>
        <v>Q4/2010</v>
      </c>
      <c r="G55" s="2">
        <v>2531</v>
      </c>
    </row>
    <row r="56" spans="2:7" x14ac:dyDescent="0.25">
      <c r="B56" t="s">
        <v>8</v>
      </c>
      <c r="C56" t="s">
        <v>5</v>
      </c>
      <c r="D56" t="s">
        <v>10</v>
      </c>
      <c r="E56" s="8">
        <v>40543</v>
      </c>
      <c r="F56" s="6" t="str">
        <f>"Q" &amp; (FLOOR((MONTH(Balances[[#This Row],[Date]]) - 1)/3, 1) + 1) &amp; "/" &amp; YEAR(Balances[[#This Row],[Date]])</f>
        <v>Q4/2010</v>
      </c>
      <c r="G56" s="2">
        <v>2205</v>
      </c>
    </row>
    <row r="57" spans="2:7" x14ac:dyDescent="0.25">
      <c r="B57" t="s">
        <v>4</v>
      </c>
      <c r="C57" t="s">
        <v>5</v>
      </c>
      <c r="D57" t="s">
        <v>11</v>
      </c>
      <c r="E57" s="8">
        <v>40543</v>
      </c>
      <c r="F57" s="6" t="str">
        <f>"Q" &amp; (FLOOR((MONTH(Balances[[#This Row],[Date]]) - 1)/3, 1) + 1) &amp; "/" &amp; YEAR(Balances[[#This Row],[Date]])</f>
        <v>Q4/2010</v>
      </c>
      <c r="G57" s="2">
        <v>1950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86"/>
  <sheetViews>
    <sheetView showGridLines="0" workbookViewId="0">
      <selection activeCell="D4" sqref="D4"/>
    </sheetView>
  </sheetViews>
  <sheetFormatPr defaultRowHeight="15" x14ac:dyDescent="0.25"/>
  <cols>
    <col min="2" max="2" width="20.28515625" customWidth="1"/>
    <col min="3" max="3" width="11.28515625" customWidth="1"/>
    <col min="4" max="4" width="20.5703125" customWidth="1"/>
    <col min="5" max="5" width="21.5703125" customWidth="1"/>
    <col min="6" max="6" width="18.5703125" customWidth="1"/>
    <col min="7" max="8" width="19.5703125" customWidth="1"/>
    <col min="9" max="9" width="19.5703125" bestFit="1" customWidth="1"/>
    <col min="10" max="10" width="25.7109375" bestFit="1" customWidth="1"/>
    <col min="11" max="11" width="26.5703125" bestFit="1" customWidth="1"/>
    <col min="12" max="12" width="27" bestFit="1" customWidth="1"/>
    <col min="13" max="13" width="16.28515625" bestFit="1" customWidth="1"/>
    <col min="14" max="14" width="19.5703125" bestFit="1" customWidth="1"/>
    <col min="15" max="15" width="9.7109375" bestFit="1" customWidth="1"/>
    <col min="16" max="16" width="13.28515625" bestFit="1" customWidth="1"/>
    <col min="17" max="17" width="11.28515625" bestFit="1" customWidth="1"/>
  </cols>
  <sheetData>
    <row r="3" spans="2:6" x14ac:dyDescent="0.25">
      <c r="B3" s="3" t="s">
        <v>15</v>
      </c>
      <c r="C3" t="s">
        <v>13</v>
      </c>
      <c r="D3" t="s">
        <v>39</v>
      </c>
      <c r="E3" t="s">
        <v>40</v>
      </c>
      <c r="F3" t="s">
        <v>41</v>
      </c>
    </row>
    <row r="4" spans="2:6" x14ac:dyDescent="0.25">
      <c r="B4" s="4">
        <v>2010</v>
      </c>
      <c r="C4" s="5">
        <v>6686</v>
      </c>
      <c r="D4" s="5">
        <v>6686</v>
      </c>
      <c r="E4" s="5">
        <v>6686</v>
      </c>
      <c r="F4" s="5">
        <v>6686</v>
      </c>
    </row>
    <row r="5" spans="2:6" x14ac:dyDescent="0.25">
      <c r="B5" s="7" t="s">
        <v>23</v>
      </c>
      <c r="C5" s="5">
        <v>10667</v>
      </c>
      <c r="D5" s="5">
        <v>10667</v>
      </c>
      <c r="E5" s="5">
        <v>10667</v>
      </c>
      <c r="F5" s="5">
        <v>6686</v>
      </c>
    </row>
    <row r="6" spans="2:6" x14ac:dyDescent="0.25">
      <c r="B6" s="10" t="s">
        <v>26</v>
      </c>
      <c r="C6" s="5">
        <v>4657</v>
      </c>
      <c r="D6" s="5">
        <v>4657</v>
      </c>
      <c r="E6" s="5">
        <v>10667</v>
      </c>
      <c r="F6" s="5">
        <v>6686</v>
      </c>
    </row>
    <row r="7" spans="2:6" x14ac:dyDescent="0.25">
      <c r="B7" s="11">
        <v>40179</v>
      </c>
      <c r="C7" s="5"/>
      <c r="D7" s="5">
        <v>4657</v>
      </c>
      <c r="E7" s="5">
        <v>10667</v>
      </c>
      <c r="F7" s="5">
        <v>6686</v>
      </c>
    </row>
    <row r="8" spans="2:6" x14ac:dyDescent="0.25">
      <c r="B8" s="11">
        <v>40180</v>
      </c>
      <c r="C8" s="5"/>
      <c r="D8" s="5">
        <v>4657</v>
      </c>
      <c r="E8" s="5">
        <v>10667</v>
      </c>
      <c r="F8" s="5">
        <v>6686</v>
      </c>
    </row>
    <row r="9" spans="2:6" x14ac:dyDescent="0.25">
      <c r="B9" s="11">
        <v>40181</v>
      </c>
      <c r="C9" s="5"/>
      <c r="D9" s="5">
        <v>4657</v>
      </c>
      <c r="E9" s="5">
        <v>10667</v>
      </c>
      <c r="F9" s="5">
        <v>6686</v>
      </c>
    </row>
    <row r="10" spans="2:6" x14ac:dyDescent="0.25">
      <c r="B10" s="11">
        <v>40182</v>
      </c>
      <c r="C10" s="5"/>
      <c r="D10" s="5">
        <v>4657</v>
      </c>
      <c r="E10" s="5">
        <v>10667</v>
      </c>
      <c r="F10" s="5">
        <v>6686</v>
      </c>
    </row>
    <row r="11" spans="2:6" x14ac:dyDescent="0.25">
      <c r="B11" s="11">
        <v>40183</v>
      </c>
      <c r="C11" s="5"/>
      <c r="D11" s="5">
        <v>4657</v>
      </c>
      <c r="E11" s="5">
        <v>10667</v>
      </c>
      <c r="F11" s="5">
        <v>6686</v>
      </c>
    </row>
    <row r="12" spans="2:6" x14ac:dyDescent="0.25">
      <c r="B12" s="11">
        <v>40184</v>
      </c>
      <c r="C12" s="5"/>
      <c r="D12" s="5">
        <v>4657</v>
      </c>
      <c r="E12" s="5">
        <v>10667</v>
      </c>
      <c r="F12" s="5">
        <v>6686</v>
      </c>
    </row>
    <row r="13" spans="2:6" x14ac:dyDescent="0.25">
      <c r="B13" s="11">
        <v>40185</v>
      </c>
      <c r="C13" s="5"/>
      <c r="D13" s="5">
        <v>4657</v>
      </c>
      <c r="E13" s="5">
        <v>10667</v>
      </c>
      <c r="F13" s="5">
        <v>6686</v>
      </c>
    </row>
    <row r="14" spans="2:6" x14ac:dyDescent="0.25">
      <c r="B14" s="11">
        <v>40186</v>
      </c>
      <c r="C14" s="5">
        <v>5300</v>
      </c>
      <c r="D14" s="5">
        <v>4657</v>
      </c>
      <c r="E14" s="5">
        <v>10667</v>
      </c>
      <c r="F14" s="5">
        <v>6686</v>
      </c>
    </row>
    <row r="15" spans="2:6" x14ac:dyDescent="0.25">
      <c r="B15" s="11">
        <v>40187</v>
      </c>
      <c r="C15" s="5"/>
      <c r="D15" s="5">
        <v>4657</v>
      </c>
      <c r="E15" s="5">
        <v>10667</v>
      </c>
      <c r="F15" s="5">
        <v>6686</v>
      </c>
    </row>
    <row r="16" spans="2:6" x14ac:dyDescent="0.25">
      <c r="B16" s="11">
        <v>40188</v>
      </c>
      <c r="C16" s="5"/>
      <c r="D16" s="5">
        <v>4657</v>
      </c>
      <c r="E16" s="5">
        <v>10667</v>
      </c>
      <c r="F16" s="5">
        <v>6686</v>
      </c>
    </row>
    <row r="17" spans="2:6" x14ac:dyDescent="0.25">
      <c r="B17" s="11">
        <v>40189</v>
      </c>
      <c r="C17" s="5"/>
      <c r="D17" s="5">
        <v>4657</v>
      </c>
      <c r="E17" s="5">
        <v>10667</v>
      </c>
      <c r="F17" s="5">
        <v>6686</v>
      </c>
    </row>
    <row r="18" spans="2:6" x14ac:dyDescent="0.25">
      <c r="B18" s="11">
        <v>40190</v>
      </c>
      <c r="C18" s="5"/>
      <c r="D18" s="5">
        <v>4657</v>
      </c>
      <c r="E18" s="5">
        <v>10667</v>
      </c>
      <c r="F18" s="5">
        <v>6686</v>
      </c>
    </row>
    <row r="19" spans="2:6" x14ac:dyDescent="0.25">
      <c r="B19" s="11">
        <v>40191</v>
      </c>
      <c r="C19" s="5"/>
      <c r="D19" s="5">
        <v>4657</v>
      </c>
      <c r="E19" s="5">
        <v>10667</v>
      </c>
      <c r="F19" s="5">
        <v>6686</v>
      </c>
    </row>
    <row r="20" spans="2:6" x14ac:dyDescent="0.25">
      <c r="B20" s="11">
        <v>40192</v>
      </c>
      <c r="C20" s="5"/>
      <c r="D20" s="5">
        <v>4657</v>
      </c>
      <c r="E20" s="5">
        <v>10667</v>
      </c>
      <c r="F20" s="5">
        <v>6686</v>
      </c>
    </row>
    <row r="21" spans="2:6" x14ac:dyDescent="0.25">
      <c r="B21" s="11">
        <v>40193</v>
      </c>
      <c r="C21" s="5">
        <v>4370</v>
      </c>
      <c r="D21" s="5">
        <v>4657</v>
      </c>
      <c r="E21" s="5">
        <v>10667</v>
      </c>
      <c r="F21" s="5">
        <v>6686</v>
      </c>
    </row>
    <row r="22" spans="2:6" x14ac:dyDescent="0.25">
      <c r="B22" s="11">
        <v>40194</v>
      </c>
      <c r="C22" s="5"/>
      <c r="D22" s="5">
        <v>4657</v>
      </c>
      <c r="E22" s="5">
        <v>10667</v>
      </c>
      <c r="F22" s="5">
        <v>6686</v>
      </c>
    </row>
    <row r="23" spans="2:6" x14ac:dyDescent="0.25">
      <c r="B23" s="11">
        <v>40195</v>
      </c>
      <c r="C23" s="5"/>
      <c r="D23" s="5">
        <v>4657</v>
      </c>
      <c r="E23" s="5">
        <v>10667</v>
      </c>
      <c r="F23" s="5">
        <v>6686</v>
      </c>
    </row>
    <row r="24" spans="2:6" x14ac:dyDescent="0.25">
      <c r="B24" s="11">
        <v>40196</v>
      </c>
      <c r="C24" s="5"/>
      <c r="D24" s="5">
        <v>4657</v>
      </c>
      <c r="E24" s="5">
        <v>10667</v>
      </c>
      <c r="F24" s="5">
        <v>6686</v>
      </c>
    </row>
    <row r="25" spans="2:6" x14ac:dyDescent="0.25">
      <c r="B25" s="11">
        <v>40197</v>
      </c>
      <c r="C25" s="5"/>
      <c r="D25" s="5">
        <v>4657</v>
      </c>
      <c r="E25" s="5">
        <v>10667</v>
      </c>
      <c r="F25" s="5">
        <v>6686</v>
      </c>
    </row>
    <row r="26" spans="2:6" x14ac:dyDescent="0.25">
      <c r="B26" s="11">
        <v>40198</v>
      </c>
      <c r="C26" s="5"/>
      <c r="D26" s="5">
        <v>4657</v>
      </c>
      <c r="E26" s="5">
        <v>10667</v>
      </c>
      <c r="F26" s="5">
        <v>6686</v>
      </c>
    </row>
    <row r="27" spans="2:6" x14ac:dyDescent="0.25">
      <c r="B27" s="11">
        <v>40199</v>
      </c>
      <c r="C27" s="5"/>
      <c r="D27" s="5">
        <v>4657</v>
      </c>
      <c r="E27" s="5">
        <v>10667</v>
      </c>
      <c r="F27" s="5">
        <v>6686</v>
      </c>
    </row>
    <row r="28" spans="2:6" x14ac:dyDescent="0.25">
      <c r="B28" s="11">
        <v>40200</v>
      </c>
      <c r="C28" s="5">
        <v>3460</v>
      </c>
      <c r="D28" s="5">
        <v>4657</v>
      </c>
      <c r="E28" s="5">
        <v>10667</v>
      </c>
      <c r="F28" s="5">
        <v>6686</v>
      </c>
    </row>
    <row r="29" spans="2:6" x14ac:dyDescent="0.25">
      <c r="B29" s="11">
        <v>40201</v>
      </c>
      <c r="C29" s="5"/>
      <c r="D29" s="5">
        <v>4657</v>
      </c>
      <c r="E29" s="5">
        <v>10667</v>
      </c>
      <c r="F29" s="5">
        <v>6686</v>
      </c>
    </row>
    <row r="30" spans="2:6" x14ac:dyDescent="0.25">
      <c r="B30" s="11">
        <v>40202</v>
      </c>
      <c r="C30" s="5"/>
      <c r="D30" s="5">
        <v>4657</v>
      </c>
      <c r="E30" s="5">
        <v>10667</v>
      </c>
      <c r="F30" s="5">
        <v>6686</v>
      </c>
    </row>
    <row r="31" spans="2:6" x14ac:dyDescent="0.25">
      <c r="B31" s="11">
        <v>40203</v>
      </c>
      <c r="C31" s="5"/>
      <c r="D31" s="5">
        <v>4657</v>
      </c>
      <c r="E31" s="5">
        <v>10667</v>
      </c>
      <c r="F31" s="5">
        <v>6686</v>
      </c>
    </row>
    <row r="32" spans="2:6" x14ac:dyDescent="0.25">
      <c r="B32" s="11">
        <v>40204</v>
      </c>
      <c r="C32" s="5"/>
      <c r="D32" s="5">
        <v>4657</v>
      </c>
      <c r="E32" s="5">
        <v>10667</v>
      </c>
      <c r="F32" s="5">
        <v>6686</v>
      </c>
    </row>
    <row r="33" spans="2:6" x14ac:dyDescent="0.25">
      <c r="B33" s="11">
        <v>40205</v>
      </c>
      <c r="C33" s="5"/>
      <c r="D33" s="5">
        <v>4657</v>
      </c>
      <c r="E33" s="5">
        <v>10667</v>
      </c>
      <c r="F33" s="5">
        <v>6686</v>
      </c>
    </row>
    <row r="34" spans="2:6" x14ac:dyDescent="0.25">
      <c r="B34" s="11">
        <v>40206</v>
      </c>
      <c r="C34" s="5"/>
      <c r="D34" s="5">
        <v>4657</v>
      </c>
      <c r="E34" s="5">
        <v>10667</v>
      </c>
      <c r="F34" s="5">
        <v>6686</v>
      </c>
    </row>
    <row r="35" spans="2:6" x14ac:dyDescent="0.25">
      <c r="B35" s="11">
        <v>40207</v>
      </c>
      <c r="C35" s="5"/>
      <c r="D35" s="5">
        <v>4657</v>
      </c>
      <c r="E35" s="5">
        <v>10667</v>
      </c>
      <c r="F35" s="5">
        <v>6686</v>
      </c>
    </row>
    <row r="36" spans="2:6" x14ac:dyDescent="0.25">
      <c r="B36" s="11">
        <v>40208</v>
      </c>
      <c r="C36" s="5"/>
      <c r="D36" s="5">
        <v>4657</v>
      </c>
      <c r="E36" s="5">
        <v>10667</v>
      </c>
      <c r="F36" s="5">
        <v>6686</v>
      </c>
    </row>
    <row r="37" spans="2:6" x14ac:dyDescent="0.25">
      <c r="B37" s="11">
        <v>40209</v>
      </c>
      <c r="C37" s="5">
        <v>4657</v>
      </c>
      <c r="D37" s="5">
        <v>4657</v>
      </c>
      <c r="E37" s="5">
        <v>10667</v>
      </c>
      <c r="F37" s="5">
        <v>6686</v>
      </c>
    </row>
    <row r="38" spans="2:6" x14ac:dyDescent="0.25">
      <c r="B38" s="10" t="s">
        <v>27</v>
      </c>
      <c r="C38" s="5">
        <v>7762</v>
      </c>
      <c r="D38" s="5">
        <v>7762</v>
      </c>
      <c r="E38" s="5">
        <v>10667</v>
      </c>
      <c r="F38" s="5">
        <v>6686</v>
      </c>
    </row>
    <row r="39" spans="2:6" x14ac:dyDescent="0.25">
      <c r="B39" s="11">
        <v>40210</v>
      </c>
      <c r="C39" s="5"/>
      <c r="D39" s="5">
        <v>7762</v>
      </c>
      <c r="E39" s="5">
        <v>10667</v>
      </c>
      <c r="F39" s="5">
        <v>6686</v>
      </c>
    </row>
    <row r="40" spans="2:6" x14ac:dyDescent="0.25">
      <c r="B40" s="11">
        <v>40211</v>
      </c>
      <c r="C40" s="5"/>
      <c r="D40" s="5">
        <v>7762</v>
      </c>
      <c r="E40" s="5">
        <v>10667</v>
      </c>
      <c r="F40" s="5">
        <v>6686</v>
      </c>
    </row>
    <row r="41" spans="2:6" x14ac:dyDescent="0.25">
      <c r="B41" s="11">
        <v>40212</v>
      </c>
      <c r="C41" s="5"/>
      <c r="D41" s="5">
        <v>7762</v>
      </c>
      <c r="E41" s="5">
        <v>10667</v>
      </c>
      <c r="F41" s="5">
        <v>6686</v>
      </c>
    </row>
    <row r="42" spans="2:6" x14ac:dyDescent="0.25">
      <c r="B42" s="11">
        <v>40213</v>
      </c>
      <c r="C42" s="5"/>
      <c r="D42" s="5">
        <v>7762</v>
      </c>
      <c r="E42" s="5">
        <v>10667</v>
      </c>
      <c r="F42" s="5">
        <v>6686</v>
      </c>
    </row>
    <row r="43" spans="2:6" x14ac:dyDescent="0.25">
      <c r="B43" s="11">
        <v>40214</v>
      </c>
      <c r="C43" s="5"/>
      <c r="D43" s="5">
        <v>7762</v>
      </c>
      <c r="E43" s="5">
        <v>10667</v>
      </c>
      <c r="F43" s="5">
        <v>6686</v>
      </c>
    </row>
    <row r="44" spans="2:6" x14ac:dyDescent="0.25">
      <c r="B44" s="11">
        <v>40215</v>
      </c>
      <c r="C44" s="5"/>
      <c r="D44" s="5">
        <v>7762</v>
      </c>
      <c r="E44" s="5">
        <v>10667</v>
      </c>
      <c r="F44" s="5">
        <v>6686</v>
      </c>
    </row>
    <row r="45" spans="2:6" x14ac:dyDescent="0.25">
      <c r="B45" s="11">
        <v>40216</v>
      </c>
      <c r="C45" s="5"/>
      <c r="D45" s="5">
        <v>7762</v>
      </c>
      <c r="E45" s="5">
        <v>10667</v>
      </c>
      <c r="F45" s="5">
        <v>6686</v>
      </c>
    </row>
    <row r="46" spans="2:6" x14ac:dyDescent="0.25">
      <c r="B46" s="11">
        <v>40217</v>
      </c>
      <c r="C46" s="5"/>
      <c r="D46" s="5">
        <v>7762</v>
      </c>
      <c r="E46" s="5">
        <v>10667</v>
      </c>
      <c r="F46" s="5">
        <v>6686</v>
      </c>
    </row>
    <row r="47" spans="2:6" x14ac:dyDescent="0.25">
      <c r="B47" s="11">
        <v>40218</v>
      </c>
      <c r="C47" s="5"/>
      <c r="D47" s="5">
        <v>7762</v>
      </c>
      <c r="E47" s="5">
        <v>10667</v>
      </c>
      <c r="F47" s="5">
        <v>6686</v>
      </c>
    </row>
    <row r="48" spans="2:6" x14ac:dyDescent="0.25">
      <c r="B48" s="11">
        <v>40219</v>
      </c>
      <c r="C48" s="5">
        <v>6210</v>
      </c>
      <c r="D48" s="5">
        <v>7762</v>
      </c>
      <c r="E48" s="5">
        <v>10667</v>
      </c>
      <c r="F48" s="5">
        <v>6686</v>
      </c>
    </row>
    <row r="49" spans="2:6" x14ac:dyDescent="0.25">
      <c r="B49" s="11">
        <v>40220</v>
      </c>
      <c r="C49" s="5"/>
      <c r="D49" s="5">
        <v>7762</v>
      </c>
      <c r="E49" s="5">
        <v>10667</v>
      </c>
      <c r="F49" s="5">
        <v>6686</v>
      </c>
    </row>
    <row r="50" spans="2:6" x14ac:dyDescent="0.25">
      <c r="B50" s="11">
        <v>40221</v>
      </c>
      <c r="C50" s="5"/>
      <c r="D50" s="5">
        <v>7762</v>
      </c>
      <c r="E50" s="5">
        <v>10667</v>
      </c>
      <c r="F50" s="5">
        <v>6686</v>
      </c>
    </row>
    <row r="51" spans="2:6" x14ac:dyDescent="0.25">
      <c r="B51" s="11">
        <v>40222</v>
      </c>
      <c r="C51" s="5"/>
      <c r="D51" s="5">
        <v>7762</v>
      </c>
      <c r="E51" s="5">
        <v>10667</v>
      </c>
      <c r="F51" s="5">
        <v>6686</v>
      </c>
    </row>
    <row r="52" spans="2:6" x14ac:dyDescent="0.25">
      <c r="B52" s="11">
        <v>40223</v>
      </c>
      <c r="C52" s="5"/>
      <c r="D52" s="5">
        <v>7762</v>
      </c>
      <c r="E52" s="5">
        <v>10667</v>
      </c>
      <c r="F52" s="5">
        <v>6686</v>
      </c>
    </row>
    <row r="53" spans="2:6" x14ac:dyDescent="0.25">
      <c r="B53" s="11">
        <v>40224</v>
      </c>
      <c r="C53" s="5"/>
      <c r="D53" s="5">
        <v>7762</v>
      </c>
      <c r="E53" s="5">
        <v>10667</v>
      </c>
      <c r="F53" s="5">
        <v>6686</v>
      </c>
    </row>
    <row r="54" spans="2:6" x14ac:dyDescent="0.25">
      <c r="B54" s="11">
        <v>40225</v>
      </c>
      <c r="C54" s="5"/>
      <c r="D54" s="5">
        <v>7762</v>
      </c>
      <c r="E54" s="5">
        <v>10667</v>
      </c>
      <c r="F54" s="5">
        <v>6686</v>
      </c>
    </row>
    <row r="55" spans="2:6" x14ac:dyDescent="0.25">
      <c r="B55" s="11">
        <v>40226</v>
      </c>
      <c r="C55" s="5"/>
      <c r="D55" s="5">
        <v>7762</v>
      </c>
      <c r="E55" s="5">
        <v>10667</v>
      </c>
      <c r="F55" s="5">
        <v>6686</v>
      </c>
    </row>
    <row r="56" spans="2:6" x14ac:dyDescent="0.25">
      <c r="B56" s="11">
        <v>40227</v>
      </c>
      <c r="C56" s="5"/>
      <c r="D56" s="5">
        <v>7762</v>
      </c>
      <c r="E56" s="5">
        <v>10667</v>
      </c>
      <c r="F56" s="5">
        <v>6686</v>
      </c>
    </row>
    <row r="57" spans="2:6" x14ac:dyDescent="0.25">
      <c r="B57" s="11">
        <v>40228</v>
      </c>
      <c r="C57" s="5">
        <v>5190</v>
      </c>
      <c r="D57" s="5">
        <v>7762</v>
      </c>
      <c r="E57" s="5">
        <v>10667</v>
      </c>
      <c r="F57" s="5">
        <v>6686</v>
      </c>
    </row>
    <row r="58" spans="2:6" x14ac:dyDescent="0.25">
      <c r="B58" s="11">
        <v>40229</v>
      </c>
      <c r="C58" s="5"/>
      <c r="D58" s="5">
        <v>7762</v>
      </c>
      <c r="E58" s="5">
        <v>10667</v>
      </c>
      <c r="F58" s="5">
        <v>6686</v>
      </c>
    </row>
    <row r="59" spans="2:6" x14ac:dyDescent="0.25">
      <c r="B59" s="11">
        <v>40230</v>
      </c>
      <c r="C59" s="5"/>
      <c r="D59" s="5">
        <v>7762</v>
      </c>
      <c r="E59" s="5">
        <v>10667</v>
      </c>
      <c r="F59" s="5">
        <v>6686</v>
      </c>
    </row>
    <row r="60" spans="2:6" x14ac:dyDescent="0.25">
      <c r="B60" s="11">
        <v>40231</v>
      </c>
      <c r="C60" s="5"/>
      <c r="D60" s="5">
        <v>7762</v>
      </c>
      <c r="E60" s="5">
        <v>10667</v>
      </c>
      <c r="F60" s="5">
        <v>6686</v>
      </c>
    </row>
    <row r="61" spans="2:6" x14ac:dyDescent="0.25">
      <c r="B61" s="11">
        <v>40232</v>
      </c>
      <c r="C61" s="5"/>
      <c r="D61" s="5">
        <v>7762</v>
      </c>
      <c r="E61" s="5">
        <v>10667</v>
      </c>
      <c r="F61" s="5">
        <v>6686</v>
      </c>
    </row>
    <row r="62" spans="2:6" x14ac:dyDescent="0.25">
      <c r="B62" s="11">
        <v>40233</v>
      </c>
      <c r="C62" s="5"/>
      <c r="D62" s="5">
        <v>7762</v>
      </c>
      <c r="E62" s="5">
        <v>10667</v>
      </c>
      <c r="F62" s="5">
        <v>6686</v>
      </c>
    </row>
    <row r="63" spans="2:6" x14ac:dyDescent="0.25">
      <c r="B63" s="11">
        <v>40234</v>
      </c>
      <c r="C63" s="5"/>
      <c r="D63" s="5">
        <v>7762</v>
      </c>
      <c r="E63" s="5">
        <v>10667</v>
      </c>
      <c r="F63" s="5">
        <v>6686</v>
      </c>
    </row>
    <row r="64" spans="2:6" x14ac:dyDescent="0.25">
      <c r="B64" s="11">
        <v>40235</v>
      </c>
      <c r="C64" s="5"/>
      <c r="D64" s="5">
        <v>7762</v>
      </c>
      <c r="E64" s="5">
        <v>10667</v>
      </c>
      <c r="F64" s="5">
        <v>6686</v>
      </c>
    </row>
    <row r="65" spans="2:6" x14ac:dyDescent="0.25">
      <c r="B65" s="11">
        <v>40236</v>
      </c>
      <c r="C65" s="5"/>
      <c r="D65" s="5">
        <v>7762</v>
      </c>
      <c r="E65" s="5">
        <v>10667</v>
      </c>
      <c r="F65" s="5">
        <v>6686</v>
      </c>
    </row>
    <row r="66" spans="2:6" x14ac:dyDescent="0.25">
      <c r="B66" s="11">
        <v>40237</v>
      </c>
      <c r="C66" s="5">
        <v>7762</v>
      </c>
      <c r="D66" s="5">
        <v>7762</v>
      </c>
      <c r="E66" s="5">
        <v>10667</v>
      </c>
      <c r="F66" s="5">
        <v>6686</v>
      </c>
    </row>
    <row r="67" spans="2:6" x14ac:dyDescent="0.25">
      <c r="B67" s="10" t="s">
        <v>28</v>
      </c>
      <c r="C67" s="5">
        <v>10667</v>
      </c>
      <c r="D67" s="5">
        <v>10667</v>
      </c>
      <c r="E67" s="5">
        <v>10667</v>
      </c>
      <c r="F67" s="5">
        <v>6686</v>
      </c>
    </row>
    <row r="68" spans="2:6" x14ac:dyDescent="0.25">
      <c r="B68" s="11">
        <v>40238</v>
      </c>
      <c r="C68" s="5"/>
      <c r="D68" s="5">
        <v>10667</v>
      </c>
      <c r="E68" s="5">
        <v>10667</v>
      </c>
      <c r="F68" s="5">
        <v>6686</v>
      </c>
    </row>
    <row r="69" spans="2:6" x14ac:dyDescent="0.25">
      <c r="B69" s="11">
        <v>40239</v>
      </c>
      <c r="C69" s="5"/>
      <c r="D69" s="5">
        <v>10667</v>
      </c>
      <c r="E69" s="5">
        <v>10667</v>
      </c>
      <c r="F69" s="5">
        <v>6686</v>
      </c>
    </row>
    <row r="70" spans="2:6" x14ac:dyDescent="0.25">
      <c r="B70" s="11">
        <v>40240</v>
      </c>
      <c r="C70" s="5"/>
      <c r="D70" s="5">
        <v>10667</v>
      </c>
      <c r="E70" s="5">
        <v>10667</v>
      </c>
      <c r="F70" s="5">
        <v>6686</v>
      </c>
    </row>
    <row r="71" spans="2:6" x14ac:dyDescent="0.25">
      <c r="B71" s="11">
        <v>40241</v>
      </c>
      <c r="C71" s="5"/>
      <c r="D71" s="5">
        <v>10667</v>
      </c>
      <c r="E71" s="5">
        <v>10667</v>
      </c>
      <c r="F71" s="5">
        <v>6686</v>
      </c>
    </row>
    <row r="72" spans="2:6" x14ac:dyDescent="0.25">
      <c r="B72" s="11">
        <v>40242</v>
      </c>
      <c r="C72" s="5"/>
      <c r="D72" s="5">
        <v>10667</v>
      </c>
      <c r="E72" s="5">
        <v>10667</v>
      </c>
      <c r="F72" s="5">
        <v>6686</v>
      </c>
    </row>
    <row r="73" spans="2:6" x14ac:dyDescent="0.25">
      <c r="B73" s="11">
        <v>40243</v>
      </c>
      <c r="C73" s="5"/>
      <c r="D73" s="5">
        <v>10667</v>
      </c>
      <c r="E73" s="5">
        <v>10667</v>
      </c>
      <c r="F73" s="5">
        <v>6686</v>
      </c>
    </row>
    <row r="74" spans="2:6" x14ac:dyDescent="0.25">
      <c r="B74" s="11">
        <v>40244</v>
      </c>
      <c r="C74" s="5"/>
      <c r="D74" s="5">
        <v>10667</v>
      </c>
      <c r="E74" s="5">
        <v>10667</v>
      </c>
      <c r="F74" s="5">
        <v>6686</v>
      </c>
    </row>
    <row r="75" spans="2:6" x14ac:dyDescent="0.25">
      <c r="B75" s="11">
        <v>40245</v>
      </c>
      <c r="C75" s="5"/>
      <c r="D75" s="5">
        <v>10667</v>
      </c>
      <c r="E75" s="5">
        <v>10667</v>
      </c>
      <c r="F75" s="5">
        <v>6686</v>
      </c>
    </row>
    <row r="76" spans="2:6" x14ac:dyDescent="0.25">
      <c r="B76" s="11">
        <v>40246</v>
      </c>
      <c r="C76" s="5"/>
      <c r="D76" s="5">
        <v>10667</v>
      </c>
      <c r="E76" s="5">
        <v>10667</v>
      </c>
      <c r="F76" s="5">
        <v>6686</v>
      </c>
    </row>
    <row r="77" spans="2:6" x14ac:dyDescent="0.25">
      <c r="B77" s="11">
        <v>40247</v>
      </c>
      <c r="C77" s="5">
        <v>7230</v>
      </c>
      <c r="D77" s="5">
        <v>10667</v>
      </c>
      <c r="E77" s="5">
        <v>10667</v>
      </c>
      <c r="F77" s="5">
        <v>6686</v>
      </c>
    </row>
    <row r="78" spans="2:6" x14ac:dyDescent="0.25">
      <c r="B78" s="11">
        <v>40248</v>
      </c>
      <c r="C78" s="5"/>
      <c r="D78" s="5">
        <v>10667</v>
      </c>
      <c r="E78" s="5">
        <v>10667</v>
      </c>
      <c r="F78" s="5">
        <v>6686</v>
      </c>
    </row>
    <row r="79" spans="2:6" x14ac:dyDescent="0.25">
      <c r="B79" s="11">
        <v>40249</v>
      </c>
      <c r="C79" s="5"/>
      <c r="D79" s="5">
        <v>10667</v>
      </c>
      <c r="E79" s="5">
        <v>10667</v>
      </c>
      <c r="F79" s="5">
        <v>6686</v>
      </c>
    </row>
    <row r="80" spans="2:6" x14ac:dyDescent="0.25">
      <c r="B80" s="11">
        <v>40250</v>
      </c>
      <c r="C80" s="5"/>
      <c r="D80" s="5">
        <v>10667</v>
      </c>
      <c r="E80" s="5">
        <v>10667</v>
      </c>
      <c r="F80" s="5">
        <v>6686</v>
      </c>
    </row>
    <row r="81" spans="2:6" x14ac:dyDescent="0.25">
      <c r="B81" s="11">
        <v>40251</v>
      </c>
      <c r="C81" s="5"/>
      <c r="D81" s="5">
        <v>10667</v>
      </c>
      <c r="E81" s="5">
        <v>10667</v>
      </c>
      <c r="F81" s="5">
        <v>6686</v>
      </c>
    </row>
    <row r="82" spans="2:6" x14ac:dyDescent="0.25">
      <c r="B82" s="11">
        <v>40252</v>
      </c>
      <c r="C82" s="5"/>
      <c r="D82" s="5">
        <v>10667</v>
      </c>
      <c r="E82" s="5">
        <v>10667</v>
      </c>
      <c r="F82" s="5">
        <v>6686</v>
      </c>
    </row>
    <row r="83" spans="2:6" x14ac:dyDescent="0.25">
      <c r="B83" s="11">
        <v>40253</v>
      </c>
      <c r="C83" s="5"/>
      <c r="D83" s="5">
        <v>10667</v>
      </c>
      <c r="E83" s="5">
        <v>10667</v>
      </c>
      <c r="F83" s="5">
        <v>6686</v>
      </c>
    </row>
    <row r="84" spans="2:6" x14ac:dyDescent="0.25">
      <c r="B84" s="11">
        <v>40254</v>
      </c>
      <c r="C84" s="5"/>
      <c r="D84" s="5">
        <v>10667</v>
      </c>
      <c r="E84" s="5">
        <v>10667</v>
      </c>
      <c r="F84" s="5">
        <v>6686</v>
      </c>
    </row>
    <row r="85" spans="2:6" x14ac:dyDescent="0.25">
      <c r="B85" s="11">
        <v>40255</v>
      </c>
      <c r="C85" s="5"/>
      <c r="D85" s="5">
        <v>10667</v>
      </c>
      <c r="E85" s="5">
        <v>10667</v>
      </c>
      <c r="F85" s="5">
        <v>6686</v>
      </c>
    </row>
    <row r="86" spans="2:6" x14ac:dyDescent="0.25">
      <c r="B86" s="11">
        <v>40256</v>
      </c>
      <c r="C86" s="5"/>
      <c r="D86" s="5">
        <v>10667</v>
      </c>
      <c r="E86" s="5">
        <v>10667</v>
      </c>
      <c r="F86" s="5">
        <v>6686</v>
      </c>
    </row>
    <row r="87" spans="2:6" x14ac:dyDescent="0.25">
      <c r="B87" s="11">
        <v>40257</v>
      </c>
      <c r="C87" s="5"/>
      <c r="D87" s="5">
        <v>10667</v>
      </c>
      <c r="E87" s="5">
        <v>10667</v>
      </c>
      <c r="F87" s="5">
        <v>6686</v>
      </c>
    </row>
    <row r="88" spans="2:6" x14ac:dyDescent="0.25">
      <c r="B88" s="11">
        <v>40258</v>
      </c>
      <c r="C88" s="5"/>
      <c r="D88" s="5">
        <v>10667</v>
      </c>
      <c r="E88" s="5">
        <v>10667</v>
      </c>
      <c r="F88" s="5">
        <v>6686</v>
      </c>
    </row>
    <row r="89" spans="2:6" x14ac:dyDescent="0.25">
      <c r="B89" s="11">
        <v>40259</v>
      </c>
      <c r="C89" s="5"/>
      <c r="D89" s="5">
        <v>10667</v>
      </c>
      <c r="E89" s="5">
        <v>10667</v>
      </c>
      <c r="F89" s="5">
        <v>6686</v>
      </c>
    </row>
    <row r="90" spans="2:6" x14ac:dyDescent="0.25">
      <c r="B90" s="11">
        <v>40260</v>
      </c>
      <c r="C90" s="5"/>
      <c r="D90" s="5">
        <v>10667</v>
      </c>
      <c r="E90" s="5">
        <v>10667</v>
      </c>
      <c r="F90" s="5">
        <v>6686</v>
      </c>
    </row>
    <row r="91" spans="2:6" x14ac:dyDescent="0.25">
      <c r="B91" s="11">
        <v>40261</v>
      </c>
      <c r="C91" s="5"/>
      <c r="D91" s="5">
        <v>10667</v>
      </c>
      <c r="E91" s="5">
        <v>10667</v>
      </c>
      <c r="F91" s="5">
        <v>6686</v>
      </c>
    </row>
    <row r="92" spans="2:6" x14ac:dyDescent="0.25">
      <c r="B92" s="11">
        <v>40262</v>
      </c>
      <c r="C92" s="5"/>
      <c r="D92" s="5">
        <v>10667</v>
      </c>
      <c r="E92" s="5">
        <v>10667</v>
      </c>
      <c r="F92" s="5">
        <v>6686</v>
      </c>
    </row>
    <row r="93" spans="2:6" x14ac:dyDescent="0.25">
      <c r="B93" s="11">
        <v>40263</v>
      </c>
      <c r="C93" s="5"/>
      <c r="D93" s="5">
        <v>10667</v>
      </c>
      <c r="E93" s="5">
        <v>10667</v>
      </c>
      <c r="F93" s="5">
        <v>6686</v>
      </c>
    </row>
    <row r="94" spans="2:6" x14ac:dyDescent="0.25">
      <c r="B94" s="11">
        <v>40264</v>
      </c>
      <c r="C94" s="5"/>
      <c r="D94" s="5">
        <v>10667</v>
      </c>
      <c r="E94" s="5">
        <v>10667</v>
      </c>
      <c r="F94" s="5">
        <v>6686</v>
      </c>
    </row>
    <row r="95" spans="2:6" x14ac:dyDescent="0.25">
      <c r="B95" s="11">
        <v>40265</v>
      </c>
      <c r="C95" s="5"/>
      <c r="D95" s="5">
        <v>10667</v>
      </c>
      <c r="E95" s="5">
        <v>10667</v>
      </c>
      <c r="F95" s="5">
        <v>6686</v>
      </c>
    </row>
    <row r="96" spans="2:6" x14ac:dyDescent="0.25">
      <c r="B96" s="11">
        <v>40266</v>
      </c>
      <c r="C96" s="5"/>
      <c r="D96" s="5">
        <v>10667</v>
      </c>
      <c r="E96" s="5">
        <v>10667</v>
      </c>
      <c r="F96" s="5">
        <v>6686</v>
      </c>
    </row>
    <row r="97" spans="2:6" x14ac:dyDescent="0.25">
      <c r="B97" s="11">
        <v>40267</v>
      </c>
      <c r="C97" s="5"/>
      <c r="D97" s="5">
        <v>10667</v>
      </c>
      <c r="E97" s="5">
        <v>10667</v>
      </c>
      <c r="F97" s="5">
        <v>6686</v>
      </c>
    </row>
    <row r="98" spans="2:6" x14ac:dyDescent="0.25">
      <c r="B98" s="11">
        <v>40268</v>
      </c>
      <c r="C98" s="5">
        <v>10667</v>
      </c>
      <c r="D98" s="5">
        <v>10667</v>
      </c>
      <c r="E98" s="5">
        <v>10667</v>
      </c>
      <c r="F98" s="5">
        <v>6686</v>
      </c>
    </row>
    <row r="99" spans="2:6" x14ac:dyDescent="0.25">
      <c r="B99" s="7" t="s">
        <v>24</v>
      </c>
      <c r="C99" s="5">
        <v>7452</v>
      </c>
      <c r="D99" s="5">
        <v>7452</v>
      </c>
      <c r="E99" s="5">
        <v>7452</v>
      </c>
      <c r="F99" s="5">
        <v>6686</v>
      </c>
    </row>
    <row r="100" spans="2:6" x14ac:dyDescent="0.25">
      <c r="B100" s="10" t="s">
        <v>29</v>
      </c>
      <c r="C100" s="5">
        <v>6210</v>
      </c>
      <c r="D100" s="5">
        <v>6210</v>
      </c>
      <c r="E100" s="5">
        <v>7452</v>
      </c>
      <c r="F100" s="5">
        <v>6686</v>
      </c>
    </row>
    <row r="101" spans="2:6" x14ac:dyDescent="0.25">
      <c r="B101" s="11">
        <v>40269</v>
      </c>
      <c r="C101" s="5"/>
      <c r="D101" s="5">
        <v>6210</v>
      </c>
      <c r="E101" s="5">
        <v>7452</v>
      </c>
      <c r="F101" s="5">
        <v>6686</v>
      </c>
    </row>
    <row r="102" spans="2:6" x14ac:dyDescent="0.25">
      <c r="B102" s="11">
        <v>40270</v>
      </c>
      <c r="C102" s="5"/>
      <c r="D102" s="5">
        <v>6210</v>
      </c>
      <c r="E102" s="5">
        <v>7452</v>
      </c>
      <c r="F102" s="5">
        <v>6686</v>
      </c>
    </row>
    <row r="103" spans="2:6" x14ac:dyDescent="0.25">
      <c r="B103" s="11">
        <v>40271</v>
      </c>
      <c r="C103" s="5"/>
      <c r="D103" s="5">
        <v>6210</v>
      </c>
      <c r="E103" s="5">
        <v>7452</v>
      </c>
      <c r="F103" s="5">
        <v>6686</v>
      </c>
    </row>
    <row r="104" spans="2:6" x14ac:dyDescent="0.25">
      <c r="B104" s="11">
        <v>40272</v>
      </c>
      <c r="C104" s="5"/>
      <c r="D104" s="5">
        <v>6210</v>
      </c>
      <c r="E104" s="5">
        <v>7452</v>
      </c>
      <c r="F104" s="5">
        <v>6686</v>
      </c>
    </row>
    <row r="105" spans="2:6" x14ac:dyDescent="0.25">
      <c r="B105" s="11">
        <v>40273</v>
      </c>
      <c r="C105" s="5"/>
      <c r="D105" s="5">
        <v>6210</v>
      </c>
      <c r="E105" s="5">
        <v>7452</v>
      </c>
      <c r="F105" s="5">
        <v>6686</v>
      </c>
    </row>
    <row r="106" spans="2:6" x14ac:dyDescent="0.25">
      <c r="B106" s="11">
        <v>40274</v>
      </c>
      <c r="C106" s="5"/>
      <c r="D106" s="5">
        <v>6210</v>
      </c>
      <c r="E106" s="5">
        <v>7452</v>
      </c>
      <c r="F106" s="5">
        <v>6686</v>
      </c>
    </row>
    <row r="107" spans="2:6" x14ac:dyDescent="0.25">
      <c r="B107" s="11">
        <v>40275</v>
      </c>
      <c r="C107" s="5"/>
      <c r="D107" s="5">
        <v>6210</v>
      </c>
      <c r="E107" s="5">
        <v>7452</v>
      </c>
      <c r="F107" s="5">
        <v>6686</v>
      </c>
    </row>
    <row r="108" spans="2:6" x14ac:dyDescent="0.25">
      <c r="B108" s="11">
        <v>40276</v>
      </c>
      <c r="C108" s="5"/>
      <c r="D108" s="5">
        <v>6210</v>
      </c>
      <c r="E108" s="5">
        <v>7452</v>
      </c>
      <c r="F108" s="5">
        <v>6686</v>
      </c>
    </row>
    <row r="109" spans="2:6" x14ac:dyDescent="0.25">
      <c r="B109" s="11">
        <v>40277</v>
      </c>
      <c r="C109" s="5"/>
      <c r="D109" s="5">
        <v>6210</v>
      </c>
      <c r="E109" s="5">
        <v>7452</v>
      </c>
      <c r="F109" s="5">
        <v>6686</v>
      </c>
    </row>
    <row r="110" spans="2:6" x14ac:dyDescent="0.25">
      <c r="B110" s="11">
        <v>40278</v>
      </c>
      <c r="C110" s="5"/>
      <c r="D110" s="5">
        <v>6210</v>
      </c>
      <c r="E110" s="5">
        <v>7452</v>
      </c>
      <c r="F110" s="5">
        <v>6686</v>
      </c>
    </row>
    <row r="111" spans="2:6" x14ac:dyDescent="0.25">
      <c r="B111" s="11">
        <v>40279</v>
      </c>
      <c r="C111" s="5"/>
      <c r="D111" s="5">
        <v>6210</v>
      </c>
      <c r="E111" s="5">
        <v>7452</v>
      </c>
      <c r="F111" s="5">
        <v>6686</v>
      </c>
    </row>
    <row r="112" spans="2:6" x14ac:dyDescent="0.25">
      <c r="B112" s="11">
        <v>40280</v>
      </c>
      <c r="C112" s="5"/>
      <c r="D112" s="5">
        <v>6210</v>
      </c>
      <c r="E112" s="5">
        <v>7452</v>
      </c>
      <c r="F112" s="5">
        <v>6686</v>
      </c>
    </row>
    <row r="113" spans="2:6" x14ac:dyDescent="0.25">
      <c r="B113" s="11">
        <v>40281</v>
      </c>
      <c r="C113" s="5"/>
      <c r="D113" s="5">
        <v>6210</v>
      </c>
      <c r="E113" s="5">
        <v>7452</v>
      </c>
      <c r="F113" s="5">
        <v>6686</v>
      </c>
    </row>
    <row r="114" spans="2:6" x14ac:dyDescent="0.25">
      <c r="B114" s="11">
        <v>40282</v>
      </c>
      <c r="C114" s="5"/>
      <c r="D114" s="5">
        <v>6210</v>
      </c>
      <c r="E114" s="5">
        <v>7452</v>
      </c>
      <c r="F114" s="5">
        <v>6686</v>
      </c>
    </row>
    <row r="115" spans="2:6" x14ac:dyDescent="0.25">
      <c r="B115" s="11">
        <v>40283</v>
      </c>
      <c r="C115" s="5"/>
      <c r="D115" s="5">
        <v>6210</v>
      </c>
      <c r="E115" s="5">
        <v>7452</v>
      </c>
      <c r="F115" s="5">
        <v>6686</v>
      </c>
    </row>
    <row r="116" spans="2:6" x14ac:dyDescent="0.25">
      <c r="B116" s="11">
        <v>40284</v>
      </c>
      <c r="C116" s="5"/>
      <c r="D116" s="5">
        <v>6210</v>
      </c>
      <c r="E116" s="5">
        <v>7452</v>
      </c>
      <c r="F116" s="5">
        <v>6686</v>
      </c>
    </row>
    <row r="117" spans="2:6" x14ac:dyDescent="0.25">
      <c r="B117" s="11">
        <v>40285</v>
      </c>
      <c r="C117" s="5"/>
      <c r="D117" s="5">
        <v>6210</v>
      </c>
      <c r="E117" s="5">
        <v>7452</v>
      </c>
      <c r="F117" s="5">
        <v>6686</v>
      </c>
    </row>
    <row r="118" spans="2:6" x14ac:dyDescent="0.25">
      <c r="B118" s="11">
        <v>40286</v>
      </c>
      <c r="C118" s="5"/>
      <c r="D118" s="5">
        <v>6210</v>
      </c>
      <c r="E118" s="5">
        <v>7452</v>
      </c>
      <c r="F118" s="5">
        <v>6686</v>
      </c>
    </row>
    <row r="119" spans="2:6" x14ac:dyDescent="0.25">
      <c r="B119" s="11">
        <v>40287</v>
      </c>
      <c r="C119" s="5"/>
      <c r="D119" s="5">
        <v>6210</v>
      </c>
      <c r="E119" s="5">
        <v>7452</v>
      </c>
      <c r="F119" s="5">
        <v>6686</v>
      </c>
    </row>
    <row r="120" spans="2:6" x14ac:dyDescent="0.25">
      <c r="B120" s="11">
        <v>40288</v>
      </c>
      <c r="C120" s="5"/>
      <c r="D120" s="5">
        <v>6210</v>
      </c>
      <c r="E120" s="5">
        <v>7452</v>
      </c>
      <c r="F120" s="5">
        <v>6686</v>
      </c>
    </row>
    <row r="121" spans="2:6" x14ac:dyDescent="0.25">
      <c r="B121" s="11">
        <v>40289</v>
      </c>
      <c r="C121" s="5"/>
      <c r="D121" s="5">
        <v>6210</v>
      </c>
      <c r="E121" s="5">
        <v>7452</v>
      </c>
      <c r="F121" s="5">
        <v>6686</v>
      </c>
    </row>
    <row r="122" spans="2:6" x14ac:dyDescent="0.25">
      <c r="B122" s="11">
        <v>40290</v>
      </c>
      <c r="C122" s="5"/>
      <c r="D122" s="5">
        <v>6210</v>
      </c>
      <c r="E122" s="5">
        <v>7452</v>
      </c>
      <c r="F122" s="5">
        <v>6686</v>
      </c>
    </row>
    <row r="123" spans="2:6" x14ac:dyDescent="0.25">
      <c r="B123" s="11">
        <v>40291</v>
      </c>
      <c r="C123" s="5"/>
      <c r="D123" s="5">
        <v>6210</v>
      </c>
      <c r="E123" s="5">
        <v>7452</v>
      </c>
      <c r="F123" s="5">
        <v>6686</v>
      </c>
    </row>
    <row r="124" spans="2:6" x14ac:dyDescent="0.25">
      <c r="B124" s="11">
        <v>40292</v>
      </c>
      <c r="C124" s="5"/>
      <c r="D124" s="5">
        <v>6210</v>
      </c>
      <c r="E124" s="5">
        <v>7452</v>
      </c>
      <c r="F124" s="5">
        <v>6686</v>
      </c>
    </row>
    <row r="125" spans="2:6" x14ac:dyDescent="0.25">
      <c r="B125" s="11">
        <v>40293</v>
      </c>
      <c r="C125" s="5"/>
      <c r="D125" s="5">
        <v>6210</v>
      </c>
      <c r="E125" s="5">
        <v>7452</v>
      </c>
      <c r="F125" s="5">
        <v>6686</v>
      </c>
    </row>
    <row r="126" spans="2:6" x14ac:dyDescent="0.25">
      <c r="B126" s="11">
        <v>40294</v>
      </c>
      <c r="C126" s="5"/>
      <c r="D126" s="5">
        <v>6210</v>
      </c>
      <c r="E126" s="5">
        <v>7452</v>
      </c>
      <c r="F126" s="5">
        <v>6686</v>
      </c>
    </row>
    <row r="127" spans="2:6" x14ac:dyDescent="0.25">
      <c r="B127" s="11">
        <v>40295</v>
      </c>
      <c r="C127" s="5"/>
      <c r="D127" s="5">
        <v>6210</v>
      </c>
      <c r="E127" s="5">
        <v>7452</v>
      </c>
      <c r="F127" s="5">
        <v>6686</v>
      </c>
    </row>
    <row r="128" spans="2:6" x14ac:dyDescent="0.25">
      <c r="B128" s="11">
        <v>40296</v>
      </c>
      <c r="C128" s="5"/>
      <c r="D128" s="5">
        <v>6210</v>
      </c>
      <c r="E128" s="5">
        <v>7452</v>
      </c>
      <c r="F128" s="5">
        <v>6686</v>
      </c>
    </row>
    <row r="129" spans="2:6" x14ac:dyDescent="0.25">
      <c r="B129" s="11">
        <v>40297</v>
      </c>
      <c r="C129" s="5"/>
      <c r="D129" s="5">
        <v>6210</v>
      </c>
      <c r="E129" s="5">
        <v>7452</v>
      </c>
      <c r="F129" s="5">
        <v>6686</v>
      </c>
    </row>
    <row r="130" spans="2:6" x14ac:dyDescent="0.25">
      <c r="B130" s="11">
        <v>40298</v>
      </c>
      <c r="C130" s="5">
        <v>6210</v>
      </c>
      <c r="D130" s="5">
        <v>6210</v>
      </c>
      <c r="E130" s="5">
        <v>7452</v>
      </c>
      <c r="F130" s="5">
        <v>6686</v>
      </c>
    </row>
    <row r="131" spans="2:6" x14ac:dyDescent="0.25">
      <c r="B131" s="10" t="s">
        <v>30</v>
      </c>
      <c r="C131" s="5">
        <v>5589</v>
      </c>
      <c r="D131" s="5">
        <v>5589</v>
      </c>
      <c r="E131" s="5">
        <v>7452</v>
      </c>
      <c r="F131" s="5">
        <v>6686</v>
      </c>
    </row>
    <row r="132" spans="2:6" x14ac:dyDescent="0.25">
      <c r="B132" s="11">
        <v>40299</v>
      </c>
      <c r="C132" s="5"/>
      <c r="D132" s="5">
        <v>5589</v>
      </c>
      <c r="E132" s="5">
        <v>7452</v>
      </c>
      <c r="F132" s="5">
        <v>6686</v>
      </c>
    </row>
    <row r="133" spans="2:6" x14ac:dyDescent="0.25">
      <c r="B133" s="11">
        <v>40300</v>
      </c>
      <c r="C133" s="5"/>
      <c r="D133" s="5">
        <v>5589</v>
      </c>
      <c r="E133" s="5">
        <v>7452</v>
      </c>
      <c r="F133" s="5">
        <v>6686</v>
      </c>
    </row>
    <row r="134" spans="2:6" x14ac:dyDescent="0.25">
      <c r="B134" s="11">
        <v>40301</v>
      </c>
      <c r="C134" s="5"/>
      <c r="D134" s="5">
        <v>5589</v>
      </c>
      <c r="E134" s="5">
        <v>7452</v>
      </c>
      <c r="F134" s="5">
        <v>6686</v>
      </c>
    </row>
    <row r="135" spans="2:6" x14ac:dyDescent="0.25">
      <c r="B135" s="11">
        <v>40302</v>
      </c>
      <c r="C135" s="5"/>
      <c r="D135" s="5">
        <v>5589</v>
      </c>
      <c r="E135" s="5">
        <v>7452</v>
      </c>
      <c r="F135" s="5">
        <v>6686</v>
      </c>
    </row>
    <row r="136" spans="2:6" x14ac:dyDescent="0.25">
      <c r="B136" s="11">
        <v>40303</v>
      </c>
      <c r="C136" s="5"/>
      <c r="D136" s="5">
        <v>5589</v>
      </c>
      <c r="E136" s="5">
        <v>7452</v>
      </c>
      <c r="F136" s="5">
        <v>6686</v>
      </c>
    </row>
    <row r="137" spans="2:6" x14ac:dyDescent="0.25">
      <c r="B137" s="11">
        <v>40304</v>
      </c>
      <c r="C137" s="5"/>
      <c r="D137" s="5">
        <v>5589</v>
      </c>
      <c r="E137" s="5">
        <v>7452</v>
      </c>
      <c r="F137" s="5">
        <v>6686</v>
      </c>
    </row>
    <row r="138" spans="2:6" x14ac:dyDescent="0.25">
      <c r="B138" s="11">
        <v>40305</v>
      </c>
      <c r="C138" s="5"/>
      <c r="D138" s="5">
        <v>5589</v>
      </c>
      <c r="E138" s="5">
        <v>7452</v>
      </c>
      <c r="F138" s="5">
        <v>6686</v>
      </c>
    </row>
    <row r="139" spans="2:6" x14ac:dyDescent="0.25">
      <c r="B139" s="11">
        <v>40306</v>
      </c>
      <c r="C139" s="5"/>
      <c r="D139" s="5">
        <v>5589</v>
      </c>
      <c r="E139" s="5">
        <v>7452</v>
      </c>
      <c r="F139" s="5">
        <v>6686</v>
      </c>
    </row>
    <row r="140" spans="2:6" x14ac:dyDescent="0.25">
      <c r="B140" s="11">
        <v>40307</v>
      </c>
      <c r="C140" s="5"/>
      <c r="D140" s="5">
        <v>5589</v>
      </c>
      <c r="E140" s="5">
        <v>7452</v>
      </c>
      <c r="F140" s="5">
        <v>6686</v>
      </c>
    </row>
    <row r="141" spans="2:6" x14ac:dyDescent="0.25">
      <c r="B141" s="11">
        <v>40308</v>
      </c>
      <c r="C141" s="5"/>
      <c r="D141" s="5">
        <v>5589</v>
      </c>
      <c r="E141" s="5">
        <v>7452</v>
      </c>
      <c r="F141" s="5">
        <v>6686</v>
      </c>
    </row>
    <row r="142" spans="2:6" x14ac:dyDescent="0.25">
      <c r="B142" s="11">
        <v>40309</v>
      </c>
      <c r="C142" s="5"/>
      <c r="D142" s="5">
        <v>5589</v>
      </c>
      <c r="E142" s="5">
        <v>7452</v>
      </c>
      <c r="F142" s="5">
        <v>6686</v>
      </c>
    </row>
    <row r="143" spans="2:6" x14ac:dyDescent="0.25">
      <c r="B143" s="11">
        <v>40310</v>
      </c>
      <c r="C143" s="5"/>
      <c r="D143" s="5">
        <v>5589</v>
      </c>
      <c r="E143" s="5">
        <v>7452</v>
      </c>
      <c r="F143" s="5">
        <v>6686</v>
      </c>
    </row>
    <row r="144" spans="2:6" x14ac:dyDescent="0.25">
      <c r="B144" s="11">
        <v>40311</v>
      </c>
      <c r="C144" s="5"/>
      <c r="D144" s="5">
        <v>5589</v>
      </c>
      <c r="E144" s="5">
        <v>7452</v>
      </c>
      <c r="F144" s="5">
        <v>6686</v>
      </c>
    </row>
    <row r="145" spans="2:6" x14ac:dyDescent="0.25">
      <c r="B145" s="11">
        <v>40312</v>
      </c>
      <c r="C145" s="5"/>
      <c r="D145" s="5">
        <v>5589</v>
      </c>
      <c r="E145" s="5">
        <v>7452</v>
      </c>
      <c r="F145" s="5">
        <v>6686</v>
      </c>
    </row>
    <row r="146" spans="2:6" x14ac:dyDescent="0.25">
      <c r="B146" s="11">
        <v>40313</v>
      </c>
      <c r="C146" s="5"/>
      <c r="D146" s="5">
        <v>5589</v>
      </c>
      <c r="E146" s="5">
        <v>7452</v>
      </c>
      <c r="F146" s="5">
        <v>6686</v>
      </c>
    </row>
    <row r="147" spans="2:6" x14ac:dyDescent="0.25">
      <c r="B147" s="11">
        <v>40314</v>
      </c>
      <c r="C147" s="5"/>
      <c r="D147" s="5">
        <v>5589</v>
      </c>
      <c r="E147" s="5">
        <v>7452</v>
      </c>
      <c r="F147" s="5">
        <v>6686</v>
      </c>
    </row>
    <row r="148" spans="2:6" x14ac:dyDescent="0.25">
      <c r="B148" s="11">
        <v>40315</v>
      </c>
      <c r="C148" s="5"/>
      <c r="D148" s="5">
        <v>5589</v>
      </c>
      <c r="E148" s="5">
        <v>7452</v>
      </c>
      <c r="F148" s="5">
        <v>6686</v>
      </c>
    </row>
    <row r="149" spans="2:6" x14ac:dyDescent="0.25">
      <c r="B149" s="11">
        <v>40316</v>
      </c>
      <c r="C149" s="5"/>
      <c r="D149" s="5">
        <v>5589</v>
      </c>
      <c r="E149" s="5">
        <v>7452</v>
      </c>
      <c r="F149" s="5">
        <v>6686</v>
      </c>
    </row>
    <row r="150" spans="2:6" x14ac:dyDescent="0.25">
      <c r="B150" s="11">
        <v>40317</v>
      </c>
      <c r="C150" s="5"/>
      <c r="D150" s="5">
        <v>5589</v>
      </c>
      <c r="E150" s="5">
        <v>7452</v>
      </c>
      <c r="F150" s="5">
        <v>6686</v>
      </c>
    </row>
    <row r="151" spans="2:6" x14ac:dyDescent="0.25">
      <c r="B151" s="11">
        <v>40318</v>
      </c>
      <c r="C151" s="5"/>
      <c r="D151" s="5">
        <v>5589</v>
      </c>
      <c r="E151" s="5">
        <v>7452</v>
      </c>
      <c r="F151" s="5">
        <v>6686</v>
      </c>
    </row>
    <row r="152" spans="2:6" x14ac:dyDescent="0.25">
      <c r="B152" s="11">
        <v>40319</v>
      </c>
      <c r="C152" s="5"/>
      <c r="D152" s="5">
        <v>5589</v>
      </c>
      <c r="E152" s="5">
        <v>7452</v>
      </c>
      <c r="F152" s="5">
        <v>6686</v>
      </c>
    </row>
    <row r="153" spans="2:6" x14ac:dyDescent="0.25">
      <c r="B153" s="11">
        <v>40320</v>
      </c>
      <c r="C153" s="5"/>
      <c r="D153" s="5">
        <v>5589</v>
      </c>
      <c r="E153" s="5">
        <v>7452</v>
      </c>
      <c r="F153" s="5">
        <v>6686</v>
      </c>
    </row>
    <row r="154" spans="2:6" x14ac:dyDescent="0.25">
      <c r="B154" s="11">
        <v>40321</v>
      </c>
      <c r="C154" s="5"/>
      <c r="D154" s="5">
        <v>5589</v>
      </c>
      <c r="E154" s="5">
        <v>7452</v>
      </c>
      <c r="F154" s="5">
        <v>6686</v>
      </c>
    </row>
    <row r="155" spans="2:6" x14ac:dyDescent="0.25">
      <c r="B155" s="11">
        <v>40322</v>
      </c>
      <c r="C155" s="5"/>
      <c r="D155" s="5">
        <v>5589</v>
      </c>
      <c r="E155" s="5">
        <v>7452</v>
      </c>
      <c r="F155" s="5">
        <v>6686</v>
      </c>
    </row>
    <row r="156" spans="2:6" x14ac:dyDescent="0.25">
      <c r="B156" s="11">
        <v>40323</v>
      </c>
      <c r="C156" s="5"/>
      <c r="D156" s="5">
        <v>5589</v>
      </c>
      <c r="E156" s="5">
        <v>7452</v>
      </c>
      <c r="F156" s="5">
        <v>6686</v>
      </c>
    </row>
    <row r="157" spans="2:6" x14ac:dyDescent="0.25">
      <c r="B157" s="11">
        <v>40324</v>
      </c>
      <c r="C157" s="5"/>
      <c r="D157" s="5">
        <v>5589</v>
      </c>
      <c r="E157" s="5">
        <v>7452</v>
      </c>
      <c r="F157" s="5">
        <v>6686</v>
      </c>
    </row>
    <row r="158" spans="2:6" x14ac:dyDescent="0.25">
      <c r="B158" s="11">
        <v>40325</v>
      </c>
      <c r="C158" s="5"/>
      <c r="D158" s="5">
        <v>5589</v>
      </c>
      <c r="E158" s="5">
        <v>7452</v>
      </c>
      <c r="F158" s="5">
        <v>6686</v>
      </c>
    </row>
    <row r="159" spans="2:6" x14ac:dyDescent="0.25">
      <c r="B159" s="11">
        <v>40326</v>
      </c>
      <c r="C159" s="5"/>
      <c r="D159" s="5">
        <v>5589</v>
      </c>
      <c r="E159" s="5">
        <v>7452</v>
      </c>
      <c r="F159" s="5">
        <v>6686</v>
      </c>
    </row>
    <row r="160" spans="2:6" x14ac:dyDescent="0.25">
      <c r="B160" s="11">
        <v>40327</v>
      </c>
      <c r="C160" s="5"/>
      <c r="D160" s="5">
        <v>5589</v>
      </c>
      <c r="E160" s="5">
        <v>7452</v>
      </c>
      <c r="F160" s="5">
        <v>6686</v>
      </c>
    </row>
    <row r="161" spans="2:6" x14ac:dyDescent="0.25">
      <c r="B161" s="11">
        <v>40328</v>
      </c>
      <c r="C161" s="5"/>
      <c r="D161" s="5">
        <v>5589</v>
      </c>
      <c r="E161" s="5">
        <v>7452</v>
      </c>
      <c r="F161" s="5">
        <v>6686</v>
      </c>
    </row>
    <row r="162" spans="2:6" x14ac:dyDescent="0.25">
      <c r="B162" s="11">
        <v>40329</v>
      </c>
      <c r="C162" s="5">
        <v>5589</v>
      </c>
      <c r="D162" s="5">
        <v>5589</v>
      </c>
      <c r="E162" s="5">
        <v>7452</v>
      </c>
      <c r="F162" s="5">
        <v>6686</v>
      </c>
    </row>
    <row r="163" spans="2:6" x14ac:dyDescent="0.25">
      <c r="B163" s="10" t="s">
        <v>31</v>
      </c>
      <c r="C163" s="5">
        <v>7452</v>
      </c>
      <c r="D163" s="5">
        <v>7452</v>
      </c>
      <c r="E163" s="5">
        <v>7452</v>
      </c>
      <c r="F163" s="5">
        <v>6686</v>
      </c>
    </row>
    <row r="164" spans="2:6" x14ac:dyDescent="0.25">
      <c r="B164" s="11">
        <v>40330</v>
      </c>
      <c r="C164" s="5"/>
      <c r="D164" s="5">
        <v>7452</v>
      </c>
      <c r="E164" s="5">
        <v>7452</v>
      </c>
      <c r="F164" s="5">
        <v>6686</v>
      </c>
    </row>
    <row r="165" spans="2:6" x14ac:dyDescent="0.25">
      <c r="B165" s="11">
        <v>40331</v>
      </c>
      <c r="C165" s="5"/>
      <c r="D165" s="5">
        <v>7452</v>
      </c>
      <c r="E165" s="5">
        <v>7452</v>
      </c>
      <c r="F165" s="5">
        <v>6686</v>
      </c>
    </row>
    <row r="166" spans="2:6" x14ac:dyDescent="0.25">
      <c r="B166" s="11">
        <v>40332</v>
      </c>
      <c r="C166" s="5"/>
      <c r="D166" s="5">
        <v>7452</v>
      </c>
      <c r="E166" s="5">
        <v>7452</v>
      </c>
      <c r="F166" s="5">
        <v>6686</v>
      </c>
    </row>
    <row r="167" spans="2:6" x14ac:dyDescent="0.25">
      <c r="B167" s="11">
        <v>40333</v>
      </c>
      <c r="C167" s="5"/>
      <c r="D167" s="5">
        <v>7452</v>
      </c>
      <c r="E167" s="5">
        <v>7452</v>
      </c>
      <c r="F167" s="5">
        <v>6686</v>
      </c>
    </row>
    <row r="168" spans="2:6" x14ac:dyDescent="0.25">
      <c r="B168" s="11">
        <v>40334</v>
      </c>
      <c r="C168" s="5"/>
      <c r="D168" s="5">
        <v>7452</v>
      </c>
      <c r="E168" s="5">
        <v>7452</v>
      </c>
      <c r="F168" s="5">
        <v>6686</v>
      </c>
    </row>
    <row r="169" spans="2:6" x14ac:dyDescent="0.25">
      <c r="B169" s="11">
        <v>40335</v>
      </c>
      <c r="C169" s="5"/>
      <c r="D169" s="5">
        <v>7452</v>
      </c>
      <c r="E169" s="5">
        <v>7452</v>
      </c>
      <c r="F169" s="5">
        <v>6686</v>
      </c>
    </row>
    <row r="170" spans="2:6" x14ac:dyDescent="0.25">
      <c r="B170" s="11">
        <v>40336</v>
      </c>
      <c r="C170" s="5"/>
      <c r="D170" s="5">
        <v>7452</v>
      </c>
      <c r="E170" s="5">
        <v>7452</v>
      </c>
      <c r="F170" s="5">
        <v>6686</v>
      </c>
    </row>
    <row r="171" spans="2:6" x14ac:dyDescent="0.25">
      <c r="B171" s="11">
        <v>40337</v>
      </c>
      <c r="C171" s="5"/>
      <c r="D171" s="5">
        <v>7452</v>
      </c>
      <c r="E171" s="5">
        <v>7452</v>
      </c>
      <c r="F171" s="5">
        <v>6686</v>
      </c>
    </row>
    <row r="172" spans="2:6" x14ac:dyDescent="0.25">
      <c r="B172" s="11">
        <v>40338</v>
      </c>
      <c r="C172" s="5"/>
      <c r="D172" s="5">
        <v>7452</v>
      </c>
      <c r="E172" s="5">
        <v>7452</v>
      </c>
      <c r="F172" s="5">
        <v>6686</v>
      </c>
    </row>
    <row r="173" spans="2:6" x14ac:dyDescent="0.25">
      <c r="B173" s="11">
        <v>40339</v>
      </c>
      <c r="C173" s="5"/>
      <c r="D173" s="5">
        <v>7452</v>
      </c>
      <c r="E173" s="5">
        <v>7452</v>
      </c>
      <c r="F173" s="5">
        <v>6686</v>
      </c>
    </row>
    <row r="174" spans="2:6" x14ac:dyDescent="0.25">
      <c r="B174" s="11">
        <v>40340</v>
      </c>
      <c r="C174" s="5"/>
      <c r="D174" s="5">
        <v>7452</v>
      </c>
      <c r="E174" s="5">
        <v>7452</v>
      </c>
      <c r="F174" s="5">
        <v>6686</v>
      </c>
    </row>
    <row r="175" spans="2:6" x14ac:dyDescent="0.25">
      <c r="B175" s="11">
        <v>40341</v>
      </c>
      <c r="C175" s="5"/>
      <c r="D175" s="5">
        <v>7452</v>
      </c>
      <c r="E175" s="5">
        <v>7452</v>
      </c>
      <c r="F175" s="5">
        <v>6686</v>
      </c>
    </row>
    <row r="176" spans="2:6" x14ac:dyDescent="0.25">
      <c r="B176" s="11">
        <v>40342</v>
      </c>
      <c r="C176" s="5"/>
      <c r="D176" s="5">
        <v>7452</v>
      </c>
      <c r="E176" s="5">
        <v>7452</v>
      </c>
      <c r="F176" s="5">
        <v>6686</v>
      </c>
    </row>
    <row r="177" spans="2:6" x14ac:dyDescent="0.25">
      <c r="B177" s="11">
        <v>40343</v>
      </c>
      <c r="C177" s="5"/>
      <c r="D177" s="5">
        <v>7452</v>
      </c>
      <c r="E177" s="5">
        <v>7452</v>
      </c>
      <c r="F177" s="5">
        <v>6686</v>
      </c>
    </row>
    <row r="178" spans="2:6" x14ac:dyDescent="0.25">
      <c r="B178" s="11">
        <v>40344</v>
      </c>
      <c r="C178" s="5"/>
      <c r="D178" s="5">
        <v>7452</v>
      </c>
      <c r="E178" s="5">
        <v>7452</v>
      </c>
      <c r="F178" s="5">
        <v>6686</v>
      </c>
    </row>
    <row r="179" spans="2:6" x14ac:dyDescent="0.25">
      <c r="B179" s="11">
        <v>40345</v>
      </c>
      <c r="C179" s="5"/>
      <c r="D179" s="5">
        <v>7452</v>
      </c>
      <c r="E179" s="5">
        <v>7452</v>
      </c>
      <c r="F179" s="5">
        <v>6686</v>
      </c>
    </row>
    <row r="180" spans="2:6" x14ac:dyDescent="0.25">
      <c r="B180" s="11">
        <v>40346</v>
      </c>
      <c r="C180" s="5"/>
      <c r="D180" s="5">
        <v>7452</v>
      </c>
      <c r="E180" s="5">
        <v>7452</v>
      </c>
      <c r="F180" s="5">
        <v>6686</v>
      </c>
    </row>
    <row r="181" spans="2:6" x14ac:dyDescent="0.25">
      <c r="B181" s="11">
        <v>40347</v>
      </c>
      <c r="C181" s="5"/>
      <c r="D181" s="5">
        <v>7452</v>
      </c>
      <c r="E181" s="5">
        <v>7452</v>
      </c>
      <c r="F181" s="5">
        <v>6686</v>
      </c>
    </row>
    <row r="182" spans="2:6" x14ac:dyDescent="0.25">
      <c r="B182" s="11">
        <v>40348</v>
      </c>
      <c r="C182" s="5"/>
      <c r="D182" s="5">
        <v>7452</v>
      </c>
      <c r="E182" s="5">
        <v>7452</v>
      </c>
      <c r="F182" s="5">
        <v>6686</v>
      </c>
    </row>
    <row r="183" spans="2:6" x14ac:dyDescent="0.25">
      <c r="B183" s="11">
        <v>40349</v>
      </c>
      <c r="C183" s="5"/>
      <c r="D183" s="5">
        <v>7452</v>
      </c>
      <c r="E183" s="5">
        <v>7452</v>
      </c>
      <c r="F183" s="5">
        <v>6686</v>
      </c>
    </row>
    <row r="184" spans="2:6" x14ac:dyDescent="0.25">
      <c r="B184" s="11">
        <v>40350</v>
      </c>
      <c r="C184" s="5"/>
      <c r="D184" s="5">
        <v>7452</v>
      </c>
      <c r="E184" s="5">
        <v>7452</v>
      </c>
      <c r="F184" s="5">
        <v>6686</v>
      </c>
    </row>
    <row r="185" spans="2:6" x14ac:dyDescent="0.25">
      <c r="B185" s="11">
        <v>40351</v>
      </c>
      <c r="C185" s="5"/>
      <c r="D185" s="5">
        <v>7452</v>
      </c>
      <c r="E185" s="5">
        <v>7452</v>
      </c>
      <c r="F185" s="5">
        <v>6686</v>
      </c>
    </row>
    <row r="186" spans="2:6" x14ac:dyDescent="0.25">
      <c r="B186" s="11">
        <v>40352</v>
      </c>
      <c r="C186" s="5"/>
      <c r="D186" s="5">
        <v>7452</v>
      </c>
      <c r="E186" s="5">
        <v>7452</v>
      </c>
      <c r="F186" s="5">
        <v>6686</v>
      </c>
    </row>
    <row r="187" spans="2:6" x14ac:dyDescent="0.25">
      <c r="B187" s="11">
        <v>40353</v>
      </c>
      <c r="C187" s="5"/>
      <c r="D187" s="5">
        <v>7452</v>
      </c>
      <c r="E187" s="5">
        <v>7452</v>
      </c>
      <c r="F187" s="5">
        <v>6686</v>
      </c>
    </row>
    <row r="188" spans="2:6" x14ac:dyDescent="0.25">
      <c r="B188" s="11">
        <v>40354</v>
      </c>
      <c r="C188" s="5"/>
      <c r="D188" s="5">
        <v>7452</v>
      </c>
      <c r="E188" s="5">
        <v>7452</v>
      </c>
      <c r="F188" s="5">
        <v>6686</v>
      </c>
    </row>
    <row r="189" spans="2:6" x14ac:dyDescent="0.25">
      <c r="B189" s="11">
        <v>40355</v>
      </c>
      <c r="C189" s="5"/>
      <c r="D189" s="5">
        <v>7452</v>
      </c>
      <c r="E189" s="5">
        <v>7452</v>
      </c>
      <c r="F189" s="5">
        <v>6686</v>
      </c>
    </row>
    <row r="190" spans="2:6" x14ac:dyDescent="0.25">
      <c r="B190" s="11">
        <v>40356</v>
      </c>
      <c r="C190" s="5"/>
      <c r="D190" s="5">
        <v>7452</v>
      </c>
      <c r="E190" s="5">
        <v>7452</v>
      </c>
      <c r="F190" s="5">
        <v>6686</v>
      </c>
    </row>
    <row r="191" spans="2:6" x14ac:dyDescent="0.25">
      <c r="B191" s="11">
        <v>40357</v>
      </c>
      <c r="C191" s="5"/>
      <c r="D191" s="5">
        <v>7452</v>
      </c>
      <c r="E191" s="5">
        <v>7452</v>
      </c>
      <c r="F191" s="5">
        <v>6686</v>
      </c>
    </row>
    <row r="192" spans="2:6" x14ac:dyDescent="0.25">
      <c r="B192" s="11">
        <v>40358</v>
      </c>
      <c r="C192" s="5"/>
      <c r="D192" s="5">
        <v>7452</v>
      </c>
      <c r="E192" s="5">
        <v>7452</v>
      </c>
      <c r="F192" s="5">
        <v>6686</v>
      </c>
    </row>
    <row r="193" spans="2:6" x14ac:dyDescent="0.25">
      <c r="B193" s="11">
        <v>40359</v>
      </c>
      <c r="C193" s="5">
        <v>7452</v>
      </c>
      <c r="D193" s="5">
        <v>7452</v>
      </c>
      <c r="E193" s="5">
        <v>7452</v>
      </c>
      <c r="F193" s="5">
        <v>6686</v>
      </c>
    </row>
    <row r="194" spans="2:6" x14ac:dyDescent="0.25">
      <c r="B194" s="7" t="s">
        <v>25</v>
      </c>
      <c r="C194" s="5">
        <v>7762</v>
      </c>
      <c r="D194" s="5">
        <v>7762</v>
      </c>
      <c r="E194" s="5">
        <v>7762</v>
      </c>
      <c r="F194" s="5">
        <v>6686</v>
      </c>
    </row>
    <row r="195" spans="2:6" x14ac:dyDescent="0.25">
      <c r="B195" s="10" t="s">
        <v>32</v>
      </c>
      <c r="C195" s="5">
        <v>9936</v>
      </c>
      <c r="D195" s="5">
        <v>9936</v>
      </c>
      <c r="E195" s="5">
        <v>7762</v>
      </c>
      <c r="F195" s="5">
        <v>6686</v>
      </c>
    </row>
    <row r="196" spans="2:6" x14ac:dyDescent="0.25">
      <c r="B196" s="11">
        <v>40360</v>
      </c>
      <c r="C196" s="5"/>
      <c r="D196" s="5">
        <v>9936</v>
      </c>
      <c r="E196" s="5">
        <v>7762</v>
      </c>
      <c r="F196" s="5">
        <v>6686</v>
      </c>
    </row>
    <row r="197" spans="2:6" x14ac:dyDescent="0.25">
      <c r="B197" s="11">
        <v>40361</v>
      </c>
      <c r="C197" s="5"/>
      <c r="D197" s="5">
        <v>9936</v>
      </c>
      <c r="E197" s="5">
        <v>7762</v>
      </c>
      <c r="F197" s="5">
        <v>6686</v>
      </c>
    </row>
    <row r="198" spans="2:6" x14ac:dyDescent="0.25">
      <c r="B198" s="11">
        <v>40362</v>
      </c>
      <c r="C198" s="5"/>
      <c r="D198" s="5">
        <v>9936</v>
      </c>
      <c r="E198" s="5">
        <v>7762</v>
      </c>
      <c r="F198" s="5">
        <v>6686</v>
      </c>
    </row>
    <row r="199" spans="2:6" x14ac:dyDescent="0.25">
      <c r="B199" s="11">
        <v>40363</v>
      </c>
      <c r="C199" s="5"/>
      <c r="D199" s="5">
        <v>9936</v>
      </c>
      <c r="E199" s="5">
        <v>7762</v>
      </c>
      <c r="F199" s="5">
        <v>6686</v>
      </c>
    </row>
    <row r="200" spans="2:6" x14ac:dyDescent="0.25">
      <c r="B200" s="11">
        <v>40364</v>
      </c>
      <c r="C200" s="5"/>
      <c r="D200" s="5">
        <v>9936</v>
      </c>
      <c r="E200" s="5">
        <v>7762</v>
      </c>
      <c r="F200" s="5">
        <v>6686</v>
      </c>
    </row>
    <row r="201" spans="2:6" x14ac:dyDescent="0.25">
      <c r="B201" s="11">
        <v>40365</v>
      </c>
      <c r="C201" s="5"/>
      <c r="D201" s="5">
        <v>9936</v>
      </c>
      <c r="E201" s="5">
        <v>7762</v>
      </c>
      <c r="F201" s="5">
        <v>6686</v>
      </c>
    </row>
    <row r="202" spans="2:6" x14ac:dyDescent="0.25">
      <c r="B202" s="11">
        <v>40366</v>
      </c>
      <c r="C202" s="5"/>
      <c r="D202" s="5">
        <v>9936</v>
      </c>
      <c r="E202" s="5">
        <v>7762</v>
      </c>
      <c r="F202" s="5">
        <v>6686</v>
      </c>
    </row>
    <row r="203" spans="2:6" x14ac:dyDescent="0.25">
      <c r="B203" s="11">
        <v>40367</v>
      </c>
      <c r="C203" s="5"/>
      <c r="D203" s="5">
        <v>9936</v>
      </c>
      <c r="E203" s="5">
        <v>7762</v>
      </c>
      <c r="F203" s="5">
        <v>6686</v>
      </c>
    </row>
    <row r="204" spans="2:6" x14ac:dyDescent="0.25">
      <c r="B204" s="11">
        <v>40368</v>
      </c>
      <c r="C204" s="5"/>
      <c r="D204" s="5">
        <v>9936</v>
      </c>
      <c r="E204" s="5">
        <v>7762</v>
      </c>
      <c r="F204" s="5">
        <v>6686</v>
      </c>
    </row>
    <row r="205" spans="2:6" x14ac:dyDescent="0.25">
      <c r="B205" s="11">
        <v>40369</v>
      </c>
      <c r="C205" s="5"/>
      <c r="D205" s="5">
        <v>9936</v>
      </c>
      <c r="E205" s="5">
        <v>7762</v>
      </c>
      <c r="F205" s="5">
        <v>6686</v>
      </c>
    </row>
    <row r="206" spans="2:6" x14ac:dyDescent="0.25">
      <c r="B206" s="11">
        <v>40370</v>
      </c>
      <c r="C206" s="5"/>
      <c r="D206" s="5">
        <v>9936</v>
      </c>
      <c r="E206" s="5">
        <v>7762</v>
      </c>
      <c r="F206" s="5">
        <v>6686</v>
      </c>
    </row>
    <row r="207" spans="2:6" x14ac:dyDescent="0.25">
      <c r="B207" s="11">
        <v>40371</v>
      </c>
      <c r="C207" s="5"/>
      <c r="D207" s="5">
        <v>9936</v>
      </c>
      <c r="E207" s="5">
        <v>7762</v>
      </c>
      <c r="F207" s="5">
        <v>6686</v>
      </c>
    </row>
    <row r="208" spans="2:6" x14ac:dyDescent="0.25">
      <c r="B208" s="11">
        <v>40372</v>
      </c>
      <c r="C208" s="5"/>
      <c r="D208" s="5">
        <v>9936</v>
      </c>
      <c r="E208" s="5">
        <v>7762</v>
      </c>
      <c r="F208" s="5">
        <v>6686</v>
      </c>
    </row>
    <row r="209" spans="2:6" x14ac:dyDescent="0.25">
      <c r="B209" s="11">
        <v>40373</v>
      </c>
      <c r="C209" s="5"/>
      <c r="D209" s="5">
        <v>9936</v>
      </c>
      <c r="E209" s="5">
        <v>7762</v>
      </c>
      <c r="F209" s="5">
        <v>6686</v>
      </c>
    </row>
    <row r="210" spans="2:6" x14ac:dyDescent="0.25">
      <c r="B210" s="11">
        <v>40374</v>
      </c>
      <c r="C210" s="5"/>
      <c r="D210" s="5">
        <v>9936</v>
      </c>
      <c r="E210" s="5">
        <v>7762</v>
      </c>
      <c r="F210" s="5">
        <v>6686</v>
      </c>
    </row>
    <row r="211" spans="2:6" x14ac:dyDescent="0.25">
      <c r="B211" s="11">
        <v>40375</v>
      </c>
      <c r="C211" s="5"/>
      <c r="D211" s="5">
        <v>9936</v>
      </c>
      <c r="E211" s="5">
        <v>7762</v>
      </c>
      <c r="F211" s="5">
        <v>6686</v>
      </c>
    </row>
    <row r="212" spans="2:6" x14ac:dyDescent="0.25">
      <c r="B212" s="11">
        <v>40376</v>
      </c>
      <c r="C212" s="5"/>
      <c r="D212" s="5">
        <v>9936</v>
      </c>
      <c r="E212" s="5">
        <v>7762</v>
      </c>
      <c r="F212" s="5">
        <v>6686</v>
      </c>
    </row>
    <row r="213" spans="2:6" x14ac:dyDescent="0.25">
      <c r="B213" s="11">
        <v>40377</v>
      </c>
      <c r="C213" s="5"/>
      <c r="D213" s="5">
        <v>9936</v>
      </c>
      <c r="E213" s="5">
        <v>7762</v>
      </c>
      <c r="F213" s="5">
        <v>6686</v>
      </c>
    </row>
    <row r="214" spans="2:6" x14ac:dyDescent="0.25">
      <c r="B214" s="11">
        <v>40378</v>
      </c>
      <c r="C214" s="5"/>
      <c r="D214" s="5">
        <v>9936</v>
      </c>
      <c r="E214" s="5">
        <v>7762</v>
      </c>
      <c r="F214" s="5">
        <v>6686</v>
      </c>
    </row>
    <row r="215" spans="2:6" x14ac:dyDescent="0.25">
      <c r="B215" s="11">
        <v>40379</v>
      </c>
      <c r="C215" s="5"/>
      <c r="D215" s="5">
        <v>9936</v>
      </c>
      <c r="E215" s="5">
        <v>7762</v>
      </c>
      <c r="F215" s="5">
        <v>6686</v>
      </c>
    </row>
    <row r="216" spans="2:6" x14ac:dyDescent="0.25">
      <c r="B216" s="11">
        <v>40380</v>
      </c>
      <c r="C216" s="5"/>
      <c r="D216" s="5">
        <v>9936</v>
      </c>
      <c r="E216" s="5">
        <v>7762</v>
      </c>
      <c r="F216" s="5">
        <v>6686</v>
      </c>
    </row>
    <row r="217" spans="2:6" x14ac:dyDescent="0.25">
      <c r="B217" s="11">
        <v>40381</v>
      </c>
      <c r="C217" s="5"/>
      <c r="D217" s="5">
        <v>9936</v>
      </c>
      <c r="E217" s="5">
        <v>7762</v>
      </c>
      <c r="F217" s="5">
        <v>6686</v>
      </c>
    </row>
    <row r="218" spans="2:6" x14ac:dyDescent="0.25">
      <c r="B218" s="11">
        <v>40382</v>
      </c>
      <c r="C218" s="5"/>
      <c r="D218" s="5">
        <v>9936</v>
      </c>
      <c r="E218" s="5">
        <v>7762</v>
      </c>
      <c r="F218" s="5">
        <v>6686</v>
      </c>
    </row>
    <row r="219" spans="2:6" x14ac:dyDescent="0.25">
      <c r="B219" s="11">
        <v>40383</v>
      </c>
      <c r="C219" s="5"/>
      <c r="D219" s="5">
        <v>9936</v>
      </c>
      <c r="E219" s="5">
        <v>7762</v>
      </c>
      <c r="F219" s="5">
        <v>6686</v>
      </c>
    </row>
    <row r="220" spans="2:6" x14ac:dyDescent="0.25">
      <c r="B220" s="11">
        <v>40384</v>
      </c>
      <c r="C220" s="5"/>
      <c r="D220" s="5">
        <v>9936</v>
      </c>
      <c r="E220" s="5">
        <v>7762</v>
      </c>
      <c r="F220" s="5">
        <v>6686</v>
      </c>
    </row>
    <row r="221" spans="2:6" x14ac:dyDescent="0.25">
      <c r="B221" s="11">
        <v>40385</v>
      </c>
      <c r="C221" s="5"/>
      <c r="D221" s="5">
        <v>9936</v>
      </c>
      <c r="E221" s="5">
        <v>7762</v>
      </c>
      <c r="F221" s="5">
        <v>6686</v>
      </c>
    </row>
    <row r="222" spans="2:6" x14ac:dyDescent="0.25">
      <c r="B222" s="11">
        <v>40386</v>
      </c>
      <c r="C222" s="5"/>
      <c r="D222" s="5">
        <v>9936</v>
      </c>
      <c r="E222" s="5">
        <v>7762</v>
      </c>
      <c r="F222" s="5">
        <v>6686</v>
      </c>
    </row>
    <row r="223" spans="2:6" x14ac:dyDescent="0.25">
      <c r="B223" s="11">
        <v>40387</v>
      </c>
      <c r="C223" s="5"/>
      <c r="D223" s="5">
        <v>9936</v>
      </c>
      <c r="E223" s="5">
        <v>7762</v>
      </c>
      <c r="F223" s="5">
        <v>6686</v>
      </c>
    </row>
    <row r="224" spans="2:6" x14ac:dyDescent="0.25">
      <c r="B224" s="11">
        <v>40388</v>
      </c>
      <c r="C224" s="5"/>
      <c r="D224" s="5">
        <v>9936</v>
      </c>
      <c r="E224" s="5">
        <v>7762</v>
      </c>
      <c r="F224" s="5">
        <v>6686</v>
      </c>
    </row>
    <row r="225" spans="2:6" x14ac:dyDescent="0.25">
      <c r="B225" s="11">
        <v>40389</v>
      </c>
      <c r="C225" s="5"/>
      <c r="D225" s="5">
        <v>9936</v>
      </c>
      <c r="E225" s="5">
        <v>7762</v>
      </c>
      <c r="F225" s="5">
        <v>6686</v>
      </c>
    </row>
    <row r="226" spans="2:6" x14ac:dyDescent="0.25">
      <c r="B226" s="11">
        <v>40390</v>
      </c>
      <c r="C226" s="5">
        <v>9936</v>
      </c>
      <c r="D226" s="5">
        <v>9936</v>
      </c>
      <c r="E226" s="5">
        <v>7762</v>
      </c>
      <c r="F226" s="5">
        <v>6686</v>
      </c>
    </row>
    <row r="227" spans="2:6" x14ac:dyDescent="0.25">
      <c r="B227" s="10" t="s">
        <v>33</v>
      </c>
      <c r="C227" s="5">
        <v>13972</v>
      </c>
      <c r="D227" s="5">
        <v>13972</v>
      </c>
      <c r="E227" s="5">
        <v>7762</v>
      </c>
      <c r="F227" s="5">
        <v>6686</v>
      </c>
    </row>
    <row r="228" spans="2:6" x14ac:dyDescent="0.25">
      <c r="B228" s="11">
        <v>40391</v>
      </c>
      <c r="C228" s="5"/>
      <c r="D228" s="5">
        <v>13972</v>
      </c>
      <c r="E228" s="5">
        <v>7762</v>
      </c>
      <c r="F228" s="5">
        <v>6686</v>
      </c>
    </row>
    <row r="229" spans="2:6" x14ac:dyDescent="0.25">
      <c r="B229" s="11">
        <v>40392</v>
      </c>
      <c r="C229" s="5"/>
      <c r="D229" s="5">
        <v>13972</v>
      </c>
      <c r="E229" s="5">
        <v>7762</v>
      </c>
      <c r="F229" s="5">
        <v>6686</v>
      </c>
    </row>
    <row r="230" spans="2:6" x14ac:dyDescent="0.25">
      <c r="B230" s="11">
        <v>40393</v>
      </c>
      <c r="C230" s="5"/>
      <c r="D230" s="5">
        <v>13972</v>
      </c>
      <c r="E230" s="5">
        <v>7762</v>
      </c>
      <c r="F230" s="5">
        <v>6686</v>
      </c>
    </row>
    <row r="231" spans="2:6" x14ac:dyDescent="0.25">
      <c r="B231" s="11">
        <v>40394</v>
      </c>
      <c r="C231" s="5"/>
      <c r="D231" s="5">
        <v>13972</v>
      </c>
      <c r="E231" s="5">
        <v>7762</v>
      </c>
      <c r="F231" s="5">
        <v>6686</v>
      </c>
    </row>
    <row r="232" spans="2:6" x14ac:dyDescent="0.25">
      <c r="B232" s="11">
        <v>40395</v>
      </c>
      <c r="C232" s="5"/>
      <c r="D232" s="5">
        <v>13972</v>
      </c>
      <c r="E232" s="5">
        <v>7762</v>
      </c>
      <c r="F232" s="5">
        <v>6686</v>
      </c>
    </row>
    <row r="233" spans="2:6" x14ac:dyDescent="0.25">
      <c r="B233" s="11">
        <v>40396</v>
      </c>
      <c r="C233" s="5"/>
      <c r="D233" s="5">
        <v>13972</v>
      </c>
      <c r="E233" s="5">
        <v>7762</v>
      </c>
      <c r="F233" s="5">
        <v>6686</v>
      </c>
    </row>
    <row r="234" spans="2:6" x14ac:dyDescent="0.25">
      <c r="B234" s="11">
        <v>40397</v>
      </c>
      <c r="C234" s="5"/>
      <c r="D234" s="5">
        <v>13972</v>
      </c>
      <c r="E234" s="5">
        <v>7762</v>
      </c>
      <c r="F234" s="5">
        <v>6686</v>
      </c>
    </row>
    <row r="235" spans="2:6" x14ac:dyDescent="0.25">
      <c r="B235" s="11">
        <v>40398</v>
      </c>
      <c r="C235" s="5"/>
      <c r="D235" s="5">
        <v>13972</v>
      </c>
      <c r="E235" s="5">
        <v>7762</v>
      </c>
      <c r="F235" s="5">
        <v>6686</v>
      </c>
    </row>
    <row r="236" spans="2:6" x14ac:dyDescent="0.25">
      <c r="B236" s="11">
        <v>40399</v>
      </c>
      <c r="C236" s="5"/>
      <c r="D236" s="5">
        <v>13972</v>
      </c>
      <c r="E236" s="5">
        <v>7762</v>
      </c>
      <c r="F236" s="5">
        <v>6686</v>
      </c>
    </row>
    <row r="237" spans="2:6" x14ac:dyDescent="0.25">
      <c r="B237" s="11">
        <v>40400</v>
      </c>
      <c r="C237" s="5"/>
      <c r="D237" s="5">
        <v>13972</v>
      </c>
      <c r="E237" s="5">
        <v>7762</v>
      </c>
      <c r="F237" s="5">
        <v>6686</v>
      </c>
    </row>
    <row r="238" spans="2:6" x14ac:dyDescent="0.25">
      <c r="B238" s="11">
        <v>40401</v>
      </c>
      <c r="C238" s="5"/>
      <c r="D238" s="5">
        <v>13972</v>
      </c>
      <c r="E238" s="5">
        <v>7762</v>
      </c>
      <c r="F238" s="5">
        <v>6686</v>
      </c>
    </row>
    <row r="239" spans="2:6" x14ac:dyDescent="0.25">
      <c r="B239" s="11">
        <v>40402</v>
      </c>
      <c r="C239" s="5"/>
      <c r="D239" s="5">
        <v>13972</v>
      </c>
      <c r="E239" s="5">
        <v>7762</v>
      </c>
      <c r="F239" s="5">
        <v>6686</v>
      </c>
    </row>
    <row r="240" spans="2:6" x14ac:dyDescent="0.25">
      <c r="B240" s="11">
        <v>40403</v>
      </c>
      <c r="C240" s="5"/>
      <c r="D240" s="5">
        <v>13972</v>
      </c>
      <c r="E240" s="5">
        <v>7762</v>
      </c>
      <c r="F240" s="5">
        <v>6686</v>
      </c>
    </row>
    <row r="241" spans="2:6" x14ac:dyDescent="0.25">
      <c r="B241" s="11">
        <v>40404</v>
      </c>
      <c r="C241" s="5"/>
      <c r="D241" s="5">
        <v>13972</v>
      </c>
      <c r="E241" s="5">
        <v>7762</v>
      </c>
      <c r="F241" s="5">
        <v>6686</v>
      </c>
    </row>
    <row r="242" spans="2:6" x14ac:dyDescent="0.25">
      <c r="B242" s="11">
        <v>40405</v>
      </c>
      <c r="C242" s="5"/>
      <c r="D242" s="5">
        <v>13972</v>
      </c>
      <c r="E242" s="5">
        <v>7762</v>
      </c>
      <c r="F242" s="5">
        <v>6686</v>
      </c>
    </row>
    <row r="243" spans="2:6" x14ac:dyDescent="0.25">
      <c r="B243" s="11">
        <v>40406</v>
      </c>
      <c r="C243" s="5"/>
      <c r="D243" s="5">
        <v>13972</v>
      </c>
      <c r="E243" s="5">
        <v>7762</v>
      </c>
      <c r="F243" s="5">
        <v>6686</v>
      </c>
    </row>
    <row r="244" spans="2:6" x14ac:dyDescent="0.25">
      <c r="B244" s="11">
        <v>40407</v>
      </c>
      <c r="C244" s="5"/>
      <c r="D244" s="5">
        <v>13972</v>
      </c>
      <c r="E244" s="5">
        <v>7762</v>
      </c>
      <c r="F244" s="5">
        <v>6686</v>
      </c>
    </row>
    <row r="245" spans="2:6" x14ac:dyDescent="0.25">
      <c r="B245" s="11">
        <v>40408</v>
      </c>
      <c r="C245" s="5"/>
      <c r="D245" s="5">
        <v>13972</v>
      </c>
      <c r="E245" s="5">
        <v>7762</v>
      </c>
      <c r="F245" s="5">
        <v>6686</v>
      </c>
    </row>
    <row r="246" spans="2:6" x14ac:dyDescent="0.25">
      <c r="B246" s="11">
        <v>40409</v>
      </c>
      <c r="C246" s="5"/>
      <c r="D246" s="5">
        <v>13972</v>
      </c>
      <c r="E246" s="5">
        <v>7762</v>
      </c>
      <c r="F246" s="5">
        <v>6686</v>
      </c>
    </row>
    <row r="247" spans="2:6" x14ac:dyDescent="0.25">
      <c r="B247" s="11">
        <v>40410</v>
      </c>
      <c r="C247" s="5"/>
      <c r="D247" s="5">
        <v>13972</v>
      </c>
      <c r="E247" s="5">
        <v>7762</v>
      </c>
      <c r="F247" s="5">
        <v>6686</v>
      </c>
    </row>
    <row r="248" spans="2:6" x14ac:dyDescent="0.25">
      <c r="B248" s="11">
        <v>40411</v>
      </c>
      <c r="C248" s="5"/>
      <c r="D248" s="5">
        <v>13972</v>
      </c>
      <c r="E248" s="5">
        <v>7762</v>
      </c>
      <c r="F248" s="5">
        <v>6686</v>
      </c>
    </row>
    <row r="249" spans="2:6" x14ac:dyDescent="0.25">
      <c r="B249" s="11">
        <v>40412</v>
      </c>
      <c r="C249" s="5"/>
      <c r="D249" s="5">
        <v>13972</v>
      </c>
      <c r="E249" s="5">
        <v>7762</v>
      </c>
      <c r="F249" s="5">
        <v>6686</v>
      </c>
    </row>
    <row r="250" spans="2:6" x14ac:dyDescent="0.25">
      <c r="B250" s="11">
        <v>40413</v>
      </c>
      <c r="C250" s="5"/>
      <c r="D250" s="5">
        <v>13972</v>
      </c>
      <c r="E250" s="5">
        <v>7762</v>
      </c>
      <c r="F250" s="5">
        <v>6686</v>
      </c>
    </row>
    <row r="251" spans="2:6" x14ac:dyDescent="0.25">
      <c r="B251" s="11">
        <v>40414</v>
      </c>
      <c r="C251" s="5"/>
      <c r="D251" s="5">
        <v>13972</v>
      </c>
      <c r="E251" s="5">
        <v>7762</v>
      </c>
      <c r="F251" s="5">
        <v>6686</v>
      </c>
    </row>
    <row r="252" spans="2:6" x14ac:dyDescent="0.25">
      <c r="B252" s="11">
        <v>40415</v>
      </c>
      <c r="C252" s="5"/>
      <c r="D252" s="5">
        <v>13972</v>
      </c>
      <c r="E252" s="5">
        <v>7762</v>
      </c>
      <c r="F252" s="5">
        <v>6686</v>
      </c>
    </row>
    <row r="253" spans="2:6" x14ac:dyDescent="0.25">
      <c r="B253" s="11">
        <v>40416</v>
      </c>
      <c r="C253" s="5"/>
      <c r="D253" s="5">
        <v>13972</v>
      </c>
      <c r="E253" s="5">
        <v>7762</v>
      </c>
      <c r="F253" s="5">
        <v>6686</v>
      </c>
    </row>
    <row r="254" spans="2:6" x14ac:dyDescent="0.25">
      <c r="B254" s="11">
        <v>40417</v>
      </c>
      <c r="C254" s="5"/>
      <c r="D254" s="5">
        <v>13972</v>
      </c>
      <c r="E254" s="5">
        <v>7762</v>
      </c>
      <c r="F254" s="5">
        <v>6686</v>
      </c>
    </row>
    <row r="255" spans="2:6" x14ac:dyDescent="0.25">
      <c r="B255" s="11">
        <v>40418</v>
      </c>
      <c r="C255" s="5"/>
      <c r="D255" s="5">
        <v>13972</v>
      </c>
      <c r="E255" s="5">
        <v>7762</v>
      </c>
      <c r="F255" s="5">
        <v>6686</v>
      </c>
    </row>
    <row r="256" spans="2:6" x14ac:dyDescent="0.25">
      <c r="B256" s="11">
        <v>40419</v>
      </c>
      <c r="C256" s="5"/>
      <c r="D256" s="5">
        <v>13972</v>
      </c>
      <c r="E256" s="5">
        <v>7762</v>
      </c>
      <c r="F256" s="5">
        <v>6686</v>
      </c>
    </row>
    <row r="257" spans="2:6" x14ac:dyDescent="0.25">
      <c r="B257" s="11">
        <v>40420</v>
      </c>
      <c r="C257" s="5"/>
      <c r="D257" s="5">
        <v>13972</v>
      </c>
      <c r="E257" s="5">
        <v>7762</v>
      </c>
      <c r="F257" s="5">
        <v>6686</v>
      </c>
    </row>
    <row r="258" spans="2:6" x14ac:dyDescent="0.25">
      <c r="B258" s="11">
        <v>40421</v>
      </c>
      <c r="C258" s="5">
        <v>13972</v>
      </c>
      <c r="D258" s="5">
        <v>13972</v>
      </c>
      <c r="E258" s="5">
        <v>7762</v>
      </c>
      <c r="F258" s="5">
        <v>6686</v>
      </c>
    </row>
    <row r="259" spans="2:6" x14ac:dyDescent="0.25">
      <c r="B259" s="10" t="s">
        <v>34</v>
      </c>
      <c r="C259" s="5">
        <v>7762</v>
      </c>
      <c r="D259" s="5">
        <v>7762</v>
      </c>
      <c r="E259" s="5">
        <v>7762</v>
      </c>
      <c r="F259" s="5">
        <v>6686</v>
      </c>
    </row>
    <row r="260" spans="2:6" x14ac:dyDescent="0.25">
      <c r="B260" s="11">
        <v>40422</v>
      </c>
      <c r="C260" s="5"/>
      <c r="D260" s="5">
        <v>7762</v>
      </c>
      <c r="E260" s="5">
        <v>7762</v>
      </c>
      <c r="F260" s="5">
        <v>6686</v>
      </c>
    </row>
    <row r="261" spans="2:6" x14ac:dyDescent="0.25">
      <c r="B261" s="11">
        <v>40423</v>
      </c>
      <c r="C261" s="5"/>
      <c r="D261" s="5">
        <v>7762</v>
      </c>
      <c r="E261" s="5">
        <v>7762</v>
      </c>
      <c r="F261" s="5">
        <v>6686</v>
      </c>
    </row>
    <row r="262" spans="2:6" x14ac:dyDescent="0.25">
      <c r="B262" s="11">
        <v>40424</v>
      </c>
      <c r="C262" s="5"/>
      <c r="D262" s="5">
        <v>7762</v>
      </c>
      <c r="E262" s="5">
        <v>7762</v>
      </c>
      <c r="F262" s="5">
        <v>6686</v>
      </c>
    </row>
    <row r="263" spans="2:6" x14ac:dyDescent="0.25">
      <c r="B263" s="11">
        <v>40425</v>
      </c>
      <c r="C263" s="5"/>
      <c r="D263" s="5">
        <v>7762</v>
      </c>
      <c r="E263" s="5">
        <v>7762</v>
      </c>
      <c r="F263" s="5">
        <v>6686</v>
      </c>
    </row>
    <row r="264" spans="2:6" x14ac:dyDescent="0.25">
      <c r="B264" s="11">
        <v>40426</v>
      </c>
      <c r="C264" s="5"/>
      <c r="D264" s="5">
        <v>7762</v>
      </c>
      <c r="E264" s="5">
        <v>7762</v>
      </c>
      <c r="F264" s="5">
        <v>6686</v>
      </c>
    </row>
    <row r="265" spans="2:6" x14ac:dyDescent="0.25">
      <c r="B265" s="11">
        <v>40427</v>
      </c>
      <c r="C265" s="5"/>
      <c r="D265" s="5">
        <v>7762</v>
      </c>
      <c r="E265" s="5">
        <v>7762</v>
      </c>
      <c r="F265" s="5">
        <v>6686</v>
      </c>
    </row>
    <row r="266" spans="2:6" x14ac:dyDescent="0.25">
      <c r="B266" s="11">
        <v>40428</v>
      </c>
      <c r="C266" s="5"/>
      <c r="D266" s="5">
        <v>7762</v>
      </c>
      <c r="E266" s="5">
        <v>7762</v>
      </c>
      <c r="F266" s="5">
        <v>6686</v>
      </c>
    </row>
    <row r="267" spans="2:6" x14ac:dyDescent="0.25">
      <c r="B267" s="11">
        <v>40429</v>
      </c>
      <c r="C267" s="5"/>
      <c r="D267" s="5">
        <v>7762</v>
      </c>
      <c r="E267" s="5">
        <v>7762</v>
      </c>
      <c r="F267" s="5">
        <v>6686</v>
      </c>
    </row>
    <row r="268" spans="2:6" x14ac:dyDescent="0.25">
      <c r="B268" s="11">
        <v>40430</v>
      </c>
      <c r="C268" s="5"/>
      <c r="D268" s="5">
        <v>7762</v>
      </c>
      <c r="E268" s="5">
        <v>7762</v>
      </c>
      <c r="F268" s="5">
        <v>6686</v>
      </c>
    </row>
    <row r="269" spans="2:6" x14ac:dyDescent="0.25">
      <c r="B269" s="11">
        <v>40431</v>
      </c>
      <c r="C269" s="5"/>
      <c r="D269" s="5">
        <v>7762</v>
      </c>
      <c r="E269" s="5">
        <v>7762</v>
      </c>
      <c r="F269" s="5">
        <v>6686</v>
      </c>
    </row>
    <row r="270" spans="2:6" x14ac:dyDescent="0.25">
      <c r="B270" s="11">
        <v>40432</v>
      </c>
      <c r="C270" s="5"/>
      <c r="D270" s="5">
        <v>7762</v>
      </c>
      <c r="E270" s="5">
        <v>7762</v>
      </c>
      <c r="F270" s="5">
        <v>6686</v>
      </c>
    </row>
    <row r="271" spans="2:6" x14ac:dyDescent="0.25">
      <c r="B271" s="11">
        <v>40433</v>
      </c>
      <c r="C271" s="5"/>
      <c r="D271" s="5">
        <v>7762</v>
      </c>
      <c r="E271" s="5">
        <v>7762</v>
      </c>
      <c r="F271" s="5">
        <v>6686</v>
      </c>
    </row>
    <row r="272" spans="2:6" x14ac:dyDescent="0.25">
      <c r="B272" s="11">
        <v>40434</v>
      </c>
      <c r="C272" s="5"/>
      <c r="D272" s="5">
        <v>7762</v>
      </c>
      <c r="E272" s="5">
        <v>7762</v>
      </c>
      <c r="F272" s="5">
        <v>6686</v>
      </c>
    </row>
    <row r="273" spans="2:6" x14ac:dyDescent="0.25">
      <c r="B273" s="11">
        <v>40435</v>
      </c>
      <c r="C273" s="5"/>
      <c r="D273" s="5">
        <v>7762</v>
      </c>
      <c r="E273" s="5">
        <v>7762</v>
      </c>
      <c r="F273" s="5">
        <v>6686</v>
      </c>
    </row>
    <row r="274" spans="2:6" x14ac:dyDescent="0.25">
      <c r="B274" s="11">
        <v>40436</v>
      </c>
      <c r="C274" s="5"/>
      <c r="D274" s="5">
        <v>7762</v>
      </c>
      <c r="E274" s="5">
        <v>7762</v>
      </c>
      <c r="F274" s="5">
        <v>6686</v>
      </c>
    </row>
    <row r="275" spans="2:6" x14ac:dyDescent="0.25">
      <c r="B275" s="11">
        <v>40437</v>
      </c>
      <c r="C275" s="5"/>
      <c r="D275" s="5">
        <v>7762</v>
      </c>
      <c r="E275" s="5">
        <v>7762</v>
      </c>
      <c r="F275" s="5">
        <v>6686</v>
      </c>
    </row>
    <row r="276" spans="2:6" x14ac:dyDescent="0.25">
      <c r="B276" s="11">
        <v>40438</v>
      </c>
      <c r="C276" s="5"/>
      <c r="D276" s="5">
        <v>7762</v>
      </c>
      <c r="E276" s="5">
        <v>7762</v>
      </c>
      <c r="F276" s="5">
        <v>6686</v>
      </c>
    </row>
    <row r="277" spans="2:6" x14ac:dyDescent="0.25">
      <c r="B277" s="11">
        <v>40439</v>
      </c>
      <c r="C277" s="5"/>
      <c r="D277" s="5">
        <v>7762</v>
      </c>
      <c r="E277" s="5">
        <v>7762</v>
      </c>
      <c r="F277" s="5">
        <v>6686</v>
      </c>
    </row>
    <row r="278" spans="2:6" x14ac:dyDescent="0.25">
      <c r="B278" s="11">
        <v>40440</v>
      </c>
      <c r="C278" s="5"/>
      <c r="D278" s="5">
        <v>7762</v>
      </c>
      <c r="E278" s="5">
        <v>7762</v>
      </c>
      <c r="F278" s="5">
        <v>6686</v>
      </c>
    </row>
    <row r="279" spans="2:6" x14ac:dyDescent="0.25">
      <c r="B279" s="11">
        <v>40441</v>
      </c>
      <c r="C279" s="5"/>
      <c r="D279" s="5">
        <v>7762</v>
      </c>
      <c r="E279" s="5">
        <v>7762</v>
      </c>
      <c r="F279" s="5">
        <v>6686</v>
      </c>
    </row>
    <row r="280" spans="2:6" x14ac:dyDescent="0.25">
      <c r="B280" s="11">
        <v>40442</v>
      </c>
      <c r="C280" s="5"/>
      <c r="D280" s="5">
        <v>7762</v>
      </c>
      <c r="E280" s="5">
        <v>7762</v>
      </c>
      <c r="F280" s="5">
        <v>6686</v>
      </c>
    </row>
    <row r="281" spans="2:6" x14ac:dyDescent="0.25">
      <c r="B281" s="11">
        <v>40443</v>
      </c>
      <c r="C281" s="5"/>
      <c r="D281" s="5">
        <v>7762</v>
      </c>
      <c r="E281" s="5">
        <v>7762</v>
      </c>
      <c r="F281" s="5">
        <v>6686</v>
      </c>
    </row>
    <row r="282" spans="2:6" x14ac:dyDescent="0.25">
      <c r="B282" s="11">
        <v>40444</v>
      </c>
      <c r="C282" s="5"/>
      <c r="D282" s="5">
        <v>7762</v>
      </c>
      <c r="E282" s="5">
        <v>7762</v>
      </c>
      <c r="F282" s="5">
        <v>6686</v>
      </c>
    </row>
    <row r="283" spans="2:6" x14ac:dyDescent="0.25">
      <c r="B283" s="11">
        <v>40445</v>
      </c>
      <c r="C283" s="5"/>
      <c r="D283" s="5">
        <v>7762</v>
      </c>
      <c r="E283" s="5">
        <v>7762</v>
      </c>
      <c r="F283" s="5">
        <v>6686</v>
      </c>
    </row>
    <row r="284" spans="2:6" x14ac:dyDescent="0.25">
      <c r="B284" s="11">
        <v>40446</v>
      </c>
      <c r="C284" s="5"/>
      <c r="D284" s="5">
        <v>7762</v>
      </c>
      <c r="E284" s="5">
        <v>7762</v>
      </c>
      <c r="F284" s="5">
        <v>6686</v>
      </c>
    </row>
    <row r="285" spans="2:6" x14ac:dyDescent="0.25">
      <c r="B285" s="11">
        <v>40447</v>
      </c>
      <c r="C285" s="5"/>
      <c r="D285" s="5">
        <v>7762</v>
      </c>
      <c r="E285" s="5">
        <v>7762</v>
      </c>
      <c r="F285" s="5">
        <v>6686</v>
      </c>
    </row>
    <row r="286" spans="2:6" x14ac:dyDescent="0.25">
      <c r="B286" s="11">
        <v>40448</v>
      </c>
      <c r="C286" s="5"/>
      <c r="D286" s="5">
        <v>7762</v>
      </c>
      <c r="E286" s="5">
        <v>7762</v>
      </c>
      <c r="F286" s="5">
        <v>6686</v>
      </c>
    </row>
    <row r="287" spans="2:6" x14ac:dyDescent="0.25">
      <c r="B287" s="11">
        <v>40449</v>
      </c>
      <c r="C287" s="5"/>
      <c r="D287" s="5">
        <v>7762</v>
      </c>
      <c r="E287" s="5">
        <v>7762</v>
      </c>
      <c r="F287" s="5">
        <v>6686</v>
      </c>
    </row>
    <row r="288" spans="2:6" x14ac:dyDescent="0.25">
      <c r="B288" s="11">
        <v>40450</v>
      </c>
      <c r="C288" s="5"/>
      <c r="D288" s="5">
        <v>7762</v>
      </c>
      <c r="E288" s="5">
        <v>7762</v>
      </c>
      <c r="F288" s="5">
        <v>6686</v>
      </c>
    </row>
    <row r="289" spans="2:6" x14ac:dyDescent="0.25">
      <c r="B289" s="11">
        <v>40451</v>
      </c>
      <c r="C289" s="5">
        <v>7762</v>
      </c>
      <c r="D289" s="5">
        <v>7762</v>
      </c>
      <c r="E289" s="5">
        <v>7762</v>
      </c>
      <c r="F289" s="5">
        <v>6686</v>
      </c>
    </row>
    <row r="290" spans="2:6" x14ac:dyDescent="0.25">
      <c r="B290" s="7" t="s">
        <v>35</v>
      </c>
      <c r="C290" s="5">
        <v>6686</v>
      </c>
      <c r="D290" s="5">
        <v>6686</v>
      </c>
      <c r="E290" s="5">
        <v>6686</v>
      </c>
      <c r="F290" s="5">
        <v>6686</v>
      </c>
    </row>
    <row r="291" spans="2:6" x14ac:dyDescent="0.25">
      <c r="B291" s="10" t="s">
        <v>36</v>
      </c>
      <c r="C291" s="5">
        <v>6210</v>
      </c>
      <c r="D291" s="5">
        <v>6210</v>
      </c>
      <c r="E291" s="5">
        <v>6686</v>
      </c>
      <c r="F291" s="5">
        <v>6686</v>
      </c>
    </row>
    <row r="292" spans="2:6" x14ac:dyDescent="0.25">
      <c r="B292" s="11">
        <v>40452</v>
      </c>
      <c r="C292" s="5"/>
      <c r="D292" s="5">
        <v>6210</v>
      </c>
      <c r="E292" s="5">
        <v>6686</v>
      </c>
      <c r="F292" s="5">
        <v>6686</v>
      </c>
    </row>
    <row r="293" spans="2:6" x14ac:dyDescent="0.25">
      <c r="B293" s="11">
        <v>40453</v>
      </c>
      <c r="C293" s="5"/>
      <c r="D293" s="5">
        <v>6210</v>
      </c>
      <c r="E293" s="5">
        <v>6686</v>
      </c>
      <c r="F293" s="5">
        <v>6686</v>
      </c>
    </row>
    <row r="294" spans="2:6" x14ac:dyDescent="0.25">
      <c r="B294" s="11">
        <v>40454</v>
      </c>
      <c r="C294" s="5"/>
      <c r="D294" s="5">
        <v>6210</v>
      </c>
      <c r="E294" s="5">
        <v>6686</v>
      </c>
      <c r="F294" s="5">
        <v>6686</v>
      </c>
    </row>
    <row r="295" spans="2:6" x14ac:dyDescent="0.25">
      <c r="B295" s="11">
        <v>40455</v>
      </c>
      <c r="C295" s="5"/>
      <c r="D295" s="5">
        <v>6210</v>
      </c>
      <c r="E295" s="5">
        <v>6686</v>
      </c>
      <c r="F295" s="5">
        <v>6686</v>
      </c>
    </row>
    <row r="296" spans="2:6" x14ac:dyDescent="0.25">
      <c r="B296" s="11">
        <v>40456</v>
      </c>
      <c r="C296" s="5"/>
      <c r="D296" s="5">
        <v>6210</v>
      </c>
      <c r="E296" s="5">
        <v>6686</v>
      </c>
      <c r="F296" s="5">
        <v>6686</v>
      </c>
    </row>
    <row r="297" spans="2:6" x14ac:dyDescent="0.25">
      <c r="B297" s="11">
        <v>40457</v>
      </c>
      <c r="C297" s="5"/>
      <c r="D297" s="5">
        <v>6210</v>
      </c>
      <c r="E297" s="5">
        <v>6686</v>
      </c>
      <c r="F297" s="5">
        <v>6686</v>
      </c>
    </row>
    <row r="298" spans="2:6" x14ac:dyDescent="0.25">
      <c r="B298" s="11">
        <v>40458</v>
      </c>
      <c r="C298" s="5"/>
      <c r="D298" s="5">
        <v>6210</v>
      </c>
      <c r="E298" s="5">
        <v>6686</v>
      </c>
      <c r="F298" s="5">
        <v>6686</v>
      </c>
    </row>
    <row r="299" spans="2:6" x14ac:dyDescent="0.25">
      <c r="B299" s="11">
        <v>40459</v>
      </c>
      <c r="C299" s="5"/>
      <c r="D299" s="5">
        <v>6210</v>
      </c>
      <c r="E299" s="5">
        <v>6686</v>
      </c>
      <c r="F299" s="5">
        <v>6686</v>
      </c>
    </row>
    <row r="300" spans="2:6" x14ac:dyDescent="0.25">
      <c r="B300" s="11">
        <v>40460</v>
      </c>
      <c r="C300" s="5"/>
      <c r="D300" s="5">
        <v>6210</v>
      </c>
      <c r="E300" s="5">
        <v>6686</v>
      </c>
      <c r="F300" s="5">
        <v>6686</v>
      </c>
    </row>
    <row r="301" spans="2:6" x14ac:dyDescent="0.25">
      <c r="B301" s="11">
        <v>40461</v>
      </c>
      <c r="C301" s="5"/>
      <c r="D301" s="5">
        <v>6210</v>
      </c>
      <c r="E301" s="5">
        <v>6686</v>
      </c>
      <c r="F301" s="5">
        <v>6686</v>
      </c>
    </row>
    <row r="302" spans="2:6" x14ac:dyDescent="0.25">
      <c r="B302" s="11">
        <v>40462</v>
      </c>
      <c r="C302" s="5"/>
      <c r="D302" s="5">
        <v>6210</v>
      </c>
      <c r="E302" s="5">
        <v>6686</v>
      </c>
      <c r="F302" s="5">
        <v>6686</v>
      </c>
    </row>
    <row r="303" spans="2:6" x14ac:dyDescent="0.25">
      <c r="B303" s="11">
        <v>40463</v>
      </c>
      <c r="C303" s="5"/>
      <c r="D303" s="5">
        <v>6210</v>
      </c>
      <c r="E303" s="5">
        <v>6686</v>
      </c>
      <c r="F303" s="5">
        <v>6686</v>
      </c>
    </row>
    <row r="304" spans="2:6" x14ac:dyDescent="0.25">
      <c r="B304" s="11">
        <v>40464</v>
      </c>
      <c r="C304" s="5"/>
      <c r="D304" s="5">
        <v>6210</v>
      </c>
      <c r="E304" s="5">
        <v>6686</v>
      </c>
      <c r="F304" s="5">
        <v>6686</v>
      </c>
    </row>
    <row r="305" spans="2:6" x14ac:dyDescent="0.25">
      <c r="B305" s="11">
        <v>40465</v>
      </c>
      <c r="C305" s="5"/>
      <c r="D305" s="5">
        <v>6210</v>
      </c>
      <c r="E305" s="5">
        <v>6686</v>
      </c>
      <c r="F305" s="5">
        <v>6686</v>
      </c>
    </row>
    <row r="306" spans="2:6" x14ac:dyDescent="0.25">
      <c r="B306" s="11">
        <v>40466</v>
      </c>
      <c r="C306" s="5"/>
      <c r="D306" s="5">
        <v>6210</v>
      </c>
      <c r="E306" s="5">
        <v>6686</v>
      </c>
      <c r="F306" s="5">
        <v>6686</v>
      </c>
    </row>
    <row r="307" spans="2:6" x14ac:dyDescent="0.25">
      <c r="B307" s="11">
        <v>40467</v>
      </c>
      <c r="C307" s="5"/>
      <c r="D307" s="5">
        <v>6210</v>
      </c>
      <c r="E307" s="5">
        <v>6686</v>
      </c>
      <c r="F307" s="5">
        <v>6686</v>
      </c>
    </row>
    <row r="308" spans="2:6" x14ac:dyDescent="0.25">
      <c r="B308" s="11">
        <v>40468</v>
      </c>
      <c r="C308" s="5"/>
      <c r="D308" s="5">
        <v>6210</v>
      </c>
      <c r="E308" s="5">
        <v>6686</v>
      </c>
      <c r="F308" s="5">
        <v>6686</v>
      </c>
    </row>
    <row r="309" spans="2:6" x14ac:dyDescent="0.25">
      <c r="B309" s="11">
        <v>40469</v>
      </c>
      <c r="C309" s="5"/>
      <c r="D309" s="5">
        <v>6210</v>
      </c>
      <c r="E309" s="5">
        <v>6686</v>
      </c>
      <c r="F309" s="5">
        <v>6686</v>
      </c>
    </row>
    <row r="310" spans="2:6" x14ac:dyDescent="0.25">
      <c r="B310" s="11">
        <v>40470</v>
      </c>
      <c r="C310" s="5"/>
      <c r="D310" s="5">
        <v>6210</v>
      </c>
      <c r="E310" s="5">
        <v>6686</v>
      </c>
      <c r="F310" s="5">
        <v>6686</v>
      </c>
    </row>
    <row r="311" spans="2:6" x14ac:dyDescent="0.25">
      <c r="B311" s="11">
        <v>40471</v>
      </c>
      <c r="C311" s="5"/>
      <c r="D311" s="5">
        <v>6210</v>
      </c>
      <c r="E311" s="5">
        <v>6686</v>
      </c>
      <c r="F311" s="5">
        <v>6686</v>
      </c>
    </row>
    <row r="312" spans="2:6" x14ac:dyDescent="0.25">
      <c r="B312" s="11">
        <v>40472</v>
      </c>
      <c r="C312" s="5"/>
      <c r="D312" s="5">
        <v>6210</v>
      </c>
      <c r="E312" s="5">
        <v>6686</v>
      </c>
      <c r="F312" s="5">
        <v>6686</v>
      </c>
    </row>
    <row r="313" spans="2:6" x14ac:dyDescent="0.25">
      <c r="B313" s="11">
        <v>40473</v>
      </c>
      <c r="C313" s="5"/>
      <c r="D313" s="5">
        <v>6210</v>
      </c>
      <c r="E313" s="5">
        <v>6686</v>
      </c>
      <c r="F313" s="5">
        <v>6686</v>
      </c>
    </row>
    <row r="314" spans="2:6" x14ac:dyDescent="0.25">
      <c r="B314" s="11">
        <v>40474</v>
      </c>
      <c r="C314" s="5"/>
      <c r="D314" s="5">
        <v>6210</v>
      </c>
      <c r="E314" s="5">
        <v>6686</v>
      </c>
      <c r="F314" s="5">
        <v>6686</v>
      </c>
    </row>
    <row r="315" spans="2:6" x14ac:dyDescent="0.25">
      <c r="B315" s="11">
        <v>40475</v>
      </c>
      <c r="C315" s="5"/>
      <c r="D315" s="5">
        <v>6210</v>
      </c>
      <c r="E315" s="5">
        <v>6686</v>
      </c>
      <c r="F315" s="5">
        <v>6686</v>
      </c>
    </row>
    <row r="316" spans="2:6" x14ac:dyDescent="0.25">
      <c r="B316" s="11">
        <v>40476</v>
      </c>
      <c r="C316" s="5"/>
      <c r="D316" s="5">
        <v>6210</v>
      </c>
      <c r="E316" s="5">
        <v>6686</v>
      </c>
      <c r="F316" s="5">
        <v>6686</v>
      </c>
    </row>
    <row r="317" spans="2:6" x14ac:dyDescent="0.25">
      <c r="B317" s="11">
        <v>40477</v>
      </c>
      <c r="C317" s="5"/>
      <c r="D317" s="5">
        <v>6210</v>
      </c>
      <c r="E317" s="5">
        <v>6686</v>
      </c>
      <c r="F317" s="5">
        <v>6686</v>
      </c>
    </row>
    <row r="318" spans="2:6" x14ac:dyDescent="0.25">
      <c r="B318" s="11">
        <v>40478</v>
      </c>
      <c r="C318" s="5"/>
      <c r="D318" s="5">
        <v>6210</v>
      </c>
      <c r="E318" s="5">
        <v>6686</v>
      </c>
      <c r="F318" s="5">
        <v>6686</v>
      </c>
    </row>
    <row r="319" spans="2:6" x14ac:dyDescent="0.25">
      <c r="B319" s="11">
        <v>40479</v>
      </c>
      <c r="C319" s="5"/>
      <c r="D319" s="5">
        <v>6210</v>
      </c>
      <c r="E319" s="5">
        <v>6686</v>
      </c>
      <c r="F319" s="5">
        <v>6686</v>
      </c>
    </row>
    <row r="320" spans="2:6" x14ac:dyDescent="0.25">
      <c r="B320" s="11">
        <v>40480</v>
      </c>
      <c r="C320" s="5"/>
      <c r="D320" s="5">
        <v>6210</v>
      </c>
      <c r="E320" s="5">
        <v>6686</v>
      </c>
      <c r="F320" s="5">
        <v>6686</v>
      </c>
    </row>
    <row r="321" spans="2:6" x14ac:dyDescent="0.25">
      <c r="B321" s="11">
        <v>40481</v>
      </c>
      <c r="C321" s="5"/>
      <c r="D321" s="5">
        <v>6210</v>
      </c>
      <c r="E321" s="5">
        <v>6686</v>
      </c>
      <c r="F321" s="5">
        <v>6686</v>
      </c>
    </row>
    <row r="322" spans="2:6" x14ac:dyDescent="0.25">
      <c r="B322" s="11">
        <v>40482</v>
      </c>
      <c r="C322" s="5">
        <v>6210</v>
      </c>
      <c r="D322" s="5">
        <v>6210</v>
      </c>
      <c r="E322" s="5">
        <v>6686</v>
      </c>
      <c r="F322" s="5">
        <v>6686</v>
      </c>
    </row>
    <row r="323" spans="2:6" x14ac:dyDescent="0.25">
      <c r="B323" s="10" t="s">
        <v>37</v>
      </c>
      <c r="C323" s="5">
        <v>5744</v>
      </c>
      <c r="D323" s="5">
        <v>5744</v>
      </c>
      <c r="E323" s="5">
        <v>6686</v>
      </c>
      <c r="F323" s="5">
        <v>6686</v>
      </c>
    </row>
    <row r="324" spans="2:6" x14ac:dyDescent="0.25">
      <c r="B324" s="11">
        <v>40483</v>
      </c>
      <c r="C324" s="5"/>
      <c r="D324" s="5">
        <v>5744</v>
      </c>
      <c r="E324" s="5">
        <v>6686</v>
      </c>
      <c r="F324" s="5">
        <v>6686</v>
      </c>
    </row>
    <row r="325" spans="2:6" x14ac:dyDescent="0.25">
      <c r="B325" s="11">
        <v>40484</v>
      </c>
      <c r="C325" s="5"/>
      <c r="D325" s="5">
        <v>5744</v>
      </c>
      <c r="E325" s="5">
        <v>6686</v>
      </c>
      <c r="F325" s="5">
        <v>6686</v>
      </c>
    </row>
    <row r="326" spans="2:6" x14ac:dyDescent="0.25">
      <c r="B326" s="11">
        <v>40485</v>
      </c>
      <c r="C326" s="5"/>
      <c r="D326" s="5">
        <v>5744</v>
      </c>
      <c r="E326" s="5">
        <v>6686</v>
      </c>
      <c r="F326" s="5">
        <v>6686</v>
      </c>
    </row>
    <row r="327" spans="2:6" x14ac:dyDescent="0.25">
      <c r="B327" s="11">
        <v>40486</v>
      </c>
      <c r="C327" s="5"/>
      <c r="D327" s="5">
        <v>5744</v>
      </c>
      <c r="E327" s="5">
        <v>6686</v>
      </c>
      <c r="F327" s="5">
        <v>6686</v>
      </c>
    </row>
    <row r="328" spans="2:6" x14ac:dyDescent="0.25">
      <c r="B328" s="11">
        <v>40487</v>
      </c>
      <c r="C328" s="5"/>
      <c r="D328" s="5">
        <v>5744</v>
      </c>
      <c r="E328" s="5">
        <v>6686</v>
      </c>
      <c r="F328" s="5">
        <v>6686</v>
      </c>
    </row>
    <row r="329" spans="2:6" x14ac:dyDescent="0.25">
      <c r="B329" s="11">
        <v>40488</v>
      </c>
      <c r="C329" s="5"/>
      <c r="D329" s="5">
        <v>5744</v>
      </c>
      <c r="E329" s="5">
        <v>6686</v>
      </c>
      <c r="F329" s="5">
        <v>6686</v>
      </c>
    </row>
    <row r="330" spans="2:6" x14ac:dyDescent="0.25">
      <c r="B330" s="11">
        <v>40489</v>
      </c>
      <c r="C330" s="5"/>
      <c r="D330" s="5">
        <v>5744</v>
      </c>
      <c r="E330" s="5">
        <v>6686</v>
      </c>
      <c r="F330" s="5">
        <v>6686</v>
      </c>
    </row>
    <row r="331" spans="2:6" x14ac:dyDescent="0.25">
      <c r="B331" s="11">
        <v>40490</v>
      </c>
      <c r="C331" s="5"/>
      <c r="D331" s="5">
        <v>5744</v>
      </c>
      <c r="E331" s="5">
        <v>6686</v>
      </c>
      <c r="F331" s="5">
        <v>6686</v>
      </c>
    </row>
    <row r="332" spans="2:6" x14ac:dyDescent="0.25">
      <c r="B332" s="11">
        <v>40491</v>
      </c>
      <c r="C332" s="5"/>
      <c r="D332" s="5">
        <v>5744</v>
      </c>
      <c r="E332" s="5">
        <v>6686</v>
      </c>
      <c r="F332" s="5">
        <v>6686</v>
      </c>
    </row>
    <row r="333" spans="2:6" x14ac:dyDescent="0.25">
      <c r="B333" s="11">
        <v>40492</v>
      </c>
      <c r="C333" s="5"/>
      <c r="D333" s="5">
        <v>5744</v>
      </c>
      <c r="E333" s="5">
        <v>6686</v>
      </c>
      <c r="F333" s="5">
        <v>6686</v>
      </c>
    </row>
    <row r="334" spans="2:6" x14ac:dyDescent="0.25">
      <c r="B334" s="11">
        <v>40493</v>
      </c>
      <c r="C334" s="5"/>
      <c r="D334" s="5">
        <v>5744</v>
      </c>
      <c r="E334" s="5">
        <v>6686</v>
      </c>
      <c r="F334" s="5">
        <v>6686</v>
      </c>
    </row>
    <row r="335" spans="2:6" x14ac:dyDescent="0.25">
      <c r="B335" s="11">
        <v>40494</v>
      </c>
      <c r="C335" s="5"/>
      <c r="D335" s="5">
        <v>5744</v>
      </c>
      <c r="E335" s="5">
        <v>6686</v>
      </c>
      <c r="F335" s="5">
        <v>6686</v>
      </c>
    </row>
    <row r="336" spans="2:6" x14ac:dyDescent="0.25">
      <c r="B336" s="11">
        <v>40495</v>
      </c>
      <c r="C336" s="5"/>
      <c r="D336" s="5">
        <v>5744</v>
      </c>
      <c r="E336" s="5">
        <v>6686</v>
      </c>
      <c r="F336" s="5">
        <v>6686</v>
      </c>
    </row>
    <row r="337" spans="2:6" x14ac:dyDescent="0.25">
      <c r="B337" s="11">
        <v>40496</v>
      </c>
      <c r="C337" s="5"/>
      <c r="D337" s="5">
        <v>5744</v>
      </c>
      <c r="E337" s="5">
        <v>6686</v>
      </c>
      <c r="F337" s="5">
        <v>6686</v>
      </c>
    </row>
    <row r="338" spans="2:6" x14ac:dyDescent="0.25">
      <c r="B338" s="11">
        <v>40497</v>
      </c>
      <c r="C338" s="5"/>
      <c r="D338" s="5">
        <v>5744</v>
      </c>
      <c r="E338" s="5">
        <v>6686</v>
      </c>
      <c r="F338" s="5">
        <v>6686</v>
      </c>
    </row>
    <row r="339" spans="2:6" x14ac:dyDescent="0.25">
      <c r="B339" s="11">
        <v>40498</v>
      </c>
      <c r="C339" s="5"/>
      <c r="D339" s="5">
        <v>5744</v>
      </c>
      <c r="E339" s="5">
        <v>6686</v>
      </c>
      <c r="F339" s="5">
        <v>6686</v>
      </c>
    </row>
    <row r="340" spans="2:6" x14ac:dyDescent="0.25">
      <c r="B340" s="11">
        <v>40499</v>
      </c>
      <c r="C340" s="5"/>
      <c r="D340" s="5">
        <v>5744</v>
      </c>
      <c r="E340" s="5">
        <v>6686</v>
      </c>
      <c r="F340" s="5">
        <v>6686</v>
      </c>
    </row>
    <row r="341" spans="2:6" x14ac:dyDescent="0.25">
      <c r="B341" s="11">
        <v>40500</v>
      </c>
      <c r="C341" s="5"/>
      <c r="D341" s="5">
        <v>5744</v>
      </c>
      <c r="E341" s="5">
        <v>6686</v>
      </c>
      <c r="F341" s="5">
        <v>6686</v>
      </c>
    </row>
    <row r="342" spans="2:6" x14ac:dyDescent="0.25">
      <c r="B342" s="11">
        <v>40501</v>
      </c>
      <c r="C342" s="5"/>
      <c r="D342" s="5">
        <v>5744</v>
      </c>
      <c r="E342" s="5">
        <v>6686</v>
      </c>
      <c r="F342" s="5">
        <v>6686</v>
      </c>
    </row>
    <row r="343" spans="2:6" x14ac:dyDescent="0.25">
      <c r="B343" s="11">
        <v>40502</v>
      </c>
      <c r="C343" s="5"/>
      <c r="D343" s="5">
        <v>5744</v>
      </c>
      <c r="E343" s="5">
        <v>6686</v>
      </c>
      <c r="F343" s="5">
        <v>6686</v>
      </c>
    </row>
    <row r="344" spans="2:6" x14ac:dyDescent="0.25">
      <c r="B344" s="11">
        <v>40503</v>
      </c>
      <c r="C344" s="5"/>
      <c r="D344" s="5">
        <v>5744</v>
      </c>
      <c r="E344" s="5">
        <v>6686</v>
      </c>
      <c r="F344" s="5">
        <v>6686</v>
      </c>
    </row>
    <row r="345" spans="2:6" x14ac:dyDescent="0.25">
      <c r="B345" s="11">
        <v>40504</v>
      </c>
      <c r="C345" s="5"/>
      <c r="D345" s="5">
        <v>5744</v>
      </c>
      <c r="E345" s="5">
        <v>6686</v>
      </c>
      <c r="F345" s="5">
        <v>6686</v>
      </c>
    </row>
    <row r="346" spans="2:6" x14ac:dyDescent="0.25">
      <c r="B346" s="11">
        <v>40505</v>
      </c>
      <c r="C346" s="5"/>
      <c r="D346" s="5">
        <v>5744</v>
      </c>
      <c r="E346" s="5">
        <v>6686</v>
      </c>
      <c r="F346" s="5">
        <v>6686</v>
      </c>
    </row>
    <row r="347" spans="2:6" x14ac:dyDescent="0.25">
      <c r="B347" s="11">
        <v>40506</v>
      </c>
      <c r="C347" s="5"/>
      <c r="D347" s="5">
        <v>5744</v>
      </c>
      <c r="E347" s="5">
        <v>6686</v>
      </c>
      <c r="F347" s="5">
        <v>6686</v>
      </c>
    </row>
    <row r="348" spans="2:6" x14ac:dyDescent="0.25">
      <c r="B348" s="11">
        <v>40507</v>
      </c>
      <c r="C348" s="5"/>
      <c r="D348" s="5">
        <v>5744</v>
      </c>
      <c r="E348" s="5">
        <v>6686</v>
      </c>
      <c r="F348" s="5">
        <v>6686</v>
      </c>
    </row>
    <row r="349" spans="2:6" x14ac:dyDescent="0.25">
      <c r="B349" s="11">
        <v>40508</v>
      </c>
      <c r="C349" s="5"/>
      <c r="D349" s="5">
        <v>5744</v>
      </c>
      <c r="E349" s="5">
        <v>6686</v>
      </c>
      <c r="F349" s="5">
        <v>6686</v>
      </c>
    </row>
    <row r="350" spans="2:6" x14ac:dyDescent="0.25">
      <c r="B350" s="11">
        <v>40509</v>
      </c>
      <c r="C350" s="5"/>
      <c r="D350" s="5">
        <v>5744</v>
      </c>
      <c r="E350" s="5">
        <v>6686</v>
      </c>
      <c r="F350" s="5">
        <v>6686</v>
      </c>
    </row>
    <row r="351" spans="2:6" x14ac:dyDescent="0.25">
      <c r="B351" s="11">
        <v>40510</v>
      </c>
      <c r="C351" s="5"/>
      <c r="D351" s="5">
        <v>5744</v>
      </c>
      <c r="E351" s="5">
        <v>6686</v>
      </c>
      <c r="F351" s="5">
        <v>6686</v>
      </c>
    </row>
    <row r="352" spans="2:6" x14ac:dyDescent="0.25">
      <c r="B352" s="11">
        <v>40511</v>
      </c>
      <c r="C352" s="5"/>
      <c r="D352" s="5">
        <v>5744</v>
      </c>
      <c r="E352" s="5">
        <v>6686</v>
      </c>
      <c r="F352" s="5">
        <v>6686</v>
      </c>
    </row>
    <row r="353" spans="2:6" x14ac:dyDescent="0.25">
      <c r="B353" s="11">
        <v>40512</v>
      </c>
      <c r="C353" s="5">
        <v>5744</v>
      </c>
      <c r="D353" s="5">
        <v>5744</v>
      </c>
      <c r="E353" s="5">
        <v>6686</v>
      </c>
      <c r="F353" s="5">
        <v>6686</v>
      </c>
    </row>
    <row r="354" spans="2:6" x14ac:dyDescent="0.25">
      <c r="B354" s="10" t="s">
        <v>38</v>
      </c>
      <c r="C354" s="5">
        <v>6686</v>
      </c>
      <c r="D354" s="5">
        <v>6686</v>
      </c>
      <c r="E354" s="5">
        <v>6686</v>
      </c>
      <c r="F354" s="5">
        <v>6686</v>
      </c>
    </row>
    <row r="355" spans="2:6" x14ac:dyDescent="0.25">
      <c r="B355" s="11">
        <v>40513</v>
      </c>
      <c r="C355" s="5"/>
      <c r="D355" s="5">
        <v>6686</v>
      </c>
      <c r="E355" s="5">
        <v>6686</v>
      </c>
      <c r="F355" s="5">
        <v>6686</v>
      </c>
    </row>
    <row r="356" spans="2:6" x14ac:dyDescent="0.25">
      <c r="B356" s="11">
        <v>40514</v>
      </c>
      <c r="C356" s="5"/>
      <c r="D356" s="5">
        <v>6686</v>
      </c>
      <c r="E356" s="5">
        <v>6686</v>
      </c>
      <c r="F356" s="5">
        <v>6686</v>
      </c>
    </row>
    <row r="357" spans="2:6" x14ac:dyDescent="0.25">
      <c r="B357" s="11">
        <v>40515</v>
      </c>
      <c r="C357" s="5"/>
      <c r="D357" s="5">
        <v>6686</v>
      </c>
      <c r="E357" s="5">
        <v>6686</v>
      </c>
      <c r="F357" s="5">
        <v>6686</v>
      </c>
    </row>
    <row r="358" spans="2:6" x14ac:dyDescent="0.25">
      <c r="B358" s="11">
        <v>40516</v>
      </c>
      <c r="C358" s="5"/>
      <c r="D358" s="5">
        <v>6686</v>
      </c>
      <c r="E358" s="5">
        <v>6686</v>
      </c>
      <c r="F358" s="5">
        <v>6686</v>
      </c>
    </row>
    <row r="359" spans="2:6" x14ac:dyDescent="0.25">
      <c r="B359" s="11">
        <v>40517</v>
      </c>
      <c r="C359" s="5"/>
      <c r="D359" s="5">
        <v>6686</v>
      </c>
      <c r="E359" s="5">
        <v>6686</v>
      </c>
      <c r="F359" s="5">
        <v>6686</v>
      </c>
    </row>
    <row r="360" spans="2:6" x14ac:dyDescent="0.25">
      <c r="B360" s="11">
        <v>40518</v>
      </c>
      <c r="C360" s="5"/>
      <c r="D360" s="5">
        <v>6686</v>
      </c>
      <c r="E360" s="5">
        <v>6686</v>
      </c>
      <c r="F360" s="5">
        <v>6686</v>
      </c>
    </row>
    <row r="361" spans="2:6" x14ac:dyDescent="0.25">
      <c r="B361" s="11">
        <v>40519</v>
      </c>
      <c r="C361" s="5"/>
      <c r="D361" s="5">
        <v>6686</v>
      </c>
      <c r="E361" s="5">
        <v>6686</v>
      </c>
      <c r="F361" s="5">
        <v>6686</v>
      </c>
    </row>
    <row r="362" spans="2:6" x14ac:dyDescent="0.25">
      <c r="B362" s="11">
        <v>40520</v>
      </c>
      <c r="C362" s="5"/>
      <c r="D362" s="5">
        <v>6686</v>
      </c>
      <c r="E362" s="5">
        <v>6686</v>
      </c>
      <c r="F362" s="5">
        <v>6686</v>
      </c>
    </row>
    <row r="363" spans="2:6" x14ac:dyDescent="0.25">
      <c r="B363" s="11">
        <v>40521</v>
      </c>
      <c r="C363" s="5"/>
      <c r="D363" s="5">
        <v>6686</v>
      </c>
      <c r="E363" s="5">
        <v>6686</v>
      </c>
      <c r="F363" s="5">
        <v>6686</v>
      </c>
    </row>
    <row r="364" spans="2:6" x14ac:dyDescent="0.25">
      <c r="B364" s="11">
        <v>40522</v>
      </c>
      <c r="C364" s="5"/>
      <c r="D364" s="5">
        <v>6686</v>
      </c>
      <c r="E364" s="5">
        <v>6686</v>
      </c>
      <c r="F364" s="5">
        <v>6686</v>
      </c>
    </row>
    <row r="365" spans="2:6" x14ac:dyDescent="0.25">
      <c r="B365" s="11">
        <v>40523</v>
      </c>
      <c r="C365" s="5"/>
      <c r="D365" s="5">
        <v>6686</v>
      </c>
      <c r="E365" s="5">
        <v>6686</v>
      </c>
      <c r="F365" s="5">
        <v>6686</v>
      </c>
    </row>
    <row r="366" spans="2:6" x14ac:dyDescent="0.25">
      <c r="B366" s="11">
        <v>40524</v>
      </c>
      <c r="C366" s="5"/>
      <c r="D366" s="5">
        <v>6686</v>
      </c>
      <c r="E366" s="5">
        <v>6686</v>
      </c>
      <c r="F366" s="5">
        <v>6686</v>
      </c>
    </row>
    <row r="367" spans="2:6" x14ac:dyDescent="0.25">
      <c r="B367" s="11">
        <v>40525</v>
      </c>
      <c r="C367" s="5"/>
      <c r="D367" s="5">
        <v>6686</v>
      </c>
      <c r="E367" s="5">
        <v>6686</v>
      </c>
      <c r="F367" s="5">
        <v>6686</v>
      </c>
    </row>
    <row r="368" spans="2:6" x14ac:dyDescent="0.25">
      <c r="B368" s="11">
        <v>40526</v>
      </c>
      <c r="C368" s="5"/>
      <c r="D368" s="5">
        <v>6686</v>
      </c>
      <c r="E368" s="5">
        <v>6686</v>
      </c>
      <c r="F368" s="5">
        <v>6686</v>
      </c>
    </row>
    <row r="369" spans="2:6" x14ac:dyDescent="0.25">
      <c r="B369" s="11">
        <v>40527</v>
      </c>
      <c r="C369" s="5"/>
      <c r="D369" s="5">
        <v>6686</v>
      </c>
      <c r="E369" s="5">
        <v>6686</v>
      </c>
      <c r="F369" s="5">
        <v>6686</v>
      </c>
    </row>
    <row r="370" spans="2:6" x14ac:dyDescent="0.25">
      <c r="B370" s="11">
        <v>40528</v>
      </c>
      <c r="C370" s="5"/>
      <c r="D370" s="5">
        <v>6686</v>
      </c>
      <c r="E370" s="5">
        <v>6686</v>
      </c>
      <c r="F370" s="5">
        <v>6686</v>
      </c>
    </row>
    <row r="371" spans="2:6" x14ac:dyDescent="0.25">
      <c r="B371" s="11">
        <v>40529</v>
      </c>
      <c r="C371" s="5"/>
      <c r="D371" s="5">
        <v>6686</v>
      </c>
      <c r="E371" s="5">
        <v>6686</v>
      </c>
      <c r="F371" s="5">
        <v>6686</v>
      </c>
    </row>
    <row r="372" spans="2:6" x14ac:dyDescent="0.25">
      <c r="B372" s="11">
        <v>40530</v>
      </c>
      <c r="C372" s="5"/>
      <c r="D372" s="5">
        <v>6686</v>
      </c>
      <c r="E372" s="5">
        <v>6686</v>
      </c>
      <c r="F372" s="5">
        <v>6686</v>
      </c>
    </row>
    <row r="373" spans="2:6" x14ac:dyDescent="0.25">
      <c r="B373" s="11">
        <v>40531</v>
      </c>
      <c r="C373" s="5"/>
      <c r="D373" s="5">
        <v>6686</v>
      </c>
      <c r="E373" s="5">
        <v>6686</v>
      </c>
      <c r="F373" s="5">
        <v>6686</v>
      </c>
    </row>
    <row r="374" spans="2:6" x14ac:dyDescent="0.25">
      <c r="B374" s="11">
        <v>40532</v>
      </c>
      <c r="C374" s="5"/>
      <c r="D374" s="5">
        <v>6686</v>
      </c>
      <c r="E374" s="5">
        <v>6686</v>
      </c>
      <c r="F374" s="5">
        <v>6686</v>
      </c>
    </row>
    <row r="375" spans="2:6" x14ac:dyDescent="0.25">
      <c r="B375" s="11">
        <v>40533</v>
      </c>
      <c r="C375" s="5"/>
      <c r="D375" s="5">
        <v>6686</v>
      </c>
      <c r="E375" s="5">
        <v>6686</v>
      </c>
      <c r="F375" s="5">
        <v>6686</v>
      </c>
    </row>
    <row r="376" spans="2:6" x14ac:dyDescent="0.25">
      <c r="B376" s="11">
        <v>40534</v>
      </c>
      <c r="C376" s="5"/>
      <c r="D376" s="5">
        <v>6686</v>
      </c>
      <c r="E376" s="5">
        <v>6686</v>
      </c>
      <c r="F376" s="5">
        <v>6686</v>
      </c>
    </row>
    <row r="377" spans="2:6" x14ac:dyDescent="0.25">
      <c r="B377" s="11">
        <v>40535</v>
      </c>
      <c r="C377" s="5"/>
      <c r="D377" s="5">
        <v>6686</v>
      </c>
      <c r="E377" s="5">
        <v>6686</v>
      </c>
      <c r="F377" s="5">
        <v>6686</v>
      </c>
    </row>
    <row r="378" spans="2:6" x14ac:dyDescent="0.25">
      <c r="B378" s="11">
        <v>40536</v>
      </c>
      <c r="C378" s="5"/>
      <c r="D378" s="5">
        <v>6686</v>
      </c>
      <c r="E378" s="5">
        <v>6686</v>
      </c>
      <c r="F378" s="5">
        <v>6686</v>
      </c>
    </row>
    <row r="379" spans="2:6" x14ac:dyDescent="0.25">
      <c r="B379" s="11">
        <v>40537</v>
      </c>
      <c r="C379" s="5"/>
      <c r="D379" s="5">
        <v>6686</v>
      </c>
      <c r="E379" s="5">
        <v>6686</v>
      </c>
      <c r="F379" s="5">
        <v>6686</v>
      </c>
    </row>
    <row r="380" spans="2:6" x14ac:dyDescent="0.25">
      <c r="B380" s="11">
        <v>40538</v>
      </c>
      <c r="C380" s="5"/>
      <c r="D380" s="5">
        <v>6686</v>
      </c>
      <c r="E380" s="5">
        <v>6686</v>
      </c>
      <c r="F380" s="5">
        <v>6686</v>
      </c>
    </row>
    <row r="381" spans="2:6" x14ac:dyDescent="0.25">
      <c r="B381" s="11">
        <v>40539</v>
      </c>
      <c r="C381" s="5"/>
      <c r="D381" s="5">
        <v>6686</v>
      </c>
      <c r="E381" s="5">
        <v>6686</v>
      </c>
      <c r="F381" s="5">
        <v>6686</v>
      </c>
    </row>
    <row r="382" spans="2:6" x14ac:dyDescent="0.25">
      <c r="B382" s="11">
        <v>40540</v>
      </c>
      <c r="C382" s="5"/>
      <c r="D382" s="5">
        <v>6686</v>
      </c>
      <c r="E382" s="5">
        <v>6686</v>
      </c>
      <c r="F382" s="5">
        <v>6686</v>
      </c>
    </row>
    <row r="383" spans="2:6" x14ac:dyDescent="0.25">
      <c r="B383" s="11">
        <v>40541</v>
      </c>
      <c r="C383" s="5"/>
      <c r="D383" s="5">
        <v>6686</v>
      </c>
      <c r="E383" s="5">
        <v>6686</v>
      </c>
      <c r="F383" s="5">
        <v>6686</v>
      </c>
    </row>
    <row r="384" spans="2:6" x14ac:dyDescent="0.25">
      <c r="B384" s="11">
        <v>40542</v>
      </c>
      <c r="C384" s="5"/>
      <c r="D384" s="5">
        <v>6686</v>
      </c>
      <c r="E384" s="5">
        <v>6686</v>
      </c>
      <c r="F384" s="5">
        <v>6686</v>
      </c>
    </row>
    <row r="385" spans="2:6" x14ac:dyDescent="0.25">
      <c r="B385" s="11">
        <v>40543</v>
      </c>
      <c r="C385" s="5">
        <v>6686</v>
      </c>
      <c r="D385" s="5">
        <v>6686</v>
      </c>
      <c r="E385" s="5">
        <v>6686</v>
      </c>
      <c r="F385" s="5">
        <v>6686</v>
      </c>
    </row>
    <row r="386" spans="2:6" x14ac:dyDescent="0.25">
      <c r="B386" s="4" t="s">
        <v>14</v>
      </c>
      <c r="C386" s="5">
        <v>6686</v>
      </c>
      <c r="D386" s="5">
        <v>6686</v>
      </c>
      <c r="E386" s="5">
        <v>6686</v>
      </c>
      <c r="F386" s="5">
        <v>6686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9"/>
  <sheetViews>
    <sheetView showGridLines="0" workbookViewId="0">
      <selection activeCell="C4" sqref="C4"/>
    </sheetView>
  </sheetViews>
  <sheetFormatPr defaultRowHeight="15" x14ac:dyDescent="0.25"/>
  <cols>
    <col min="2" max="2" width="20.28515625" customWidth="1"/>
    <col min="3" max="3" width="11.28515625" customWidth="1"/>
    <col min="4" max="4" width="21.7109375" customWidth="1"/>
    <col min="5" max="5" width="22.5703125" customWidth="1"/>
    <col min="6" max="8" width="19.5703125" customWidth="1"/>
    <col min="9" max="9" width="19.5703125" bestFit="1" customWidth="1"/>
    <col min="10" max="10" width="25.7109375" bestFit="1" customWidth="1"/>
    <col min="11" max="11" width="26.5703125" bestFit="1" customWidth="1"/>
    <col min="12" max="12" width="27" bestFit="1" customWidth="1"/>
    <col min="13" max="13" width="16.28515625" bestFit="1" customWidth="1"/>
    <col min="14" max="14" width="19.5703125" bestFit="1" customWidth="1"/>
    <col min="15" max="15" width="9.7109375" bestFit="1" customWidth="1"/>
    <col min="16" max="16" width="13.28515625" bestFit="1" customWidth="1"/>
    <col min="17" max="17" width="11.28515625" bestFit="1" customWidth="1"/>
  </cols>
  <sheetData>
    <row r="3" spans="2:6" x14ac:dyDescent="0.25">
      <c r="B3" s="3" t="s">
        <v>15</v>
      </c>
      <c r="C3" t="s">
        <v>13</v>
      </c>
      <c r="D3" t="s">
        <v>42</v>
      </c>
      <c r="E3" t="s">
        <v>43</v>
      </c>
      <c r="F3" t="s">
        <v>44</v>
      </c>
    </row>
    <row r="4" spans="2:6" x14ac:dyDescent="0.25">
      <c r="B4" s="4">
        <v>2010</v>
      </c>
      <c r="C4" s="5">
        <v>6686</v>
      </c>
      <c r="D4" s="5">
        <v>6686</v>
      </c>
      <c r="E4" s="5">
        <v>6686</v>
      </c>
      <c r="F4" s="5">
        <v>6686</v>
      </c>
    </row>
    <row r="5" spans="2:6" x14ac:dyDescent="0.25">
      <c r="B5" s="7" t="s">
        <v>23</v>
      </c>
      <c r="C5" s="5">
        <v>10667</v>
      </c>
      <c r="D5" s="5">
        <v>10667</v>
      </c>
      <c r="E5" s="5">
        <v>10667</v>
      </c>
      <c r="F5" s="5">
        <v>6686</v>
      </c>
    </row>
    <row r="6" spans="2:6" x14ac:dyDescent="0.25">
      <c r="B6" s="10" t="s">
        <v>26</v>
      </c>
      <c r="C6" s="5">
        <v>4657</v>
      </c>
      <c r="D6" s="5">
        <v>4657</v>
      </c>
      <c r="E6" s="5">
        <v>10667</v>
      </c>
      <c r="F6" s="5">
        <v>6686</v>
      </c>
    </row>
    <row r="7" spans="2:6" x14ac:dyDescent="0.25">
      <c r="B7" s="11">
        <v>40186</v>
      </c>
      <c r="C7" s="5">
        <v>5300</v>
      </c>
      <c r="D7" s="5">
        <v>4657</v>
      </c>
      <c r="E7" s="5">
        <v>10667</v>
      </c>
      <c r="F7" s="5">
        <v>6686</v>
      </c>
    </row>
    <row r="8" spans="2:6" x14ac:dyDescent="0.25">
      <c r="B8" s="11">
        <v>40193</v>
      </c>
      <c r="C8" s="5">
        <v>4370</v>
      </c>
      <c r="D8" s="5">
        <v>4657</v>
      </c>
      <c r="E8" s="5">
        <v>10667</v>
      </c>
      <c r="F8" s="5">
        <v>6686</v>
      </c>
    </row>
    <row r="9" spans="2:6" x14ac:dyDescent="0.25">
      <c r="B9" s="11">
        <v>40200</v>
      </c>
      <c r="C9" s="5">
        <v>3460</v>
      </c>
      <c r="D9" s="5">
        <v>4657</v>
      </c>
      <c r="E9" s="5">
        <v>10667</v>
      </c>
      <c r="F9" s="5">
        <v>6686</v>
      </c>
    </row>
    <row r="10" spans="2:6" x14ac:dyDescent="0.25">
      <c r="B10" s="11">
        <v>40209</v>
      </c>
      <c r="C10" s="5">
        <v>4657</v>
      </c>
      <c r="D10" s="5">
        <v>4657</v>
      </c>
      <c r="E10" s="5">
        <v>10667</v>
      </c>
      <c r="F10" s="5">
        <v>6686</v>
      </c>
    </row>
    <row r="11" spans="2:6" x14ac:dyDescent="0.25">
      <c r="B11" s="10" t="s">
        <v>27</v>
      </c>
      <c r="C11" s="5">
        <v>7762</v>
      </c>
      <c r="D11" s="5">
        <v>7762</v>
      </c>
      <c r="E11" s="5">
        <v>10667</v>
      </c>
      <c r="F11" s="5">
        <v>6686</v>
      </c>
    </row>
    <row r="12" spans="2:6" x14ac:dyDescent="0.25">
      <c r="B12" s="11">
        <v>40219</v>
      </c>
      <c r="C12" s="5">
        <v>6210</v>
      </c>
      <c r="D12" s="5">
        <v>7762</v>
      </c>
      <c r="E12" s="5">
        <v>10667</v>
      </c>
      <c r="F12" s="5">
        <v>6686</v>
      </c>
    </row>
    <row r="13" spans="2:6" x14ac:dyDescent="0.25">
      <c r="B13" s="11">
        <v>40228</v>
      </c>
      <c r="C13" s="5">
        <v>5190</v>
      </c>
      <c r="D13" s="5">
        <v>7762</v>
      </c>
      <c r="E13" s="5">
        <v>10667</v>
      </c>
      <c r="F13" s="5">
        <v>6686</v>
      </c>
    </row>
    <row r="14" spans="2:6" x14ac:dyDescent="0.25">
      <c r="B14" s="11">
        <v>40237</v>
      </c>
      <c r="C14" s="5">
        <v>7762</v>
      </c>
      <c r="D14" s="5">
        <v>7762</v>
      </c>
      <c r="E14" s="5">
        <v>10667</v>
      </c>
      <c r="F14" s="5">
        <v>6686</v>
      </c>
    </row>
    <row r="15" spans="2:6" x14ac:dyDescent="0.25">
      <c r="B15" s="10" t="s">
        <v>28</v>
      </c>
      <c r="C15" s="5">
        <v>10667</v>
      </c>
      <c r="D15" s="5">
        <v>10667</v>
      </c>
      <c r="E15" s="5">
        <v>10667</v>
      </c>
      <c r="F15" s="5">
        <v>6686</v>
      </c>
    </row>
    <row r="16" spans="2:6" x14ac:dyDescent="0.25">
      <c r="B16" s="11">
        <v>40247</v>
      </c>
      <c r="C16" s="5">
        <v>7230</v>
      </c>
      <c r="D16" s="5">
        <v>10667</v>
      </c>
      <c r="E16" s="5">
        <v>10667</v>
      </c>
      <c r="F16" s="5">
        <v>6686</v>
      </c>
    </row>
    <row r="17" spans="2:6" x14ac:dyDescent="0.25">
      <c r="B17" s="11">
        <v>40268</v>
      </c>
      <c r="C17" s="5">
        <v>10667</v>
      </c>
      <c r="D17" s="5">
        <v>10667</v>
      </c>
      <c r="E17" s="5">
        <v>10667</v>
      </c>
      <c r="F17" s="5">
        <v>6686</v>
      </c>
    </row>
    <row r="18" spans="2:6" x14ac:dyDescent="0.25">
      <c r="B18" s="7" t="s">
        <v>24</v>
      </c>
      <c r="C18" s="5">
        <v>7452</v>
      </c>
      <c r="D18" s="5">
        <v>7452</v>
      </c>
      <c r="E18" s="5">
        <v>7452</v>
      </c>
      <c r="F18" s="5">
        <v>6686</v>
      </c>
    </row>
    <row r="19" spans="2:6" x14ac:dyDescent="0.25">
      <c r="B19" s="10" t="s">
        <v>29</v>
      </c>
      <c r="C19" s="5">
        <v>6210</v>
      </c>
      <c r="D19" s="5">
        <v>6210</v>
      </c>
      <c r="E19" s="5">
        <v>7452</v>
      </c>
      <c r="F19" s="5">
        <v>6686</v>
      </c>
    </row>
    <row r="20" spans="2:6" x14ac:dyDescent="0.25">
      <c r="B20" s="11">
        <v>40298</v>
      </c>
      <c r="C20" s="5">
        <v>6210</v>
      </c>
      <c r="D20" s="5">
        <v>6210</v>
      </c>
      <c r="E20" s="5">
        <v>7452</v>
      </c>
      <c r="F20" s="5">
        <v>6686</v>
      </c>
    </row>
    <row r="21" spans="2:6" x14ac:dyDescent="0.25">
      <c r="B21" s="10" t="s">
        <v>30</v>
      </c>
      <c r="C21" s="5">
        <v>5589</v>
      </c>
      <c r="D21" s="5">
        <v>5589</v>
      </c>
      <c r="E21" s="5">
        <v>7452</v>
      </c>
      <c r="F21" s="5">
        <v>6686</v>
      </c>
    </row>
    <row r="22" spans="2:6" x14ac:dyDescent="0.25">
      <c r="B22" s="11">
        <v>40329</v>
      </c>
      <c r="C22" s="5">
        <v>5589</v>
      </c>
      <c r="D22" s="5">
        <v>5589</v>
      </c>
      <c r="E22" s="5">
        <v>7452</v>
      </c>
      <c r="F22" s="5">
        <v>6686</v>
      </c>
    </row>
    <row r="23" spans="2:6" x14ac:dyDescent="0.25">
      <c r="B23" s="10" t="s">
        <v>31</v>
      </c>
      <c r="C23" s="5">
        <v>7452</v>
      </c>
      <c r="D23" s="5">
        <v>7452</v>
      </c>
      <c r="E23" s="5">
        <v>7452</v>
      </c>
      <c r="F23" s="5">
        <v>6686</v>
      </c>
    </row>
    <row r="24" spans="2:6" x14ac:dyDescent="0.25">
      <c r="B24" s="11">
        <v>40359</v>
      </c>
      <c r="C24" s="5">
        <v>7452</v>
      </c>
      <c r="D24" s="5">
        <v>7452</v>
      </c>
      <c r="E24" s="5">
        <v>7452</v>
      </c>
      <c r="F24" s="5">
        <v>6686</v>
      </c>
    </row>
    <row r="25" spans="2:6" x14ac:dyDescent="0.25">
      <c r="B25" s="7" t="s">
        <v>25</v>
      </c>
      <c r="C25" s="5">
        <v>7762</v>
      </c>
      <c r="D25" s="5">
        <v>7762</v>
      </c>
      <c r="E25" s="5">
        <v>7762</v>
      </c>
      <c r="F25" s="5">
        <v>6686</v>
      </c>
    </row>
    <row r="26" spans="2:6" x14ac:dyDescent="0.25">
      <c r="B26" s="10" t="s">
        <v>32</v>
      </c>
      <c r="C26" s="5">
        <v>9936</v>
      </c>
      <c r="D26" s="5">
        <v>9936</v>
      </c>
      <c r="E26" s="5">
        <v>7762</v>
      </c>
      <c r="F26" s="5">
        <v>6686</v>
      </c>
    </row>
    <row r="27" spans="2:6" x14ac:dyDescent="0.25">
      <c r="B27" s="11">
        <v>40390</v>
      </c>
      <c r="C27" s="5">
        <v>9936</v>
      </c>
      <c r="D27" s="5">
        <v>9936</v>
      </c>
      <c r="E27" s="5">
        <v>7762</v>
      </c>
      <c r="F27" s="5">
        <v>6686</v>
      </c>
    </row>
    <row r="28" spans="2:6" x14ac:dyDescent="0.25">
      <c r="B28" s="10" t="s">
        <v>33</v>
      </c>
      <c r="C28" s="5">
        <v>13972</v>
      </c>
      <c r="D28" s="5">
        <v>13972</v>
      </c>
      <c r="E28" s="5">
        <v>7762</v>
      </c>
      <c r="F28" s="5">
        <v>6686</v>
      </c>
    </row>
    <row r="29" spans="2:6" x14ac:dyDescent="0.25">
      <c r="B29" s="11">
        <v>40421</v>
      </c>
      <c r="C29" s="5">
        <v>13972</v>
      </c>
      <c r="D29" s="5">
        <v>13972</v>
      </c>
      <c r="E29" s="5">
        <v>7762</v>
      </c>
      <c r="F29" s="5">
        <v>6686</v>
      </c>
    </row>
    <row r="30" spans="2:6" x14ac:dyDescent="0.25">
      <c r="B30" s="10" t="s">
        <v>34</v>
      </c>
      <c r="C30" s="5">
        <v>7762</v>
      </c>
      <c r="D30" s="5">
        <v>7762</v>
      </c>
      <c r="E30" s="5">
        <v>7762</v>
      </c>
      <c r="F30" s="5">
        <v>6686</v>
      </c>
    </row>
    <row r="31" spans="2:6" x14ac:dyDescent="0.25">
      <c r="B31" s="11">
        <v>40451</v>
      </c>
      <c r="C31" s="5">
        <v>7762</v>
      </c>
      <c r="D31" s="5">
        <v>7762</v>
      </c>
      <c r="E31" s="5">
        <v>7762</v>
      </c>
      <c r="F31" s="5">
        <v>6686</v>
      </c>
    </row>
    <row r="32" spans="2:6" x14ac:dyDescent="0.25">
      <c r="B32" s="7" t="s">
        <v>35</v>
      </c>
      <c r="C32" s="5">
        <v>6686</v>
      </c>
      <c r="D32" s="5">
        <v>6686</v>
      </c>
      <c r="E32" s="5">
        <v>6686</v>
      </c>
      <c r="F32" s="5">
        <v>6686</v>
      </c>
    </row>
    <row r="33" spans="2:6" x14ac:dyDescent="0.25">
      <c r="B33" s="10" t="s">
        <v>36</v>
      </c>
      <c r="C33" s="5">
        <v>6210</v>
      </c>
      <c r="D33" s="5">
        <v>6210</v>
      </c>
      <c r="E33" s="5">
        <v>6686</v>
      </c>
      <c r="F33" s="5">
        <v>6686</v>
      </c>
    </row>
    <row r="34" spans="2:6" x14ac:dyDescent="0.25">
      <c r="B34" s="11">
        <v>40482</v>
      </c>
      <c r="C34" s="5">
        <v>6210</v>
      </c>
      <c r="D34" s="5">
        <v>6210</v>
      </c>
      <c r="E34" s="5">
        <v>6686</v>
      </c>
      <c r="F34" s="5">
        <v>6686</v>
      </c>
    </row>
    <row r="35" spans="2:6" x14ac:dyDescent="0.25">
      <c r="B35" s="10" t="s">
        <v>37</v>
      </c>
      <c r="C35" s="5">
        <v>5744</v>
      </c>
      <c r="D35" s="5">
        <v>5744</v>
      </c>
      <c r="E35" s="5">
        <v>6686</v>
      </c>
      <c r="F35" s="5">
        <v>6686</v>
      </c>
    </row>
    <row r="36" spans="2:6" x14ac:dyDescent="0.25">
      <c r="B36" s="11">
        <v>40512</v>
      </c>
      <c r="C36" s="5">
        <v>5744</v>
      </c>
      <c r="D36" s="5">
        <v>5744</v>
      </c>
      <c r="E36" s="5">
        <v>6686</v>
      </c>
      <c r="F36" s="5">
        <v>6686</v>
      </c>
    </row>
    <row r="37" spans="2:6" x14ac:dyDescent="0.25">
      <c r="B37" s="10" t="s">
        <v>38</v>
      </c>
      <c r="C37" s="5">
        <v>6686</v>
      </c>
      <c r="D37" s="5">
        <v>6686</v>
      </c>
      <c r="E37" s="5">
        <v>6686</v>
      </c>
      <c r="F37" s="5">
        <v>6686</v>
      </c>
    </row>
    <row r="38" spans="2:6" x14ac:dyDescent="0.25">
      <c r="B38" s="11">
        <v>40543</v>
      </c>
      <c r="C38" s="5">
        <v>6686</v>
      </c>
      <c r="D38" s="5">
        <v>6686</v>
      </c>
      <c r="E38" s="5">
        <v>6686</v>
      </c>
      <c r="F38" s="5">
        <v>6686</v>
      </c>
    </row>
    <row r="39" spans="2:6" x14ac:dyDescent="0.25">
      <c r="B39" s="4" t="s">
        <v>14</v>
      </c>
      <c r="C39" s="5">
        <v>6686</v>
      </c>
      <c r="D39" s="5">
        <v>6686</v>
      </c>
      <c r="E39" s="5">
        <v>6686</v>
      </c>
      <c r="F39" s="5">
        <v>6686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6"/>
  <sheetViews>
    <sheetView workbookViewId="0">
      <selection activeCell="C277" sqref="C277"/>
    </sheetView>
  </sheetViews>
  <sheetFormatPr defaultRowHeight="15" x14ac:dyDescent="0.25"/>
  <cols>
    <col min="1" max="1" width="12" customWidth="1"/>
    <col min="2" max="2" width="12.140625" customWidth="1"/>
    <col min="3" max="3" width="21.42578125" customWidth="1"/>
    <col min="4" max="4" width="14" customWidth="1"/>
    <col min="5" max="5" width="11.42578125" customWidth="1"/>
    <col min="6" max="6" width="16.85546875" customWidth="1"/>
    <col min="7" max="7" width="14.85546875" customWidth="1"/>
    <col min="8" max="8" width="17" customWidth="1"/>
    <col min="9" max="9" width="20" customWidth="1"/>
  </cols>
  <sheetData>
    <row r="1" spans="1:9" x14ac:dyDescent="0.25">
      <c r="A1" t="s">
        <v>1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12</v>
      </c>
      <c r="H1" t="s">
        <v>21</v>
      </c>
      <c r="I1" t="s">
        <v>22</v>
      </c>
    </row>
    <row r="2" spans="1:9" x14ac:dyDescent="0.25">
      <c r="A2" s="8">
        <v>40179</v>
      </c>
      <c r="B2" s="9">
        <f>YEAR(Date[[#This Row],[Date]])</f>
        <v>2010</v>
      </c>
      <c r="C2" s="9">
        <f>MONTH(Date[[#This Row],[Date]])</f>
        <v>1</v>
      </c>
      <c r="D2" s="9" t="str">
        <f>TEXT(Date[[#This Row],[Date]],"MM - mmmm")</f>
        <v>01 - January</v>
      </c>
      <c r="E2" s="9">
        <f>DAY(Date[[#This Row],[Date]])</f>
        <v>1</v>
      </c>
      <c r="F2" s="9" t="str">
        <f>TEXT(Date[[#This Row],[Date]],"dddd")</f>
        <v>Friday</v>
      </c>
      <c r="G2" s="9" t="str">
        <f>"Q" &amp; ROUNDUP(MONTH(Date[[#This Row],[Date]]) /3,0)</f>
        <v>Q1</v>
      </c>
      <c r="H2" s="9" t="str">
        <f>"FY-" &amp; Date[[#This Row],[Year]]+IF(Date[[#This Row],[MonthNumber]]&lt;7,0,1)</f>
        <v>FY-2010</v>
      </c>
      <c r="I2" s="9" t="str">
        <f>"FQ" &amp;MOD(CEILING(22+Date[[#This Row],[MonthNumber]]-6-1,3)/3,4)+1</f>
        <v>FQ3</v>
      </c>
    </row>
    <row r="3" spans="1:9" x14ac:dyDescent="0.25">
      <c r="A3" s="8">
        <v>40180</v>
      </c>
      <c r="B3" s="9">
        <f>YEAR(Date[[#This Row],[Date]])</f>
        <v>2010</v>
      </c>
      <c r="C3" s="9">
        <f>MONTH(Date[[#This Row],[Date]])</f>
        <v>1</v>
      </c>
      <c r="D3" s="9" t="str">
        <f>TEXT(Date[[#This Row],[Date]],"MM - mmmm")</f>
        <v>01 - January</v>
      </c>
      <c r="E3" s="9">
        <f>DAY(Date[[#This Row],[Date]])</f>
        <v>2</v>
      </c>
      <c r="F3" s="9" t="str">
        <f>TEXT(Date[[#This Row],[Date]],"dddd")</f>
        <v>Saturday</v>
      </c>
      <c r="G3" s="9" t="str">
        <f>"Q" &amp; ROUNDUP(MONTH(Date[[#This Row],[Date]]) /3,0)</f>
        <v>Q1</v>
      </c>
      <c r="H3" s="9" t="str">
        <f>"FY-" &amp; Date[[#This Row],[Year]]+IF(Date[[#This Row],[MonthNumber]]&lt;7,0,1)</f>
        <v>FY-2010</v>
      </c>
      <c r="I3" s="9" t="str">
        <f>"FQ" &amp;MOD(CEILING(22+Date[[#This Row],[MonthNumber]]-6-1,3)/3,4)+1</f>
        <v>FQ3</v>
      </c>
    </row>
    <row r="4" spans="1:9" x14ac:dyDescent="0.25">
      <c r="A4" s="8">
        <v>40181</v>
      </c>
      <c r="B4" s="9">
        <f>YEAR(Date[[#This Row],[Date]])</f>
        <v>2010</v>
      </c>
      <c r="C4" s="9">
        <f>MONTH(Date[[#This Row],[Date]])</f>
        <v>1</v>
      </c>
      <c r="D4" s="9" t="str">
        <f>TEXT(Date[[#This Row],[Date]],"MM - mmmm")</f>
        <v>01 - January</v>
      </c>
      <c r="E4" s="9">
        <f>DAY(Date[[#This Row],[Date]])</f>
        <v>3</v>
      </c>
      <c r="F4" s="9" t="str">
        <f>TEXT(Date[[#This Row],[Date]],"dddd")</f>
        <v>Sunday</v>
      </c>
      <c r="G4" s="9" t="str">
        <f>"Q" &amp; ROUNDUP(MONTH(Date[[#This Row],[Date]]) /3,0)</f>
        <v>Q1</v>
      </c>
      <c r="H4" s="9" t="str">
        <f>"FY-" &amp; Date[[#This Row],[Year]]+IF(Date[[#This Row],[MonthNumber]]&lt;7,0,1)</f>
        <v>FY-2010</v>
      </c>
      <c r="I4" s="9" t="str">
        <f>"FQ" &amp;MOD(CEILING(22+Date[[#This Row],[MonthNumber]]-6-1,3)/3,4)+1</f>
        <v>FQ3</v>
      </c>
    </row>
    <row r="5" spans="1:9" x14ac:dyDescent="0.25">
      <c r="A5" s="8">
        <v>40182</v>
      </c>
      <c r="B5" s="9">
        <f>YEAR(Date[[#This Row],[Date]])</f>
        <v>2010</v>
      </c>
      <c r="C5" s="9">
        <f>MONTH(Date[[#This Row],[Date]])</f>
        <v>1</v>
      </c>
      <c r="D5" s="9" t="str">
        <f>TEXT(Date[[#This Row],[Date]],"MM - mmmm")</f>
        <v>01 - January</v>
      </c>
      <c r="E5" s="9">
        <f>DAY(Date[[#This Row],[Date]])</f>
        <v>4</v>
      </c>
      <c r="F5" s="9" t="str">
        <f>TEXT(Date[[#This Row],[Date]],"dddd")</f>
        <v>Monday</v>
      </c>
      <c r="G5" s="9" t="str">
        <f>"Q" &amp; ROUNDUP(MONTH(Date[[#This Row],[Date]]) /3,0)</f>
        <v>Q1</v>
      </c>
      <c r="H5" s="9" t="str">
        <f>"FY-" &amp; Date[[#This Row],[Year]]+IF(Date[[#This Row],[MonthNumber]]&lt;7,0,1)</f>
        <v>FY-2010</v>
      </c>
      <c r="I5" s="9" t="str">
        <f>"FQ" &amp;MOD(CEILING(22+Date[[#This Row],[MonthNumber]]-6-1,3)/3,4)+1</f>
        <v>FQ3</v>
      </c>
    </row>
    <row r="6" spans="1:9" x14ac:dyDescent="0.25">
      <c r="A6" s="8">
        <v>40183</v>
      </c>
      <c r="B6" s="9">
        <f>YEAR(Date[[#This Row],[Date]])</f>
        <v>2010</v>
      </c>
      <c r="C6" s="9">
        <f>MONTH(Date[[#This Row],[Date]])</f>
        <v>1</v>
      </c>
      <c r="D6" s="9" t="str">
        <f>TEXT(Date[[#This Row],[Date]],"MM - mmmm")</f>
        <v>01 - January</v>
      </c>
      <c r="E6" s="9">
        <f>DAY(Date[[#This Row],[Date]])</f>
        <v>5</v>
      </c>
      <c r="F6" s="9" t="str">
        <f>TEXT(Date[[#This Row],[Date]],"dddd")</f>
        <v>Tuesday</v>
      </c>
      <c r="G6" s="9" t="str">
        <f>"Q" &amp; ROUNDUP(MONTH(Date[[#This Row],[Date]]) /3,0)</f>
        <v>Q1</v>
      </c>
      <c r="H6" s="9" t="str">
        <f>"FY-" &amp; Date[[#This Row],[Year]]+IF(Date[[#This Row],[MonthNumber]]&lt;7,0,1)</f>
        <v>FY-2010</v>
      </c>
      <c r="I6" s="9" t="str">
        <f>"FQ" &amp;MOD(CEILING(22+Date[[#This Row],[MonthNumber]]-6-1,3)/3,4)+1</f>
        <v>FQ3</v>
      </c>
    </row>
    <row r="7" spans="1:9" x14ac:dyDescent="0.25">
      <c r="A7" s="8">
        <v>40184</v>
      </c>
      <c r="B7" s="9">
        <f>YEAR(Date[[#This Row],[Date]])</f>
        <v>2010</v>
      </c>
      <c r="C7" s="9">
        <f>MONTH(Date[[#This Row],[Date]])</f>
        <v>1</v>
      </c>
      <c r="D7" s="9" t="str">
        <f>TEXT(Date[[#This Row],[Date]],"MM - mmmm")</f>
        <v>01 - January</v>
      </c>
      <c r="E7" s="9">
        <f>DAY(Date[[#This Row],[Date]])</f>
        <v>6</v>
      </c>
      <c r="F7" s="9" t="str">
        <f>TEXT(Date[[#This Row],[Date]],"dddd")</f>
        <v>Wednesday</v>
      </c>
      <c r="G7" s="9" t="str">
        <f>"Q" &amp; ROUNDUP(MONTH(Date[[#This Row],[Date]]) /3,0)</f>
        <v>Q1</v>
      </c>
      <c r="H7" s="9" t="str">
        <f>"FY-" &amp; Date[[#This Row],[Year]]+IF(Date[[#This Row],[MonthNumber]]&lt;7,0,1)</f>
        <v>FY-2010</v>
      </c>
      <c r="I7" s="9" t="str">
        <f>"FQ" &amp;MOD(CEILING(22+Date[[#This Row],[MonthNumber]]-6-1,3)/3,4)+1</f>
        <v>FQ3</v>
      </c>
    </row>
    <row r="8" spans="1:9" x14ac:dyDescent="0.25">
      <c r="A8" s="8">
        <v>40185</v>
      </c>
      <c r="B8" s="9">
        <f>YEAR(Date[[#This Row],[Date]])</f>
        <v>2010</v>
      </c>
      <c r="C8" s="9">
        <f>MONTH(Date[[#This Row],[Date]])</f>
        <v>1</v>
      </c>
      <c r="D8" s="9" t="str">
        <f>TEXT(Date[[#This Row],[Date]],"MM - mmmm")</f>
        <v>01 - January</v>
      </c>
      <c r="E8" s="9">
        <f>DAY(Date[[#This Row],[Date]])</f>
        <v>7</v>
      </c>
      <c r="F8" s="9" t="str">
        <f>TEXT(Date[[#This Row],[Date]],"dddd")</f>
        <v>Thursday</v>
      </c>
      <c r="G8" s="9" t="str">
        <f>"Q" &amp; ROUNDUP(MONTH(Date[[#This Row],[Date]]) /3,0)</f>
        <v>Q1</v>
      </c>
      <c r="H8" s="9" t="str">
        <f>"FY-" &amp; Date[[#This Row],[Year]]+IF(Date[[#This Row],[MonthNumber]]&lt;7,0,1)</f>
        <v>FY-2010</v>
      </c>
      <c r="I8" s="9" t="str">
        <f>"FQ" &amp;MOD(CEILING(22+Date[[#This Row],[MonthNumber]]-6-1,3)/3,4)+1</f>
        <v>FQ3</v>
      </c>
    </row>
    <row r="9" spans="1:9" x14ac:dyDescent="0.25">
      <c r="A9" s="8">
        <v>40186</v>
      </c>
      <c r="B9" s="9">
        <f>YEAR(Date[[#This Row],[Date]])</f>
        <v>2010</v>
      </c>
      <c r="C9" s="9">
        <f>MONTH(Date[[#This Row],[Date]])</f>
        <v>1</v>
      </c>
      <c r="D9" s="9" t="str">
        <f>TEXT(Date[[#This Row],[Date]],"MM - mmmm")</f>
        <v>01 - January</v>
      </c>
      <c r="E9" s="9">
        <f>DAY(Date[[#This Row],[Date]])</f>
        <v>8</v>
      </c>
      <c r="F9" s="9" t="str">
        <f>TEXT(Date[[#This Row],[Date]],"dddd")</f>
        <v>Friday</v>
      </c>
      <c r="G9" s="9" t="str">
        <f>"Q" &amp; ROUNDUP(MONTH(Date[[#This Row],[Date]]) /3,0)</f>
        <v>Q1</v>
      </c>
      <c r="H9" s="9" t="str">
        <f>"FY-" &amp; Date[[#This Row],[Year]]+IF(Date[[#This Row],[MonthNumber]]&lt;7,0,1)</f>
        <v>FY-2010</v>
      </c>
      <c r="I9" s="9" t="str">
        <f>"FQ" &amp;MOD(CEILING(22+Date[[#This Row],[MonthNumber]]-6-1,3)/3,4)+1</f>
        <v>FQ3</v>
      </c>
    </row>
    <row r="10" spans="1:9" x14ac:dyDescent="0.25">
      <c r="A10" s="8">
        <v>40187</v>
      </c>
      <c r="B10" s="9">
        <f>YEAR(Date[[#This Row],[Date]])</f>
        <v>2010</v>
      </c>
      <c r="C10" s="9">
        <f>MONTH(Date[[#This Row],[Date]])</f>
        <v>1</v>
      </c>
      <c r="D10" s="9" t="str">
        <f>TEXT(Date[[#This Row],[Date]],"MM - mmmm")</f>
        <v>01 - January</v>
      </c>
      <c r="E10" s="9">
        <f>DAY(Date[[#This Row],[Date]])</f>
        <v>9</v>
      </c>
      <c r="F10" s="9" t="str">
        <f>TEXT(Date[[#This Row],[Date]],"dddd")</f>
        <v>Saturday</v>
      </c>
      <c r="G10" s="9" t="str">
        <f>"Q" &amp; ROUNDUP(MONTH(Date[[#This Row],[Date]]) /3,0)</f>
        <v>Q1</v>
      </c>
      <c r="H10" s="9" t="str">
        <f>"FY-" &amp; Date[[#This Row],[Year]]+IF(Date[[#This Row],[MonthNumber]]&lt;7,0,1)</f>
        <v>FY-2010</v>
      </c>
      <c r="I10" s="9" t="str">
        <f>"FQ" &amp;MOD(CEILING(22+Date[[#This Row],[MonthNumber]]-6-1,3)/3,4)+1</f>
        <v>FQ3</v>
      </c>
    </row>
    <row r="11" spans="1:9" x14ac:dyDescent="0.25">
      <c r="A11" s="8">
        <v>40188</v>
      </c>
      <c r="B11" s="9">
        <f>YEAR(Date[[#This Row],[Date]])</f>
        <v>2010</v>
      </c>
      <c r="C11" s="9">
        <f>MONTH(Date[[#This Row],[Date]])</f>
        <v>1</v>
      </c>
      <c r="D11" s="9" t="str">
        <f>TEXT(Date[[#This Row],[Date]],"MM - mmmm")</f>
        <v>01 - January</v>
      </c>
      <c r="E11" s="9">
        <f>DAY(Date[[#This Row],[Date]])</f>
        <v>10</v>
      </c>
      <c r="F11" s="9" t="str">
        <f>TEXT(Date[[#This Row],[Date]],"dddd")</f>
        <v>Sunday</v>
      </c>
      <c r="G11" s="9" t="str">
        <f>"Q" &amp; ROUNDUP(MONTH(Date[[#This Row],[Date]]) /3,0)</f>
        <v>Q1</v>
      </c>
      <c r="H11" s="9" t="str">
        <f>"FY-" &amp; Date[[#This Row],[Year]]+IF(Date[[#This Row],[MonthNumber]]&lt;7,0,1)</f>
        <v>FY-2010</v>
      </c>
      <c r="I11" s="9" t="str">
        <f>"FQ" &amp;MOD(CEILING(22+Date[[#This Row],[MonthNumber]]-6-1,3)/3,4)+1</f>
        <v>FQ3</v>
      </c>
    </row>
    <row r="12" spans="1:9" x14ac:dyDescent="0.25">
      <c r="A12" s="8">
        <v>40189</v>
      </c>
      <c r="B12" s="9">
        <f>YEAR(Date[[#This Row],[Date]])</f>
        <v>2010</v>
      </c>
      <c r="C12" s="9">
        <f>MONTH(Date[[#This Row],[Date]])</f>
        <v>1</v>
      </c>
      <c r="D12" s="9" t="str">
        <f>TEXT(Date[[#This Row],[Date]],"MM - mmmm")</f>
        <v>01 - January</v>
      </c>
      <c r="E12" s="9">
        <f>DAY(Date[[#This Row],[Date]])</f>
        <v>11</v>
      </c>
      <c r="F12" s="9" t="str">
        <f>TEXT(Date[[#This Row],[Date]],"dddd")</f>
        <v>Monday</v>
      </c>
      <c r="G12" s="9" t="str">
        <f>"Q" &amp; ROUNDUP(MONTH(Date[[#This Row],[Date]]) /3,0)</f>
        <v>Q1</v>
      </c>
      <c r="H12" s="9" t="str">
        <f>"FY-" &amp; Date[[#This Row],[Year]]+IF(Date[[#This Row],[MonthNumber]]&lt;7,0,1)</f>
        <v>FY-2010</v>
      </c>
      <c r="I12" s="9" t="str">
        <f>"FQ" &amp;MOD(CEILING(22+Date[[#This Row],[MonthNumber]]-6-1,3)/3,4)+1</f>
        <v>FQ3</v>
      </c>
    </row>
    <row r="13" spans="1:9" x14ac:dyDescent="0.25">
      <c r="A13" s="8">
        <v>40190</v>
      </c>
      <c r="B13" s="9">
        <f>YEAR(Date[[#This Row],[Date]])</f>
        <v>2010</v>
      </c>
      <c r="C13" s="9">
        <f>MONTH(Date[[#This Row],[Date]])</f>
        <v>1</v>
      </c>
      <c r="D13" s="9" t="str">
        <f>TEXT(Date[[#This Row],[Date]],"MM - mmmm")</f>
        <v>01 - January</v>
      </c>
      <c r="E13" s="9">
        <f>DAY(Date[[#This Row],[Date]])</f>
        <v>12</v>
      </c>
      <c r="F13" s="9" t="str">
        <f>TEXT(Date[[#This Row],[Date]],"dddd")</f>
        <v>Tuesday</v>
      </c>
      <c r="G13" s="9" t="str">
        <f>"Q" &amp; ROUNDUP(MONTH(Date[[#This Row],[Date]]) /3,0)</f>
        <v>Q1</v>
      </c>
      <c r="H13" s="9" t="str">
        <f>"FY-" &amp; Date[[#This Row],[Year]]+IF(Date[[#This Row],[MonthNumber]]&lt;7,0,1)</f>
        <v>FY-2010</v>
      </c>
      <c r="I13" s="9" t="str">
        <f>"FQ" &amp;MOD(CEILING(22+Date[[#This Row],[MonthNumber]]-6-1,3)/3,4)+1</f>
        <v>FQ3</v>
      </c>
    </row>
    <row r="14" spans="1:9" x14ac:dyDescent="0.25">
      <c r="A14" s="8">
        <v>40191</v>
      </c>
      <c r="B14" s="9">
        <f>YEAR(Date[[#This Row],[Date]])</f>
        <v>2010</v>
      </c>
      <c r="C14" s="9">
        <f>MONTH(Date[[#This Row],[Date]])</f>
        <v>1</v>
      </c>
      <c r="D14" s="9" t="str">
        <f>TEXT(Date[[#This Row],[Date]],"MM - mmmm")</f>
        <v>01 - January</v>
      </c>
      <c r="E14" s="9">
        <f>DAY(Date[[#This Row],[Date]])</f>
        <v>13</v>
      </c>
      <c r="F14" s="9" t="str">
        <f>TEXT(Date[[#This Row],[Date]],"dddd")</f>
        <v>Wednesday</v>
      </c>
      <c r="G14" s="9" t="str">
        <f>"Q" &amp; ROUNDUP(MONTH(Date[[#This Row],[Date]]) /3,0)</f>
        <v>Q1</v>
      </c>
      <c r="H14" s="9" t="str">
        <f>"FY-" &amp; Date[[#This Row],[Year]]+IF(Date[[#This Row],[MonthNumber]]&lt;7,0,1)</f>
        <v>FY-2010</v>
      </c>
      <c r="I14" s="9" t="str">
        <f>"FQ" &amp;MOD(CEILING(22+Date[[#This Row],[MonthNumber]]-6-1,3)/3,4)+1</f>
        <v>FQ3</v>
      </c>
    </row>
    <row r="15" spans="1:9" x14ac:dyDescent="0.25">
      <c r="A15" s="8">
        <v>40192</v>
      </c>
      <c r="B15" s="9">
        <f>YEAR(Date[[#This Row],[Date]])</f>
        <v>2010</v>
      </c>
      <c r="C15" s="9">
        <f>MONTH(Date[[#This Row],[Date]])</f>
        <v>1</v>
      </c>
      <c r="D15" s="9" t="str">
        <f>TEXT(Date[[#This Row],[Date]],"MM - mmmm")</f>
        <v>01 - January</v>
      </c>
      <c r="E15" s="9">
        <f>DAY(Date[[#This Row],[Date]])</f>
        <v>14</v>
      </c>
      <c r="F15" s="9" t="str">
        <f>TEXT(Date[[#This Row],[Date]],"dddd")</f>
        <v>Thursday</v>
      </c>
      <c r="G15" s="9" t="str">
        <f>"Q" &amp; ROUNDUP(MONTH(Date[[#This Row],[Date]]) /3,0)</f>
        <v>Q1</v>
      </c>
      <c r="H15" s="9" t="str">
        <f>"FY-" &amp; Date[[#This Row],[Year]]+IF(Date[[#This Row],[MonthNumber]]&lt;7,0,1)</f>
        <v>FY-2010</v>
      </c>
      <c r="I15" s="9" t="str">
        <f>"FQ" &amp;MOD(CEILING(22+Date[[#This Row],[MonthNumber]]-6-1,3)/3,4)+1</f>
        <v>FQ3</v>
      </c>
    </row>
    <row r="16" spans="1:9" x14ac:dyDescent="0.25">
      <c r="A16" s="8">
        <v>40193</v>
      </c>
      <c r="B16" s="9">
        <f>YEAR(Date[[#This Row],[Date]])</f>
        <v>2010</v>
      </c>
      <c r="C16" s="9">
        <f>MONTH(Date[[#This Row],[Date]])</f>
        <v>1</v>
      </c>
      <c r="D16" s="9" t="str">
        <f>TEXT(Date[[#This Row],[Date]],"MM - mmmm")</f>
        <v>01 - January</v>
      </c>
      <c r="E16" s="9">
        <f>DAY(Date[[#This Row],[Date]])</f>
        <v>15</v>
      </c>
      <c r="F16" s="9" t="str">
        <f>TEXT(Date[[#This Row],[Date]],"dddd")</f>
        <v>Friday</v>
      </c>
      <c r="G16" s="9" t="str">
        <f>"Q" &amp; ROUNDUP(MONTH(Date[[#This Row],[Date]]) /3,0)</f>
        <v>Q1</v>
      </c>
      <c r="H16" s="9" t="str">
        <f>"FY-" &amp; Date[[#This Row],[Year]]+IF(Date[[#This Row],[MonthNumber]]&lt;7,0,1)</f>
        <v>FY-2010</v>
      </c>
      <c r="I16" s="9" t="str">
        <f>"FQ" &amp;MOD(CEILING(22+Date[[#This Row],[MonthNumber]]-6-1,3)/3,4)+1</f>
        <v>FQ3</v>
      </c>
    </row>
    <row r="17" spans="1:9" x14ac:dyDescent="0.25">
      <c r="A17" s="8">
        <v>40194</v>
      </c>
      <c r="B17" s="9">
        <f>YEAR(Date[[#This Row],[Date]])</f>
        <v>2010</v>
      </c>
      <c r="C17" s="9">
        <f>MONTH(Date[[#This Row],[Date]])</f>
        <v>1</v>
      </c>
      <c r="D17" s="9" t="str">
        <f>TEXT(Date[[#This Row],[Date]],"MM - mmmm")</f>
        <v>01 - January</v>
      </c>
      <c r="E17" s="9">
        <f>DAY(Date[[#This Row],[Date]])</f>
        <v>16</v>
      </c>
      <c r="F17" s="9" t="str">
        <f>TEXT(Date[[#This Row],[Date]],"dddd")</f>
        <v>Saturday</v>
      </c>
      <c r="G17" s="9" t="str">
        <f>"Q" &amp; ROUNDUP(MONTH(Date[[#This Row],[Date]]) /3,0)</f>
        <v>Q1</v>
      </c>
      <c r="H17" s="9" t="str">
        <f>"FY-" &amp; Date[[#This Row],[Year]]+IF(Date[[#This Row],[MonthNumber]]&lt;7,0,1)</f>
        <v>FY-2010</v>
      </c>
      <c r="I17" s="9" t="str">
        <f>"FQ" &amp;MOD(CEILING(22+Date[[#This Row],[MonthNumber]]-6-1,3)/3,4)+1</f>
        <v>FQ3</v>
      </c>
    </row>
    <row r="18" spans="1:9" x14ac:dyDescent="0.25">
      <c r="A18" s="8">
        <v>40195</v>
      </c>
      <c r="B18" s="9">
        <f>YEAR(Date[[#This Row],[Date]])</f>
        <v>2010</v>
      </c>
      <c r="C18" s="9">
        <f>MONTH(Date[[#This Row],[Date]])</f>
        <v>1</v>
      </c>
      <c r="D18" s="9" t="str">
        <f>TEXT(Date[[#This Row],[Date]],"MM - mmmm")</f>
        <v>01 - January</v>
      </c>
      <c r="E18" s="9">
        <f>DAY(Date[[#This Row],[Date]])</f>
        <v>17</v>
      </c>
      <c r="F18" s="9" t="str">
        <f>TEXT(Date[[#This Row],[Date]],"dddd")</f>
        <v>Sunday</v>
      </c>
      <c r="G18" s="9" t="str">
        <f>"Q" &amp; ROUNDUP(MONTH(Date[[#This Row],[Date]]) /3,0)</f>
        <v>Q1</v>
      </c>
      <c r="H18" s="9" t="str">
        <f>"FY-" &amp; Date[[#This Row],[Year]]+IF(Date[[#This Row],[MonthNumber]]&lt;7,0,1)</f>
        <v>FY-2010</v>
      </c>
      <c r="I18" s="9" t="str">
        <f>"FQ" &amp;MOD(CEILING(22+Date[[#This Row],[MonthNumber]]-6-1,3)/3,4)+1</f>
        <v>FQ3</v>
      </c>
    </row>
    <row r="19" spans="1:9" x14ac:dyDescent="0.25">
      <c r="A19" s="8">
        <v>40196</v>
      </c>
      <c r="B19" s="9">
        <f>YEAR(Date[[#This Row],[Date]])</f>
        <v>2010</v>
      </c>
      <c r="C19" s="9">
        <f>MONTH(Date[[#This Row],[Date]])</f>
        <v>1</v>
      </c>
      <c r="D19" s="9" t="str">
        <f>TEXT(Date[[#This Row],[Date]],"MM - mmmm")</f>
        <v>01 - January</v>
      </c>
      <c r="E19" s="9">
        <f>DAY(Date[[#This Row],[Date]])</f>
        <v>18</v>
      </c>
      <c r="F19" s="9" t="str">
        <f>TEXT(Date[[#This Row],[Date]],"dddd")</f>
        <v>Monday</v>
      </c>
      <c r="G19" s="9" t="str">
        <f>"Q" &amp; ROUNDUP(MONTH(Date[[#This Row],[Date]]) /3,0)</f>
        <v>Q1</v>
      </c>
      <c r="H19" s="9" t="str">
        <f>"FY-" &amp; Date[[#This Row],[Year]]+IF(Date[[#This Row],[MonthNumber]]&lt;7,0,1)</f>
        <v>FY-2010</v>
      </c>
      <c r="I19" s="9" t="str">
        <f>"FQ" &amp;MOD(CEILING(22+Date[[#This Row],[MonthNumber]]-6-1,3)/3,4)+1</f>
        <v>FQ3</v>
      </c>
    </row>
    <row r="20" spans="1:9" x14ac:dyDescent="0.25">
      <c r="A20" s="8">
        <v>40197</v>
      </c>
      <c r="B20" s="9">
        <f>YEAR(Date[[#This Row],[Date]])</f>
        <v>2010</v>
      </c>
      <c r="C20" s="9">
        <f>MONTH(Date[[#This Row],[Date]])</f>
        <v>1</v>
      </c>
      <c r="D20" s="9" t="str">
        <f>TEXT(Date[[#This Row],[Date]],"MM - mmmm")</f>
        <v>01 - January</v>
      </c>
      <c r="E20" s="9">
        <f>DAY(Date[[#This Row],[Date]])</f>
        <v>19</v>
      </c>
      <c r="F20" s="9" t="str">
        <f>TEXT(Date[[#This Row],[Date]],"dddd")</f>
        <v>Tuesday</v>
      </c>
      <c r="G20" s="9" t="str">
        <f>"Q" &amp; ROUNDUP(MONTH(Date[[#This Row],[Date]]) /3,0)</f>
        <v>Q1</v>
      </c>
      <c r="H20" s="9" t="str">
        <f>"FY-" &amp; Date[[#This Row],[Year]]+IF(Date[[#This Row],[MonthNumber]]&lt;7,0,1)</f>
        <v>FY-2010</v>
      </c>
      <c r="I20" s="9" t="str">
        <f>"FQ" &amp;MOD(CEILING(22+Date[[#This Row],[MonthNumber]]-6-1,3)/3,4)+1</f>
        <v>FQ3</v>
      </c>
    </row>
    <row r="21" spans="1:9" x14ac:dyDescent="0.25">
      <c r="A21" s="8">
        <v>40198</v>
      </c>
      <c r="B21" s="9">
        <f>YEAR(Date[[#This Row],[Date]])</f>
        <v>2010</v>
      </c>
      <c r="C21" s="9">
        <f>MONTH(Date[[#This Row],[Date]])</f>
        <v>1</v>
      </c>
      <c r="D21" s="9" t="str">
        <f>TEXT(Date[[#This Row],[Date]],"MM - mmmm")</f>
        <v>01 - January</v>
      </c>
      <c r="E21" s="9">
        <f>DAY(Date[[#This Row],[Date]])</f>
        <v>20</v>
      </c>
      <c r="F21" s="9" t="str">
        <f>TEXT(Date[[#This Row],[Date]],"dddd")</f>
        <v>Wednesday</v>
      </c>
      <c r="G21" s="9" t="str">
        <f>"Q" &amp; ROUNDUP(MONTH(Date[[#This Row],[Date]]) /3,0)</f>
        <v>Q1</v>
      </c>
      <c r="H21" s="9" t="str">
        <f>"FY-" &amp; Date[[#This Row],[Year]]+IF(Date[[#This Row],[MonthNumber]]&lt;7,0,1)</f>
        <v>FY-2010</v>
      </c>
      <c r="I21" s="9" t="str">
        <f>"FQ" &amp;MOD(CEILING(22+Date[[#This Row],[MonthNumber]]-6-1,3)/3,4)+1</f>
        <v>FQ3</v>
      </c>
    </row>
    <row r="22" spans="1:9" x14ac:dyDescent="0.25">
      <c r="A22" s="8">
        <v>40199</v>
      </c>
      <c r="B22" s="9">
        <f>YEAR(Date[[#This Row],[Date]])</f>
        <v>2010</v>
      </c>
      <c r="C22" s="9">
        <f>MONTH(Date[[#This Row],[Date]])</f>
        <v>1</v>
      </c>
      <c r="D22" s="9" t="str">
        <f>TEXT(Date[[#This Row],[Date]],"MM - mmmm")</f>
        <v>01 - January</v>
      </c>
      <c r="E22" s="9">
        <f>DAY(Date[[#This Row],[Date]])</f>
        <v>21</v>
      </c>
      <c r="F22" s="9" t="str">
        <f>TEXT(Date[[#This Row],[Date]],"dddd")</f>
        <v>Thursday</v>
      </c>
      <c r="G22" s="9" t="str">
        <f>"Q" &amp; ROUNDUP(MONTH(Date[[#This Row],[Date]]) /3,0)</f>
        <v>Q1</v>
      </c>
      <c r="H22" s="9" t="str">
        <f>"FY-" &amp; Date[[#This Row],[Year]]+IF(Date[[#This Row],[MonthNumber]]&lt;7,0,1)</f>
        <v>FY-2010</v>
      </c>
      <c r="I22" s="9" t="str">
        <f>"FQ" &amp;MOD(CEILING(22+Date[[#This Row],[MonthNumber]]-6-1,3)/3,4)+1</f>
        <v>FQ3</v>
      </c>
    </row>
    <row r="23" spans="1:9" x14ac:dyDescent="0.25">
      <c r="A23" s="8">
        <v>40200</v>
      </c>
      <c r="B23" s="9">
        <f>YEAR(Date[[#This Row],[Date]])</f>
        <v>2010</v>
      </c>
      <c r="C23" s="9">
        <f>MONTH(Date[[#This Row],[Date]])</f>
        <v>1</v>
      </c>
      <c r="D23" s="9" t="str">
        <f>TEXT(Date[[#This Row],[Date]],"MM - mmmm")</f>
        <v>01 - January</v>
      </c>
      <c r="E23" s="9">
        <f>DAY(Date[[#This Row],[Date]])</f>
        <v>22</v>
      </c>
      <c r="F23" s="9" t="str">
        <f>TEXT(Date[[#This Row],[Date]],"dddd")</f>
        <v>Friday</v>
      </c>
      <c r="G23" s="9" t="str">
        <f>"Q" &amp; ROUNDUP(MONTH(Date[[#This Row],[Date]]) /3,0)</f>
        <v>Q1</v>
      </c>
      <c r="H23" s="9" t="str">
        <f>"FY-" &amp; Date[[#This Row],[Year]]+IF(Date[[#This Row],[MonthNumber]]&lt;7,0,1)</f>
        <v>FY-2010</v>
      </c>
      <c r="I23" s="9" t="str">
        <f>"FQ" &amp;MOD(CEILING(22+Date[[#This Row],[MonthNumber]]-6-1,3)/3,4)+1</f>
        <v>FQ3</v>
      </c>
    </row>
    <row r="24" spans="1:9" x14ac:dyDescent="0.25">
      <c r="A24" s="8">
        <v>40201</v>
      </c>
      <c r="B24" s="9">
        <f>YEAR(Date[[#This Row],[Date]])</f>
        <v>2010</v>
      </c>
      <c r="C24" s="9">
        <f>MONTH(Date[[#This Row],[Date]])</f>
        <v>1</v>
      </c>
      <c r="D24" s="9" t="str">
        <f>TEXT(Date[[#This Row],[Date]],"MM - mmmm")</f>
        <v>01 - January</v>
      </c>
      <c r="E24" s="9">
        <f>DAY(Date[[#This Row],[Date]])</f>
        <v>23</v>
      </c>
      <c r="F24" s="9" t="str">
        <f>TEXT(Date[[#This Row],[Date]],"dddd")</f>
        <v>Saturday</v>
      </c>
      <c r="G24" s="9" t="str">
        <f>"Q" &amp; ROUNDUP(MONTH(Date[[#This Row],[Date]]) /3,0)</f>
        <v>Q1</v>
      </c>
      <c r="H24" s="9" t="str">
        <f>"FY-" &amp; Date[[#This Row],[Year]]+IF(Date[[#This Row],[MonthNumber]]&lt;7,0,1)</f>
        <v>FY-2010</v>
      </c>
      <c r="I24" s="9" t="str">
        <f>"FQ" &amp;MOD(CEILING(22+Date[[#This Row],[MonthNumber]]-6-1,3)/3,4)+1</f>
        <v>FQ3</v>
      </c>
    </row>
    <row r="25" spans="1:9" x14ac:dyDescent="0.25">
      <c r="A25" s="8">
        <v>40202</v>
      </c>
      <c r="B25" s="9">
        <f>YEAR(Date[[#This Row],[Date]])</f>
        <v>2010</v>
      </c>
      <c r="C25" s="9">
        <f>MONTH(Date[[#This Row],[Date]])</f>
        <v>1</v>
      </c>
      <c r="D25" s="9" t="str">
        <f>TEXT(Date[[#This Row],[Date]],"MM - mmmm")</f>
        <v>01 - January</v>
      </c>
      <c r="E25" s="9">
        <f>DAY(Date[[#This Row],[Date]])</f>
        <v>24</v>
      </c>
      <c r="F25" s="9" t="str">
        <f>TEXT(Date[[#This Row],[Date]],"dddd")</f>
        <v>Sunday</v>
      </c>
      <c r="G25" s="9" t="str">
        <f>"Q" &amp; ROUNDUP(MONTH(Date[[#This Row],[Date]]) /3,0)</f>
        <v>Q1</v>
      </c>
      <c r="H25" s="9" t="str">
        <f>"FY-" &amp; Date[[#This Row],[Year]]+IF(Date[[#This Row],[MonthNumber]]&lt;7,0,1)</f>
        <v>FY-2010</v>
      </c>
      <c r="I25" s="9" t="str">
        <f>"FQ" &amp;MOD(CEILING(22+Date[[#This Row],[MonthNumber]]-6-1,3)/3,4)+1</f>
        <v>FQ3</v>
      </c>
    </row>
    <row r="26" spans="1:9" x14ac:dyDescent="0.25">
      <c r="A26" s="8">
        <v>40203</v>
      </c>
      <c r="B26" s="9">
        <f>YEAR(Date[[#This Row],[Date]])</f>
        <v>2010</v>
      </c>
      <c r="C26" s="9">
        <f>MONTH(Date[[#This Row],[Date]])</f>
        <v>1</v>
      </c>
      <c r="D26" s="9" t="str">
        <f>TEXT(Date[[#This Row],[Date]],"MM - mmmm")</f>
        <v>01 - January</v>
      </c>
      <c r="E26" s="9">
        <f>DAY(Date[[#This Row],[Date]])</f>
        <v>25</v>
      </c>
      <c r="F26" s="9" t="str">
        <f>TEXT(Date[[#This Row],[Date]],"dddd")</f>
        <v>Monday</v>
      </c>
      <c r="G26" s="9" t="str">
        <f>"Q" &amp; ROUNDUP(MONTH(Date[[#This Row],[Date]]) /3,0)</f>
        <v>Q1</v>
      </c>
      <c r="H26" s="9" t="str">
        <f>"FY-" &amp; Date[[#This Row],[Year]]+IF(Date[[#This Row],[MonthNumber]]&lt;7,0,1)</f>
        <v>FY-2010</v>
      </c>
      <c r="I26" s="9" t="str">
        <f>"FQ" &amp;MOD(CEILING(22+Date[[#This Row],[MonthNumber]]-6-1,3)/3,4)+1</f>
        <v>FQ3</v>
      </c>
    </row>
    <row r="27" spans="1:9" x14ac:dyDescent="0.25">
      <c r="A27" s="8">
        <v>40204</v>
      </c>
      <c r="B27" s="9">
        <f>YEAR(Date[[#This Row],[Date]])</f>
        <v>2010</v>
      </c>
      <c r="C27" s="9">
        <f>MONTH(Date[[#This Row],[Date]])</f>
        <v>1</v>
      </c>
      <c r="D27" s="9" t="str">
        <f>TEXT(Date[[#This Row],[Date]],"MM - mmmm")</f>
        <v>01 - January</v>
      </c>
      <c r="E27" s="9">
        <f>DAY(Date[[#This Row],[Date]])</f>
        <v>26</v>
      </c>
      <c r="F27" s="9" t="str">
        <f>TEXT(Date[[#This Row],[Date]],"dddd")</f>
        <v>Tuesday</v>
      </c>
      <c r="G27" s="9" t="str">
        <f>"Q" &amp; ROUNDUP(MONTH(Date[[#This Row],[Date]]) /3,0)</f>
        <v>Q1</v>
      </c>
      <c r="H27" s="9" t="str">
        <f>"FY-" &amp; Date[[#This Row],[Year]]+IF(Date[[#This Row],[MonthNumber]]&lt;7,0,1)</f>
        <v>FY-2010</v>
      </c>
      <c r="I27" s="9" t="str">
        <f>"FQ" &amp;MOD(CEILING(22+Date[[#This Row],[MonthNumber]]-6-1,3)/3,4)+1</f>
        <v>FQ3</v>
      </c>
    </row>
    <row r="28" spans="1:9" x14ac:dyDescent="0.25">
      <c r="A28" s="8">
        <v>40205</v>
      </c>
      <c r="B28" s="9">
        <f>YEAR(Date[[#This Row],[Date]])</f>
        <v>2010</v>
      </c>
      <c r="C28" s="9">
        <f>MONTH(Date[[#This Row],[Date]])</f>
        <v>1</v>
      </c>
      <c r="D28" s="9" t="str">
        <f>TEXT(Date[[#This Row],[Date]],"MM - mmmm")</f>
        <v>01 - January</v>
      </c>
      <c r="E28" s="9">
        <f>DAY(Date[[#This Row],[Date]])</f>
        <v>27</v>
      </c>
      <c r="F28" s="9" t="str">
        <f>TEXT(Date[[#This Row],[Date]],"dddd")</f>
        <v>Wednesday</v>
      </c>
      <c r="G28" s="9" t="str">
        <f>"Q" &amp; ROUNDUP(MONTH(Date[[#This Row],[Date]]) /3,0)</f>
        <v>Q1</v>
      </c>
      <c r="H28" s="9" t="str">
        <f>"FY-" &amp; Date[[#This Row],[Year]]+IF(Date[[#This Row],[MonthNumber]]&lt;7,0,1)</f>
        <v>FY-2010</v>
      </c>
      <c r="I28" s="9" t="str">
        <f>"FQ" &amp;MOD(CEILING(22+Date[[#This Row],[MonthNumber]]-6-1,3)/3,4)+1</f>
        <v>FQ3</v>
      </c>
    </row>
    <row r="29" spans="1:9" x14ac:dyDescent="0.25">
      <c r="A29" s="8">
        <v>40206</v>
      </c>
      <c r="B29" s="9">
        <f>YEAR(Date[[#This Row],[Date]])</f>
        <v>2010</v>
      </c>
      <c r="C29" s="9">
        <f>MONTH(Date[[#This Row],[Date]])</f>
        <v>1</v>
      </c>
      <c r="D29" s="9" t="str">
        <f>TEXT(Date[[#This Row],[Date]],"MM - mmmm")</f>
        <v>01 - January</v>
      </c>
      <c r="E29" s="9">
        <f>DAY(Date[[#This Row],[Date]])</f>
        <v>28</v>
      </c>
      <c r="F29" s="9" t="str">
        <f>TEXT(Date[[#This Row],[Date]],"dddd")</f>
        <v>Thursday</v>
      </c>
      <c r="G29" s="9" t="str">
        <f>"Q" &amp; ROUNDUP(MONTH(Date[[#This Row],[Date]]) /3,0)</f>
        <v>Q1</v>
      </c>
      <c r="H29" s="9" t="str">
        <f>"FY-" &amp; Date[[#This Row],[Year]]+IF(Date[[#This Row],[MonthNumber]]&lt;7,0,1)</f>
        <v>FY-2010</v>
      </c>
      <c r="I29" s="9" t="str">
        <f>"FQ" &amp;MOD(CEILING(22+Date[[#This Row],[MonthNumber]]-6-1,3)/3,4)+1</f>
        <v>FQ3</v>
      </c>
    </row>
    <row r="30" spans="1:9" x14ac:dyDescent="0.25">
      <c r="A30" s="8">
        <v>40207</v>
      </c>
      <c r="B30" s="9">
        <f>YEAR(Date[[#This Row],[Date]])</f>
        <v>2010</v>
      </c>
      <c r="C30" s="9">
        <f>MONTH(Date[[#This Row],[Date]])</f>
        <v>1</v>
      </c>
      <c r="D30" s="9" t="str">
        <f>TEXT(Date[[#This Row],[Date]],"MM - mmmm")</f>
        <v>01 - January</v>
      </c>
      <c r="E30" s="9">
        <f>DAY(Date[[#This Row],[Date]])</f>
        <v>29</v>
      </c>
      <c r="F30" s="9" t="str">
        <f>TEXT(Date[[#This Row],[Date]],"dddd")</f>
        <v>Friday</v>
      </c>
      <c r="G30" s="9" t="str">
        <f>"Q" &amp; ROUNDUP(MONTH(Date[[#This Row],[Date]]) /3,0)</f>
        <v>Q1</v>
      </c>
      <c r="H30" s="9" t="str">
        <f>"FY-" &amp; Date[[#This Row],[Year]]+IF(Date[[#This Row],[MonthNumber]]&lt;7,0,1)</f>
        <v>FY-2010</v>
      </c>
      <c r="I30" s="9" t="str">
        <f>"FQ" &amp;MOD(CEILING(22+Date[[#This Row],[MonthNumber]]-6-1,3)/3,4)+1</f>
        <v>FQ3</v>
      </c>
    </row>
    <row r="31" spans="1:9" x14ac:dyDescent="0.25">
      <c r="A31" s="8">
        <v>40208</v>
      </c>
      <c r="B31" s="9">
        <f>YEAR(Date[[#This Row],[Date]])</f>
        <v>2010</v>
      </c>
      <c r="C31" s="9">
        <f>MONTH(Date[[#This Row],[Date]])</f>
        <v>1</v>
      </c>
      <c r="D31" s="9" t="str">
        <f>TEXT(Date[[#This Row],[Date]],"MM - mmmm")</f>
        <v>01 - January</v>
      </c>
      <c r="E31" s="9">
        <f>DAY(Date[[#This Row],[Date]])</f>
        <v>30</v>
      </c>
      <c r="F31" s="9" t="str">
        <f>TEXT(Date[[#This Row],[Date]],"dddd")</f>
        <v>Saturday</v>
      </c>
      <c r="G31" s="9" t="str">
        <f>"Q" &amp; ROUNDUP(MONTH(Date[[#This Row],[Date]]) /3,0)</f>
        <v>Q1</v>
      </c>
      <c r="H31" s="9" t="str">
        <f>"FY-" &amp; Date[[#This Row],[Year]]+IF(Date[[#This Row],[MonthNumber]]&lt;7,0,1)</f>
        <v>FY-2010</v>
      </c>
      <c r="I31" s="9" t="str">
        <f>"FQ" &amp;MOD(CEILING(22+Date[[#This Row],[MonthNumber]]-6-1,3)/3,4)+1</f>
        <v>FQ3</v>
      </c>
    </row>
    <row r="32" spans="1:9" x14ac:dyDescent="0.25">
      <c r="A32" s="8">
        <v>40209</v>
      </c>
      <c r="B32" s="9">
        <f>YEAR(Date[[#This Row],[Date]])</f>
        <v>2010</v>
      </c>
      <c r="C32" s="9">
        <f>MONTH(Date[[#This Row],[Date]])</f>
        <v>1</v>
      </c>
      <c r="D32" s="9" t="str">
        <f>TEXT(Date[[#This Row],[Date]],"MM - mmmm")</f>
        <v>01 - January</v>
      </c>
      <c r="E32" s="9">
        <f>DAY(Date[[#This Row],[Date]])</f>
        <v>31</v>
      </c>
      <c r="F32" s="9" t="str">
        <f>TEXT(Date[[#This Row],[Date]],"dddd")</f>
        <v>Sunday</v>
      </c>
      <c r="G32" s="9" t="str">
        <f>"Q" &amp; ROUNDUP(MONTH(Date[[#This Row],[Date]]) /3,0)</f>
        <v>Q1</v>
      </c>
      <c r="H32" s="9" t="str">
        <f>"FY-" &amp; Date[[#This Row],[Year]]+IF(Date[[#This Row],[MonthNumber]]&lt;7,0,1)</f>
        <v>FY-2010</v>
      </c>
      <c r="I32" s="9" t="str">
        <f>"FQ" &amp;MOD(CEILING(22+Date[[#This Row],[MonthNumber]]-6-1,3)/3,4)+1</f>
        <v>FQ3</v>
      </c>
    </row>
    <row r="33" spans="1:9" x14ac:dyDescent="0.25">
      <c r="A33" s="8">
        <v>40210</v>
      </c>
      <c r="B33" s="9">
        <f>YEAR(Date[[#This Row],[Date]])</f>
        <v>2010</v>
      </c>
      <c r="C33" s="9">
        <f>MONTH(Date[[#This Row],[Date]])</f>
        <v>2</v>
      </c>
      <c r="D33" s="9" t="str">
        <f>TEXT(Date[[#This Row],[Date]],"MM - mmmm")</f>
        <v>02 - February</v>
      </c>
      <c r="E33" s="9">
        <f>DAY(Date[[#This Row],[Date]])</f>
        <v>1</v>
      </c>
      <c r="F33" s="9" t="str">
        <f>TEXT(Date[[#This Row],[Date]],"dddd")</f>
        <v>Monday</v>
      </c>
      <c r="G33" s="9" t="str">
        <f>"Q" &amp; ROUNDUP(MONTH(Date[[#This Row],[Date]]) /3,0)</f>
        <v>Q1</v>
      </c>
      <c r="H33" s="9" t="str">
        <f>"FY-" &amp; Date[[#This Row],[Year]]+IF(Date[[#This Row],[MonthNumber]]&lt;7,0,1)</f>
        <v>FY-2010</v>
      </c>
      <c r="I33" s="9" t="str">
        <f>"FQ" &amp;MOD(CEILING(22+Date[[#This Row],[MonthNumber]]-6-1,3)/3,4)+1</f>
        <v>FQ3</v>
      </c>
    </row>
    <row r="34" spans="1:9" x14ac:dyDescent="0.25">
      <c r="A34" s="8">
        <v>40211</v>
      </c>
      <c r="B34" s="9">
        <f>YEAR(Date[[#This Row],[Date]])</f>
        <v>2010</v>
      </c>
      <c r="C34" s="9">
        <f>MONTH(Date[[#This Row],[Date]])</f>
        <v>2</v>
      </c>
      <c r="D34" s="9" t="str">
        <f>TEXT(Date[[#This Row],[Date]],"MM - mmmm")</f>
        <v>02 - February</v>
      </c>
      <c r="E34" s="9">
        <f>DAY(Date[[#This Row],[Date]])</f>
        <v>2</v>
      </c>
      <c r="F34" s="9" t="str">
        <f>TEXT(Date[[#This Row],[Date]],"dddd")</f>
        <v>Tuesday</v>
      </c>
      <c r="G34" s="9" t="str">
        <f>"Q" &amp; ROUNDUP(MONTH(Date[[#This Row],[Date]]) /3,0)</f>
        <v>Q1</v>
      </c>
      <c r="H34" s="9" t="str">
        <f>"FY-" &amp; Date[[#This Row],[Year]]+IF(Date[[#This Row],[MonthNumber]]&lt;7,0,1)</f>
        <v>FY-2010</v>
      </c>
      <c r="I34" s="9" t="str">
        <f>"FQ" &amp;MOD(CEILING(22+Date[[#This Row],[MonthNumber]]-6-1,3)/3,4)+1</f>
        <v>FQ3</v>
      </c>
    </row>
    <row r="35" spans="1:9" x14ac:dyDescent="0.25">
      <c r="A35" s="8">
        <v>40212</v>
      </c>
      <c r="B35" s="9">
        <f>YEAR(Date[[#This Row],[Date]])</f>
        <v>2010</v>
      </c>
      <c r="C35" s="9">
        <f>MONTH(Date[[#This Row],[Date]])</f>
        <v>2</v>
      </c>
      <c r="D35" s="9" t="str">
        <f>TEXT(Date[[#This Row],[Date]],"MM - mmmm")</f>
        <v>02 - February</v>
      </c>
      <c r="E35" s="9">
        <f>DAY(Date[[#This Row],[Date]])</f>
        <v>3</v>
      </c>
      <c r="F35" s="9" t="str">
        <f>TEXT(Date[[#This Row],[Date]],"dddd")</f>
        <v>Wednesday</v>
      </c>
      <c r="G35" s="9" t="str">
        <f>"Q" &amp; ROUNDUP(MONTH(Date[[#This Row],[Date]]) /3,0)</f>
        <v>Q1</v>
      </c>
      <c r="H35" s="9" t="str">
        <f>"FY-" &amp; Date[[#This Row],[Year]]+IF(Date[[#This Row],[MonthNumber]]&lt;7,0,1)</f>
        <v>FY-2010</v>
      </c>
      <c r="I35" s="9" t="str">
        <f>"FQ" &amp;MOD(CEILING(22+Date[[#This Row],[MonthNumber]]-6-1,3)/3,4)+1</f>
        <v>FQ3</v>
      </c>
    </row>
    <row r="36" spans="1:9" x14ac:dyDescent="0.25">
      <c r="A36" s="8">
        <v>40213</v>
      </c>
      <c r="B36" s="9">
        <f>YEAR(Date[[#This Row],[Date]])</f>
        <v>2010</v>
      </c>
      <c r="C36" s="9">
        <f>MONTH(Date[[#This Row],[Date]])</f>
        <v>2</v>
      </c>
      <c r="D36" s="9" t="str">
        <f>TEXT(Date[[#This Row],[Date]],"MM - mmmm")</f>
        <v>02 - February</v>
      </c>
      <c r="E36" s="9">
        <f>DAY(Date[[#This Row],[Date]])</f>
        <v>4</v>
      </c>
      <c r="F36" s="9" t="str">
        <f>TEXT(Date[[#This Row],[Date]],"dddd")</f>
        <v>Thursday</v>
      </c>
      <c r="G36" s="9" t="str">
        <f>"Q" &amp; ROUNDUP(MONTH(Date[[#This Row],[Date]]) /3,0)</f>
        <v>Q1</v>
      </c>
      <c r="H36" s="9" t="str">
        <f>"FY-" &amp; Date[[#This Row],[Year]]+IF(Date[[#This Row],[MonthNumber]]&lt;7,0,1)</f>
        <v>FY-2010</v>
      </c>
      <c r="I36" s="9" t="str">
        <f>"FQ" &amp;MOD(CEILING(22+Date[[#This Row],[MonthNumber]]-6-1,3)/3,4)+1</f>
        <v>FQ3</v>
      </c>
    </row>
    <row r="37" spans="1:9" x14ac:dyDescent="0.25">
      <c r="A37" s="8">
        <v>40214</v>
      </c>
      <c r="B37" s="9">
        <f>YEAR(Date[[#This Row],[Date]])</f>
        <v>2010</v>
      </c>
      <c r="C37" s="9">
        <f>MONTH(Date[[#This Row],[Date]])</f>
        <v>2</v>
      </c>
      <c r="D37" s="9" t="str">
        <f>TEXT(Date[[#This Row],[Date]],"MM - mmmm")</f>
        <v>02 - February</v>
      </c>
      <c r="E37" s="9">
        <f>DAY(Date[[#This Row],[Date]])</f>
        <v>5</v>
      </c>
      <c r="F37" s="9" t="str">
        <f>TEXT(Date[[#This Row],[Date]],"dddd")</f>
        <v>Friday</v>
      </c>
      <c r="G37" s="9" t="str">
        <f>"Q" &amp; ROUNDUP(MONTH(Date[[#This Row],[Date]]) /3,0)</f>
        <v>Q1</v>
      </c>
      <c r="H37" s="9" t="str">
        <f>"FY-" &amp; Date[[#This Row],[Year]]+IF(Date[[#This Row],[MonthNumber]]&lt;7,0,1)</f>
        <v>FY-2010</v>
      </c>
      <c r="I37" s="9" t="str">
        <f>"FQ" &amp;MOD(CEILING(22+Date[[#This Row],[MonthNumber]]-6-1,3)/3,4)+1</f>
        <v>FQ3</v>
      </c>
    </row>
    <row r="38" spans="1:9" x14ac:dyDescent="0.25">
      <c r="A38" s="8">
        <v>40215</v>
      </c>
      <c r="B38" s="9">
        <f>YEAR(Date[[#This Row],[Date]])</f>
        <v>2010</v>
      </c>
      <c r="C38" s="9">
        <f>MONTH(Date[[#This Row],[Date]])</f>
        <v>2</v>
      </c>
      <c r="D38" s="9" t="str">
        <f>TEXT(Date[[#This Row],[Date]],"MM - mmmm")</f>
        <v>02 - February</v>
      </c>
      <c r="E38" s="9">
        <f>DAY(Date[[#This Row],[Date]])</f>
        <v>6</v>
      </c>
      <c r="F38" s="9" t="str">
        <f>TEXT(Date[[#This Row],[Date]],"dddd")</f>
        <v>Saturday</v>
      </c>
      <c r="G38" s="9" t="str">
        <f>"Q" &amp; ROUNDUP(MONTH(Date[[#This Row],[Date]]) /3,0)</f>
        <v>Q1</v>
      </c>
      <c r="H38" s="9" t="str">
        <f>"FY-" &amp; Date[[#This Row],[Year]]+IF(Date[[#This Row],[MonthNumber]]&lt;7,0,1)</f>
        <v>FY-2010</v>
      </c>
      <c r="I38" s="9" t="str">
        <f>"FQ" &amp;MOD(CEILING(22+Date[[#This Row],[MonthNumber]]-6-1,3)/3,4)+1</f>
        <v>FQ3</v>
      </c>
    </row>
    <row r="39" spans="1:9" x14ac:dyDescent="0.25">
      <c r="A39" s="8">
        <v>40216</v>
      </c>
      <c r="B39" s="9">
        <f>YEAR(Date[[#This Row],[Date]])</f>
        <v>2010</v>
      </c>
      <c r="C39" s="9">
        <f>MONTH(Date[[#This Row],[Date]])</f>
        <v>2</v>
      </c>
      <c r="D39" s="9" t="str">
        <f>TEXT(Date[[#This Row],[Date]],"MM - mmmm")</f>
        <v>02 - February</v>
      </c>
      <c r="E39" s="9">
        <f>DAY(Date[[#This Row],[Date]])</f>
        <v>7</v>
      </c>
      <c r="F39" s="9" t="str">
        <f>TEXT(Date[[#This Row],[Date]],"dddd")</f>
        <v>Sunday</v>
      </c>
      <c r="G39" s="9" t="str">
        <f>"Q" &amp; ROUNDUP(MONTH(Date[[#This Row],[Date]]) /3,0)</f>
        <v>Q1</v>
      </c>
      <c r="H39" s="9" t="str">
        <f>"FY-" &amp; Date[[#This Row],[Year]]+IF(Date[[#This Row],[MonthNumber]]&lt;7,0,1)</f>
        <v>FY-2010</v>
      </c>
      <c r="I39" s="9" t="str">
        <f>"FQ" &amp;MOD(CEILING(22+Date[[#This Row],[MonthNumber]]-6-1,3)/3,4)+1</f>
        <v>FQ3</v>
      </c>
    </row>
    <row r="40" spans="1:9" x14ac:dyDescent="0.25">
      <c r="A40" s="8">
        <v>40217</v>
      </c>
      <c r="B40" s="9">
        <f>YEAR(Date[[#This Row],[Date]])</f>
        <v>2010</v>
      </c>
      <c r="C40" s="9">
        <f>MONTH(Date[[#This Row],[Date]])</f>
        <v>2</v>
      </c>
      <c r="D40" s="9" t="str">
        <f>TEXT(Date[[#This Row],[Date]],"MM - mmmm")</f>
        <v>02 - February</v>
      </c>
      <c r="E40" s="9">
        <f>DAY(Date[[#This Row],[Date]])</f>
        <v>8</v>
      </c>
      <c r="F40" s="9" t="str">
        <f>TEXT(Date[[#This Row],[Date]],"dddd")</f>
        <v>Monday</v>
      </c>
      <c r="G40" s="9" t="str">
        <f>"Q" &amp; ROUNDUP(MONTH(Date[[#This Row],[Date]]) /3,0)</f>
        <v>Q1</v>
      </c>
      <c r="H40" s="9" t="str">
        <f>"FY-" &amp; Date[[#This Row],[Year]]+IF(Date[[#This Row],[MonthNumber]]&lt;7,0,1)</f>
        <v>FY-2010</v>
      </c>
      <c r="I40" s="9" t="str">
        <f>"FQ" &amp;MOD(CEILING(22+Date[[#This Row],[MonthNumber]]-6-1,3)/3,4)+1</f>
        <v>FQ3</v>
      </c>
    </row>
    <row r="41" spans="1:9" x14ac:dyDescent="0.25">
      <c r="A41" s="8">
        <v>40218</v>
      </c>
      <c r="B41" s="9">
        <f>YEAR(Date[[#This Row],[Date]])</f>
        <v>2010</v>
      </c>
      <c r="C41" s="9">
        <f>MONTH(Date[[#This Row],[Date]])</f>
        <v>2</v>
      </c>
      <c r="D41" s="9" t="str">
        <f>TEXT(Date[[#This Row],[Date]],"MM - mmmm")</f>
        <v>02 - February</v>
      </c>
      <c r="E41" s="9">
        <f>DAY(Date[[#This Row],[Date]])</f>
        <v>9</v>
      </c>
      <c r="F41" s="9" t="str">
        <f>TEXT(Date[[#This Row],[Date]],"dddd")</f>
        <v>Tuesday</v>
      </c>
      <c r="G41" s="9" t="str">
        <f>"Q" &amp; ROUNDUP(MONTH(Date[[#This Row],[Date]]) /3,0)</f>
        <v>Q1</v>
      </c>
      <c r="H41" s="9" t="str">
        <f>"FY-" &amp; Date[[#This Row],[Year]]+IF(Date[[#This Row],[MonthNumber]]&lt;7,0,1)</f>
        <v>FY-2010</v>
      </c>
      <c r="I41" s="9" t="str">
        <f>"FQ" &amp;MOD(CEILING(22+Date[[#This Row],[MonthNumber]]-6-1,3)/3,4)+1</f>
        <v>FQ3</v>
      </c>
    </row>
    <row r="42" spans="1:9" x14ac:dyDescent="0.25">
      <c r="A42" s="8">
        <v>40219</v>
      </c>
      <c r="B42" s="9">
        <f>YEAR(Date[[#This Row],[Date]])</f>
        <v>2010</v>
      </c>
      <c r="C42" s="9">
        <f>MONTH(Date[[#This Row],[Date]])</f>
        <v>2</v>
      </c>
      <c r="D42" s="9" t="str">
        <f>TEXT(Date[[#This Row],[Date]],"MM - mmmm")</f>
        <v>02 - February</v>
      </c>
      <c r="E42" s="9">
        <f>DAY(Date[[#This Row],[Date]])</f>
        <v>10</v>
      </c>
      <c r="F42" s="9" t="str">
        <f>TEXT(Date[[#This Row],[Date]],"dddd")</f>
        <v>Wednesday</v>
      </c>
      <c r="G42" s="9" t="str">
        <f>"Q" &amp; ROUNDUP(MONTH(Date[[#This Row],[Date]]) /3,0)</f>
        <v>Q1</v>
      </c>
      <c r="H42" s="9" t="str">
        <f>"FY-" &amp; Date[[#This Row],[Year]]+IF(Date[[#This Row],[MonthNumber]]&lt;7,0,1)</f>
        <v>FY-2010</v>
      </c>
      <c r="I42" s="9" t="str">
        <f>"FQ" &amp;MOD(CEILING(22+Date[[#This Row],[MonthNumber]]-6-1,3)/3,4)+1</f>
        <v>FQ3</v>
      </c>
    </row>
    <row r="43" spans="1:9" x14ac:dyDescent="0.25">
      <c r="A43" s="8">
        <v>40220</v>
      </c>
      <c r="B43" s="9">
        <f>YEAR(Date[[#This Row],[Date]])</f>
        <v>2010</v>
      </c>
      <c r="C43" s="9">
        <f>MONTH(Date[[#This Row],[Date]])</f>
        <v>2</v>
      </c>
      <c r="D43" s="9" t="str">
        <f>TEXT(Date[[#This Row],[Date]],"MM - mmmm")</f>
        <v>02 - February</v>
      </c>
      <c r="E43" s="9">
        <f>DAY(Date[[#This Row],[Date]])</f>
        <v>11</v>
      </c>
      <c r="F43" s="9" t="str">
        <f>TEXT(Date[[#This Row],[Date]],"dddd")</f>
        <v>Thursday</v>
      </c>
      <c r="G43" s="9" t="str">
        <f>"Q" &amp; ROUNDUP(MONTH(Date[[#This Row],[Date]]) /3,0)</f>
        <v>Q1</v>
      </c>
      <c r="H43" s="9" t="str">
        <f>"FY-" &amp; Date[[#This Row],[Year]]+IF(Date[[#This Row],[MonthNumber]]&lt;7,0,1)</f>
        <v>FY-2010</v>
      </c>
      <c r="I43" s="9" t="str">
        <f>"FQ" &amp;MOD(CEILING(22+Date[[#This Row],[MonthNumber]]-6-1,3)/3,4)+1</f>
        <v>FQ3</v>
      </c>
    </row>
    <row r="44" spans="1:9" x14ac:dyDescent="0.25">
      <c r="A44" s="8">
        <v>40221</v>
      </c>
      <c r="B44" s="9">
        <f>YEAR(Date[[#This Row],[Date]])</f>
        <v>2010</v>
      </c>
      <c r="C44" s="9">
        <f>MONTH(Date[[#This Row],[Date]])</f>
        <v>2</v>
      </c>
      <c r="D44" s="9" t="str">
        <f>TEXT(Date[[#This Row],[Date]],"MM - mmmm")</f>
        <v>02 - February</v>
      </c>
      <c r="E44" s="9">
        <f>DAY(Date[[#This Row],[Date]])</f>
        <v>12</v>
      </c>
      <c r="F44" s="9" t="str">
        <f>TEXT(Date[[#This Row],[Date]],"dddd")</f>
        <v>Friday</v>
      </c>
      <c r="G44" s="9" t="str">
        <f>"Q" &amp; ROUNDUP(MONTH(Date[[#This Row],[Date]]) /3,0)</f>
        <v>Q1</v>
      </c>
      <c r="H44" s="9" t="str">
        <f>"FY-" &amp; Date[[#This Row],[Year]]+IF(Date[[#This Row],[MonthNumber]]&lt;7,0,1)</f>
        <v>FY-2010</v>
      </c>
      <c r="I44" s="9" t="str">
        <f>"FQ" &amp;MOD(CEILING(22+Date[[#This Row],[MonthNumber]]-6-1,3)/3,4)+1</f>
        <v>FQ3</v>
      </c>
    </row>
    <row r="45" spans="1:9" x14ac:dyDescent="0.25">
      <c r="A45" s="8">
        <v>40222</v>
      </c>
      <c r="B45" s="9">
        <f>YEAR(Date[[#This Row],[Date]])</f>
        <v>2010</v>
      </c>
      <c r="C45" s="9">
        <f>MONTH(Date[[#This Row],[Date]])</f>
        <v>2</v>
      </c>
      <c r="D45" s="9" t="str">
        <f>TEXT(Date[[#This Row],[Date]],"MM - mmmm")</f>
        <v>02 - February</v>
      </c>
      <c r="E45" s="9">
        <f>DAY(Date[[#This Row],[Date]])</f>
        <v>13</v>
      </c>
      <c r="F45" s="9" t="str">
        <f>TEXT(Date[[#This Row],[Date]],"dddd")</f>
        <v>Saturday</v>
      </c>
      <c r="G45" s="9" t="str">
        <f>"Q" &amp; ROUNDUP(MONTH(Date[[#This Row],[Date]]) /3,0)</f>
        <v>Q1</v>
      </c>
      <c r="H45" s="9" t="str">
        <f>"FY-" &amp; Date[[#This Row],[Year]]+IF(Date[[#This Row],[MonthNumber]]&lt;7,0,1)</f>
        <v>FY-2010</v>
      </c>
      <c r="I45" s="9" t="str">
        <f>"FQ" &amp;MOD(CEILING(22+Date[[#This Row],[MonthNumber]]-6-1,3)/3,4)+1</f>
        <v>FQ3</v>
      </c>
    </row>
    <row r="46" spans="1:9" x14ac:dyDescent="0.25">
      <c r="A46" s="8">
        <v>40223</v>
      </c>
      <c r="B46" s="9">
        <f>YEAR(Date[[#This Row],[Date]])</f>
        <v>2010</v>
      </c>
      <c r="C46" s="9">
        <f>MONTH(Date[[#This Row],[Date]])</f>
        <v>2</v>
      </c>
      <c r="D46" s="9" t="str">
        <f>TEXT(Date[[#This Row],[Date]],"MM - mmmm")</f>
        <v>02 - February</v>
      </c>
      <c r="E46" s="9">
        <f>DAY(Date[[#This Row],[Date]])</f>
        <v>14</v>
      </c>
      <c r="F46" s="9" t="str">
        <f>TEXT(Date[[#This Row],[Date]],"dddd")</f>
        <v>Sunday</v>
      </c>
      <c r="G46" s="9" t="str">
        <f>"Q" &amp; ROUNDUP(MONTH(Date[[#This Row],[Date]]) /3,0)</f>
        <v>Q1</v>
      </c>
      <c r="H46" s="9" t="str">
        <f>"FY-" &amp; Date[[#This Row],[Year]]+IF(Date[[#This Row],[MonthNumber]]&lt;7,0,1)</f>
        <v>FY-2010</v>
      </c>
      <c r="I46" s="9" t="str">
        <f>"FQ" &amp;MOD(CEILING(22+Date[[#This Row],[MonthNumber]]-6-1,3)/3,4)+1</f>
        <v>FQ3</v>
      </c>
    </row>
    <row r="47" spans="1:9" x14ac:dyDescent="0.25">
      <c r="A47" s="8">
        <v>40224</v>
      </c>
      <c r="B47" s="9">
        <f>YEAR(Date[[#This Row],[Date]])</f>
        <v>2010</v>
      </c>
      <c r="C47" s="9">
        <f>MONTH(Date[[#This Row],[Date]])</f>
        <v>2</v>
      </c>
      <c r="D47" s="9" t="str">
        <f>TEXT(Date[[#This Row],[Date]],"MM - mmmm")</f>
        <v>02 - February</v>
      </c>
      <c r="E47" s="9">
        <f>DAY(Date[[#This Row],[Date]])</f>
        <v>15</v>
      </c>
      <c r="F47" s="9" t="str">
        <f>TEXT(Date[[#This Row],[Date]],"dddd")</f>
        <v>Monday</v>
      </c>
      <c r="G47" s="9" t="str">
        <f>"Q" &amp; ROUNDUP(MONTH(Date[[#This Row],[Date]]) /3,0)</f>
        <v>Q1</v>
      </c>
      <c r="H47" s="9" t="str">
        <f>"FY-" &amp; Date[[#This Row],[Year]]+IF(Date[[#This Row],[MonthNumber]]&lt;7,0,1)</f>
        <v>FY-2010</v>
      </c>
      <c r="I47" s="9" t="str">
        <f>"FQ" &amp;MOD(CEILING(22+Date[[#This Row],[MonthNumber]]-6-1,3)/3,4)+1</f>
        <v>FQ3</v>
      </c>
    </row>
    <row r="48" spans="1:9" x14ac:dyDescent="0.25">
      <c r="A48" s="8">
        <v>40225</v>
      </c>
      <c r="B48" s="9">
        <f>YEAR(Date[[#This Row],[Date]])</f>
        <v>2010</v>
      </c>
      <c r="C48" s="9">
        <f>MONTH(Date[[#This Row],[Date]])</f>
        <v>2</v>
      </c>
      <c r="D48" s="9" t="str">
        <f>TEXT(Date[[#This Row],[Date]],"MM - mmmm")</f>
        <v>02 - February</v>
      </c>
      <c r="E48" s="9">
        <f>DAY(Date[[#This Row],[Date]])</f>
        <v>16</v>
      </c>
      <c r="F48" s="9" t="str">
        <f>TEXT(Date[[#This Row],[Date]],"dddd")</f>
        <v>Tuesday</v>
      </c>
      <c r="G48" s="9" t="str">
        <f>"Q" &amp; ROUNDUP(MONTH(Date[[#This Row],[Date]]) /3,0)</f>
        <v>Q1</v>
      </c>
      <c r="H48" s="9" t="str">
        <f>"FY-" &amp; Date[[#This Row],[Year]]+IF(Date[[#This Row],[MonthNumber]]&lt;7,0,1)</f>
        <v>FY-2010</v>
      </c>
      <c r="I48" s="9" t="str">
        <f>"FQ" &amp;MOD(CEILING(22+Date[[#This Row],[MonthNumber]]-6-1,3)/3,4)+1</f>
        <v>FQ3</v>
      </c>
    </row>
    <row r="49" spans="1:9" x14ac:dyDescent="0.25">
      <c r="A49" s="8">
        <v>40226</v>
      </c>
      <c r="B49" s="9">
        <f>YEAR(Date[[#This Row],[Date]])</f>
        <v>2010</v>
      </c>
      <c r="C49" s="9">
        <f>MONTH(Date[[#This Row],[Date]])</f>
        <v>2</v>
      </c>
      <c r="D49" s="9" t="str">
        <f>TEXT(Date[[#This Row],[Date]],"MM - mmmm")</f>
        <v>02 - February</v>
      </c>
      <c r="E49" s="9">
        <f>DAY(Date[[#This Row],[Date]])</f>
        <v>17</v>
      </c>
      <c r="F49" s="9" t="str">
        <f>TEXT(Date[[#This Row],[Date]],"dddd")</f>
        <v>Wednesday</v>
      </c>
      <c r="G49" s="9" t="str">
        <f>"Q" &amp; ROUNDUP(MONTH(Date[[#This Row],[Date]]) /3,0)</f>
        <v>Q1</v>
      </c>
      <c r="H49" s="9" t="str">
        <f>"FY-" &amp; Date[[#This Row],[Year]]+IF(Date[[#This Row],[MonthNumber]]&lt;7,0,1)</f>
        <v>FY-2010</v>
      </c>
      <c r="I49" s="9" t="str">
        <f>"FQ" &amp;MOD(CEILING(22+Date[[#This Row],[MonthNumber]]-6-1,3)/3,4)+1</f>
        <v>FQ3</v>
      </c>
    </row>
    <row r="50" spans="1:9" x14ac:dyDescent="0.25">
      <c r="A50" s="8">
        <v>40227</v>
      </c>
      <c r="B50" s="9">
        <f>YEAR(Date[[#This Row],[Date]])</f>
        <v>2010</v>
      </c>
      <c r="C50" s="9">
        <f>MONTH(Date[[#This Row],[Date]])</f>
        <v>2</v>
      </c>
      <c r="D50" s="9" t="str">
        <f>TEXT(Date[[#This Row],[Date]],"MM - mmmm")</f>
        <v>02 - February</v>
      </c>
      <c r="E50" s="9">
        <f>DAY(Date[[#This Row],[Date]])</f>
        <v>18</v>
      </c>
      <c r="F50" s="9" t="str">
        <f>TEXT(Date[[#This Row],[Date]],"dddd")</f>
        <v>Thursday</v>
      </c>
      <c r="G50" s="9" t="str">
        <f>"Q" &amp; ROUNDUP(MONTH(Date[[#This Row],[Date]]) /3,0)</f>
        <v>Q1</v>
      </c>
      <c r="H50" s="9" t="str">
        <f>"FY-" &amp; Date[[#This Row],[Year]]+IF(Date[[#This Row],[MonthNumber]]&lt;7,0,1)</f>
        <v>FY-2010</v>
      </c>
      <c r="I50" s="9" t="str">
        <f>"FQ" &amp;MOD(CEILING(22+Date[[#This Row],[MonthNumber]]-6-1,3)/3,4)+1</f>
        <v>FQ3</v>
      </c>
    </row>
    <row r="51" spans="1:9" x14ac:dyDescent="0.25">
      <c r="A51" s="8">
        <v>40228</v>
      </c>
      <c r="B51" s="9">
        <f>YEAR(Date[[#This Row],[Date]])</f>
        <v>2010</v>
      </c>
      <c r="C51" s="9">
        <f>MONTH(Date[[#This Row],[Date]])</f>
        <v>2</v>
      </c>
      <c r="D51" s="9" t="str">
        <f>TEXT(Date[[#This Row],[Date]],"MM - mmmm")</f>
        <v>02 - February</v>
      </c>
      <c r="E51" s="9">
        <f>DAY(Date[[#This Row],[Date]])</f>
        <v>19</v>
      </c>
      <c r="F51" s="9" t="str">
        <f>TEXT(Date[[#This Row],[Date]],"dddd")</f>
        <v>Friday</v>
      </c>
      <c r="G51" s="9" t="str">
        <f>"Q" &amp; ROUNDUP(MONTH(Date[[#This Row],[Date]]) /3,0)</f>
        <v>Q1</v>
      </c>
      <c r="H51" s="9" t="str">
        <f>"FY-" &amp; Date[[#This Row],[Year]]+IF(Date[[#This Row],[MonthNumber]]&lt;7,0,1)</f>
        <v>FY-2010</v>
      </c>
      <c r="I51" s="9" t="str">
        <f>"FQ" &amp;MOD(CEILING(22+Date[[#This Row],[MonthNumber]]-6-1,3)/3,4)+1</f>
        <v>FQ3</v>
      </c>
    </row>
    <row r="52" spans="1:9" x14ac:dyDescent="0.25">
      <c r="A52" s="8">
        <v>40229</v>
      </c>
      <c r="B52" s="9">
        <f>YEAR(Date[[#This Row],[Date]])</f>
        <v>2010</v>
      </c>
      <c r="C52" s="9">
        <f>MONTH(Date[[#This Row],[Date]])</f>
        <v>2</v>
      </c>
      <c r="D52" s="9" t="str">
        <f>TEXT(Date[[#This Row],[Date]],"MM - mmmm")</f>
        <v>02 - February</v>
      </c>
      <c r="E52" s="9">
        <f>DAY(Date[[#This Row],[Date]])</f>
        <v>20</v>
      </c>
      <c r="F52" s="9" t="str">
        <f>TEXT(Date[[#This Row],[Date]],"dddd")</f>
        <v>Saturday</v>
      </c>
      <c r="G52" s="9" t="str">
        <f>"Q" &amp; ROUNDUP(MONTH(Date[[#This Row],[Date]]) /3,0)</f>
        <v>Q1</v>
      </c>
      <c r="H52" s="9" t="str">
        <f>"FY-" &amp; Date[[#This Row],[Year]]+IF(Date[[#This Row],[MonthNumber]]&lt;7,0,1)</f>
        <v>FY-2010</v>
      </c>
      <c r="I52" s="9" t="str">
        <f>"FQ" &amp;MOD(CEILING(22+Date[[#This Row],[MonthNumber]]-6-1,3)/3,4)+1</f>
        <v>FQ3</v>
      </c>
    </row>
    <row r="53" spans="1:9" x14ac:dyDescent="0.25">
      <c r="A53" s="8">
        <v>40230</v>
      </c>
      <c r="B53" s="9">
        <f>YEAR(Date[[#This Row],[Date]])</f>
        <v>2010</v>
      </c>
      <c r="C53" s="9">
        <f>MONTH(Date[[#This Row],[Date]])</f>
        <v>2</v>
      </c>
      <c r="D53" s="9" t="str">
        <f>TEXT(Date[[#This Row],[Date]],"MM - mmmm")</f>
        <v>02 - February</v>
      </c>
      <c r="E53" s="9">
        <f>DAY(Date[[#This Row],[Date]])</f>
        <v>21</v>
      </c>
      <c r="F53" s="9" t="str">
        <f>TEXT(Date[[#This Row],[Date]],"dddd")</f>
        <v>Sunday</v>
      </c>
      <c r="G53" s="9" t="str">
        <f>"Q" &amp; ROUNDUP(MONTH(Date[[#This Row],[Date]]) /3,0)</f>
        <v>Q1</v>
      </c>
      <c r="H53" s="9" t="str">
        <f>"FY-" &amp; Date[[#This Row],[Year]]+IF(Date[[#This Row],[MonthNumber]]&lt;7,0,1)</f>
        <v>FY-2010</v>
      </c>
      <c r="I53" s="9" t="str">
        <f>"FQ" &amp;MOD(CEILING(22+Date[[#This Row],[MonthNumber]]-6-1,3)/3,4)+1</f>
        <v>FQ3</v>
      </c>
    </row>
    <row r="54" spans="1:9" x14ac:dyDescent="0.25">
      <c r="A54" s="8">
        <v>40231</v>
      </c>
      <c r="B54" s="9">
        <f>YEAR(Date[[#This Row],[Date]])</f>
        <v>2010</v>
      </c>
      <c r="C54" s="9">
        <f>MONTH(Date[[#This Row],[Date]])</f>
        <v>2</v>
      </c>
      <c r="D54" s="9" t="str">
        <f>TEXT(Date[[#This Row],[Date]],"MM - mmmm")</f>
        <v>02 - February</v>
      </c>
      <c r="E54" s="9">
        <f>DAY(Date[[#This Row],[Date]])</f>
        <v>22</v>
      </c>
      <c r="F54" s="9" t="str">
        <f>TEXT(Date[[#This Row],[Date]],"dddd")</f>
        <v>Monday</v>
      </c>
      <c r="G54" s="9" t="str">
        <f>"Q" &amp; ROUNDUP(MONTH(Date[[#This Row],[Date]]) /3,0)</f>
        <v>Q1</v>
      </c>
      <c r="H54" s="9" t="str">
        <f>"FY-" &amp; Date[[#This Row],[Year]]+IF(Date[[#This Row],[MonthNumber]]&lt;7,0,1)</f>
        <v>FY-2010</v>
      </c>
      <c r="I54" s="9" t="str">
        <f>"FQ" &amp;MOD(CEILING(22+Date[[#This Row],[MonthNumber]]-6-1,3)/3,4)+1</f>
        <v>FQ3</v>
      </c>
    </row>
    <row r="55" spans="1:9" x14ac:dyDescent="0.25">
      <c r="A55" s="8">
        <v>40232</v>
      </c>
      <c r="B55" s="9">
        <f>YEAR(Date[[#This Row],[Date]])</f>
        <v>2010</v>
      </c>
      <c r="C55" s="9">
        <f>MONTH(Date[[#This Row],[Date]])</f>
        <v>2</v>
      </c>
      <c r="D55" s="9" t="str">
        <f>TEXT(Date[[#This Row],[Date]],"MM - mmmm")</f>
        <v>02 - February</v>
      </c>
      <c r="E55" s="9">
        <f>DAY(Date[[#This Row],[Date]])</f>
        <v>23</v>
      </c>
      <c r="F55" s="9" t="str">
        <f>TEXT(Date[[#This Row],[Date]],"dddd")</f>
        <v>Tuesday</v>
      </c>
      <c r="G55" s="9" t="str">
        <f>"Q" &amp; ROUNDUP(MONTH(Date[[#This Row],[Date]]) /3,0)</f>
        <v>Q1</v>
      </c>
      <c r="H55" s="9" t="str">
        <f>"FY-" &amp; Date[[#This Row],[Year]]+IF(Date[[#This Row],[MonthNumber]]&lt;7,0,1)</f>
        <v>FY-2010</v>
      </c>
      <c r="I55" s="9" t="str">
        <f>"FQ" &amp;MOD(CEILING(22+Date[[#This Row],[MonthNumber]]-6-1,3)/3,4)+1</f>
        <v>FQ3</v>
      </c>
    </row>
    <row r="56" spans="1:9" x14ac:dyDescent="0.25">
      <c r="A56" s="8">
        <v>40233</v>
      </c>
      <c r="B56" s="9">
        <f>YEAR(Date[[#This Row],[Date]])</f>
        <v>2010</v>
      </c>
      <c r="C56" s="9">
        <f>MONTH(Date[[#This Row],[Date]])</f>
        <v>2</v>
      </c>
      <c r="D56" s="9" t="str">
        <f>TEXT(Date[[#This Row],[Date]],"MM - mmmm")</f>
        <v>02 - February</v>
      </c>
      <c r="E56" s="9">
        <f>DAY(Date[[#This Row],[Date]])</f>
        <v>24</v>
      </c>
      <c r="F56" s="9" t="str">
        <f>TEXT(Date[[#This Row],[Date]],"dddd")</f>
        <v>Wednesday</v>
      </c>
      <c r="G56" s="9" t="str">
        <f>"Q" &amp; ROUNDUP(MONTH(Date[[#This Row],[Date]]) /3,0)</f>
        <v>Q1</v>
      </c>
      <c r="H56" s="9" t="str">
        <f>"FY-" &amp; Date[[#This Row],[Year]]+IF(Date[[#This Row],[MonthNumber]]&lt;7,0,1)</f>
        <v>FY-2010</v>
      </c>
      <c r="I56" s="9" t="str">
        <f>"FQ" &amp;MOD(CEILING(22+Date[[#This Row],[MonthNumber]]-6-1,3)/3,4)+1</f>
        <v>FQ3</v>
      </c>
    </row>
    <row r="57" spans="1:9" x14ac:dyDescent="0.25">
      <c r="A57" s="8">
        <v>40234</v>
      </c>
      <c r="B57" s="9">
        <f>YEAR(Date[[#This Row],[Date]])</f>
        <v>2010</v>
      </c>
      <c r="C57" s="9">
        <f>MONTH(Date[[#This Row],[Date]])</f>
        <v>2</v>
      </c>
      <c r="D57" s="9" t="str">
        <f>TEXT(Date[[#This Row],[Date]],"MM - mmmm")</f>
        <v>02 - February</v>
      </c>
      <c r="E57" s="9">
        <f>DAY(Date[[#This Row],[Date]])</f>
        <v>25</v>
      </c>
      <c r="F57" s="9" t="str">
        <f>TEXT(Date[[#This Row],[Date]],"dddd")</f>
        <v>Thursday</v>
      </c>
      <c r="G57" s="9" t="str">
        <f>"Q" &amp; ROUNDUP(MONTH(Date[[#This Row],[Date]]) /3,0)</f>
        <v>Q1</v>
      </c>
      <c r="H57" s="9" t="str">
        <f>"FY-" &amp; Date[[#This Row],[Year]]+IF(Date[[#This Row],[MonthNumber]]&lt;7,0,1)</f>
        <v>FY-2010</v>
      </c>
      <c r="I57" s="9" t="str">
        <f>"FQ" &amp;MOD(CEILING(22+Date[[#This Row],[MonthNumber]]-6-1,3)/3,4)+1</f>
        <v>FQ3</v>
      </c>
    </row>
    <row r="58" spans="1:9" x14ac:dyDescent="0.25">
      <c r="A58" s="8">
        <v>40235</v>
      </c>
      <c r="B58" s="9">
        <f>YEAR(Date[[#This Row],[Date]])</f>
        <v>2010</v>
      </c>
      <c r="C58" s="9">
        <f>MONTH(Date[[#This Row],[Date]])</f>
        <v>2</v>
      </c>
      <c r="D58" s="9" t="str">
        <f>TEXT(Date[[#This Row],[Date]],"MM - mmmm")</f>
        <v>02 - February</v>
      </c>
      <c r="E58" s="9">
        <f>DAY(Date[[#This Row],[Date]])</f>
        <v>26</v>
      </c>
      <c r="F58" s="9" t="str">
        <f>TEXT(Date[[#This Row],[Date]],"dddd")</f>
        <v>Friday</v>
      </c>
      <c r="G58" s="9" t="str">
        <f>"Q" &amp; ROUNDUP(MONTH(Date[[#This Row],[Date]]) /3,0)</f>
        <v>Q1</v>
      </c>
      <c r="H58" s="9" t="str">
        <f>"FY-" &amp; Date[[#This Row],[Year]]+IF(Date[[#This Row],[MonthNumber]]&lt;7,0,1)</f>
        <v>FY-2010</v>
      </c>
      <c r="I58" s="9" t="str">
        <f>"FQ" &amp;MOD(CEILING(22+Date[[#This Row],[MonthNumber]]-6-1,3)/3,4)+1</f>
        <v>FQ3</v>
      </c>
    </row>
    <row r="59" spans="1:9" x14ac:dyDescent="0.25">
      <c r="A59" s="8">
        <v>40236</v>
      </c>
      <c r="B59" s="9">
        <f>YEAR(Date[[#This Row],[Date]])</f>
        <v>2010</v>
      </c>
      <c r="C59" s="9">
        <f>MONTH(Date[[#This Row],[Date]])</f>
        <v>2</v>
      </c>
      <c r="D59" s="9" t="str">
        <f>TEXT(Date[[#This Row],[Date]],"MM - mmmm")</f>
        <v>02 - February</v>
      </c>
      <c r="E59" s="9">
        <f>DAY(Date[[#This Row],[Date]])</f>
        <v>27</v>
      </c>
      <c r="F59" s="9" t="str">
        <f>TEXT(Date[[#This Row],[Date]],"dddd")</f>
        <v>Saturday</v>
      </c>
      <c r="G59" s="9" t="str">
        <f>"Q" &amp; ROUNDUP(MONTH(Date[[#This Row],[Date]]) /3,0)</f>
        <v>Q1</v>
      </c>
      <c r="H59" s="9" t="str">
        <f>"FY-" &amp; Date[[#This Row],[Year]]+IF(Date[[#This Row],[MonthNumber]]&lt;7,0,1)</f>
        <v>FY-2010</v>
      </c>
      <c r="I59" s="9" t="str">
        <f>"FQ" &amp;MOD(CEILING(22+Date[[#This Row],[MonthNumber]]-6-1,3)/3,4)+1</f>
        <v>FQ3</v>
      </c>
    </row>
    <row r="60" spans="1:9" x14ac:dyDescent="0.25">
      <c r="A60" s="8">
        <v>40237</v>
      </c>
      <c r="B60" s="9">
        <f>YEAR(Date[[#This Row],[Date]])</f>
        <v>2010</v>
      </c>
      <c r="C60" s="9">
        <f>MONTH(Date[[#This Row],[Date]])</f>
        <v>2</v>
      </c>
      <c r="D60" s="9" t="str">
        <f>TEXT(Date[[#This Row],[Date]],"MM - mmmm")</f>
        <v>02 - February</v>
      </c>
      <c r="E60" s="9">
        <f>DAY(Date[[#This Row],[Date]])</f>
        <v>28</v>
      </c>
      <c r="F60" s="9" t="str">
        <f>TEXT(Date[[#This Row],[Date]],"dddd")</f>
        <v>Sunday</v>
      </c>
      <c r="G60" s="9" t="str">
        <f>"Q" &amp; ROUNDUP(MONTH(Date[[#This Row],[Date]]) /3,0)</f>
        <v>Q1</v>
      </c>
      <c r="H60" s="9" t="str">
        <f>"FY-" &amp; Date[[#This Row],[Year]]+IF(Date[[#This Row],[MonthNumber]]&lt;7,0,1)</f>
        <v>FY-2010</v>
      </c>
      <c r="I60" s="9" t="str">
        <f>"FQ" &amp;MOD(CEILING(22+Date[[#This Row],[MonthNumber]]-6-1,3)/3,4)+1</f>
        <v>FQ3</v>
      </c>
    </row>
    <row r="61" spans="1:9" x14ac:dyDescent="0.25">
      <c r="A61" s="8">
        <v>40238</v>
      </c>
      <c r="B61" s="9">
        <f>YEAR(Date[[#This Row],[Date]])</f>
        <v>2010</v>
      </c>
      <c r="C61" s="9">
        <f>MONTH(Date[[#This Row],[Date]])</f>
        <v>3</v>
      </c>
      <c r="D61" s="9" t="str">
        <f>TEXT(Date[[#This Row],[Date]],"MM - mmmm")</f>
        <v>03 - March</v>
      </c>
      <c r="E61" s="9">
        <f>DAY(Date[[#This Row],[Date]])</f>
        <v>1</v>
      </c>
      <c r="F61" s="9" t="str">
        <f>TEXT(Date[[#This Row],[Date]],"dddd")</f>
        <v>Monday</v>
      </c>
      <c r="G61" s="9" t="str">
        <f>"Q" &amp; ROUNDUP(MONTH(Date[[#This Row],[Date]]) /3,0)</f>
        <v>Q1</v>
      </c>
      <c r="H61" s="9" t="str">
        <f>"FY-" &amp; Date[[#This Row],[Year]]+IF(Date[[#This Row],[MonthNumber]]&lt;7,0,1)</f>
        <v>FY-2010</v>
      </c>
      <c r="I61" s="9" t="str">
        <f>"FQ" &amp;MOD(CEILING(22+Date[[#This Row],[MonthNumber]]-6-1,3)/3,4)+1</f>
        <v>FQ3</v>
      </c>
    </row>
    <row r="62" spans="1:9" x14ac:dyDescent="0.25">
      <c r="A62" s="8">
        <v>40239</v>
      </c>
      <c r="B62" s="9">
        <f>YEAR(Date[[#This Row],[Date]])</f>
        <v>2010</v>
      </c>
      <c r="C62" s="9">
        <f>MONTH(Date[[#This Row],[Date]])</f>
        <v>3</v>
      </c>
      <c r="D62" s="9" t="str">
        <f>TEXT(Date[[#This Row],[Date]],"MM - mmmm")</f>
        <v>03 - March</v>
      </c>
      <c r="E62" s="9">
        <f>DAY(Date[[#This Row],[Date]])</f>
        <v>2</v>
      </c>
      <c r="F62" s="9" t="str">
        <f>TEXT(Date[[#This Row],[Date]],"dddd")</f>
        <v>Tuesday</v>
      </c>
      <c r="G62" s="9" t="str">
        <f>"Q" &amp; ROUNDUP(MONTH(Date[[#This Row],[Date]]) /3,0)</f>
        <v>Q1</v>
      </c>
      <c r="H62" s="9" t="str">
        <f>"FY-" &amp; Date[[#This Row],[Year]]+IF(Date[[#This Row],[MonthNumber]]&lt;7,0,1)</f>
        <v>FY-2010</v>
      </c>
      <c r="I62" s="9" t="str">
        <f>"FQ" &amp;MOD(CEILING(22+Date[[#This Row],[MonthNumber]]-6-1,3)/3,4)+1</f>
        <v>FQ3</v>
      </c>
    </row>
    <row r="63" spans="1:9" x14ac:dyDescent="0.25">
      <c r="A63" s="8">
        <v>40240</v>
      </c>
      <c r="B63" s="9">
        <f>YEAR(Date[[#This Row],[Date]])</f>
        <v>2010</v>
      </c>
      <c r="C63" s="9">
        <f>MONTH(Date[[#This Row],[Date]])</f>
        <v>3</v>
      </c>
      <c r="D63" s="9" t="str">
        <f>TEXT(Date[[#This Row],[Date]],"MM - mmmm")</f>
        <v>03 - March</v>
      </c>
      <c r="E63" s="9">
        <f>DAY(Date[[#This Row],[Date]])</f>
        <v>3</v>
      </c>
      <c r="F63" s="9" t="str">
        <f>TEXT(Date[[#This Row],[Date]],"dddd")</f>
        <v>Wednesday</v>
      </c>
      <c r="G63" s="9" t="str">
        <f>"Q" &amp; ROUNDUP(MONTH(Date[[#This Row],[Date]]) /3,0)</f>
        <v>Q1</v>
      </c>
      <c r="H63" s="9" t="str">
        <f>"FY-" &amp; Date[[#This Row],[Year]]+IF(Date[[#This Row],[MonthNumber]]&lt;7,0,1)</f>
        <v>FY-2010</v>
      </c>
      <c r="I63" s="9" t="str">
        <f>"FQ" &amp;MOD(CEILING(22+Date[[#This Row],[MonthNumber]]-6-1,3)/3,4)+1</f>
        <v>FQ3</v>
      </c>
    </row>
    <row r="64" spans="1:9" x14ac:dyDescent="0.25">
      <c r="A64" s="8">
        <v>40241</v>
      </c>
      <c r="B64" s="9">
        <f>YEAR(Date[[#This Row],[Date]])</f>
        <v>2010</v>
      </c>
      <c r="C64" s="9">
        <f>MONTH(Date[[#This Row],[Date]])</f>
        <v>3</v>
      </c>
      <c r="D64" s="9" t="str">
        <f>TEXT(Date[[#This Row],[Date]],"MM - mmmm")</f>
        <v>03 - March</v>
      </c>
      <c r="E64" s="9">
        <f>DAY(Date[[#This Row],[Date]])</f>
        <v>4</v>
      </c>
      <c r="F64" s="9" t="str">
        <f>TEXT(Date[[#This Row],[Date]],"dddd")</f>
        <v>Thursday</v>
      </c>
      <c r="G64" s="9" t="str">
        <f>"Q" &amp; ROUNDUP(MONTH(Date[[#This Row],[Date]]) /3,0)</f>
        <v>Q1</v>
      </c>
      <c r="H64" s="9" t="str">
        <f>"FY-" &amp; Date[[#This Row],[Year]]+IF(Date[[#This Row],[MonthNumber]]&lt;7,0,1)</f>
        <v>FY-2010</v>
      </c>
      <c r="I64" s="9" t="str">
        <f>"FQ" &amp;MOD(CEILING(22+Date[[#This Row],[MonthNumber]]-6-1,3)/3,4)+1</f>
        <v>FQ3</v>
      </c>
    </row>
    <row r="65" spans="1:9" x14ac:dyDescent="0.25">
      <c r="A65" s="8">
        <v>40242</v>
      </c>
      <c r="B65" s="9">
        <f>YEAR(Date[[#This Row],[Date]])</f>
        <v>2010</v>
      </c>
      <c r="C65" s="9">
        <f>MONTH(Date[[#This Row],[Date]])</f>
        <v>3</v>
      </c>
      <c r="D65" s="9" t="str">
        <f>TEXT(Date[[#This Row],[Date]],"MM - mmmm")</f>
        <v>03 - March</v>
      </c>
      <c r="E65" s="9">
        <f>DAY(Date[[#This Row],[Date]])</f>
        <v>5</v>
      </c>
      <c r="F65" s="9" t="str">
        <f>TEXT(Date[[#This Row],[Date]],"dddd")</f>
        <v>Friday</v>
      </c>
      <c r="G65" s="9" t="str">
        <f>"Q" &amp; ROUNDUP(MONTH(Date[[#This Row],[Date]]) /3,0)</f>
        <v>Q1</v>
      </c>
      <c r="H65" s="9" t="str">
        <f>"FY-" &amp; Date[[#This Row],[Year]]+IF(Date[[#This Row],[MonthNumber]]&lt;7,0,1)</f>
        <v>FY-2010</v>
      </c>
      <c r="I65" s="9" t="str">
        <f>"FQ" &amp;MOD(CEILING(22+Date[[#This Row],[MonthNumber]]-6-1,3)/3,4)+1</f>
        <v>FQ3</v>
      </c>
    </row>
    <row r="66" spans="1:9" x14ac:dyDescent="0.25">
      <c r="A66" s="8">
        <v>40243</v>
      </c>
      <c r="B66" s="9">
        <f>YEAR(Date[[#This Row],[Date]])</f>
        <v>2010</v>
      </c>
      <c r="C66" s="9">
        <f>MONTH(Date[[#This Row],[Date]])</f>
        <v>3</v>
      </c>
      <c r="D66" s="9" t="str">
        <f>TEXT(Date[[#This Row],[Date]],"MM - mmmm")</f>
        <v>03 - March</v>
      </c>
      <c r="E66" s="9">
        <f>DAY(Date[[#This Row],[Date]])</f>
        <v>6</v>
      </c>
      <c r="F66" s="9" t="str">
        <f>TEXT(Date[[#This Row],[Date]],"dddd")</f>
        <v>Saturday</v>
      </c>
      <c r="G66" s="9" t="str">
        <f>"Q" &amp; ROUNDUP(MONTH(Date[[#This Row],[Date]]) /3,0)</f>
        <v>Q1</v>
      </c>
      <c r="H66" s="9" t="str">
        <f>"FY-" &amp; Date[[#This Row],[Year]]+IF(Date[[#This Row],[MonthNumber]]&lt;7,0,1)</f>
        <v>FY-2010</v>
      </c>
      <c r="I66" s="9" t="str">
        <f>"FQ" &amp;MOD(CEILING(22+Date[[#This Row],[MonthNumber]]-6-1,3)/3,4)+1</f>
        <v>FQ3</v>
      </c>
    </row>
    <row r="67" spans="1:9" x14ac:dyDescent="0.25">
      <c r="A67" s="8">
        <v>40244</v>
      </c>
      <c r="B67" s="9">
        <f>YEAR(Date[[#This Row],[Date]])</f>
        <v>2010</v>
      </c>
      <c r="C67" s="9">
        <f>MONTH(Date[[#This Row],[Date]])</f>
        <v>3</v>
      </c>
      <c r="D67" s="9" t="str">
        <f>TEXT(Date[[#This Row],[Date]],"MM - mmmm")</f>
        <v>03 - March</v>
      </c>
      <c r="E67" s="9">
        <f>DAY(Date[[#This Row],[Date]])</f>
        <v>7</v>
      </c>
      <c r="F67" s="9" t="str">
        <f>TEXT(Date[[#This Row],[Date]],"dddd")</f>
        <v>Sunday</v>
      </c>
      <c r="G67" s="9" t="str">
        <f>"Q" &amp; ROUNDUP(MONTH(Date[[#This Row],[Date]]) /3,0)</f>
        <v>Q1</v>
      </c>
      <c r="H67" s="9" t="str">
        <f>"FY-" &amp; Date[[#This Row],[Year]]+IF(Date[[#This Row],[MonthNumber]]&lt;7,0,1)</f>
        <v>FY-2010</v>
      </c>
      <c r="I67" s="9" t="str">
        <f>"FQ" &amp;MOD(CEILING(22+Date[[#This Row],[MonthNumber]]-6-1,3)/3,4)+1</f>
        <v>FQ3</v>
      </c>
    </row>
    <row r="68" spans="1:9" x14ac:dyDescent="0.25">
      <c r="A68" s="8">
        <v>40245</v>
      </c>
      <c r="B68" s="9">
        <f>YEAR(Date[[#This Row],[Date]])</f>
        <v>2010</v>
      </c>
      <c r="C68" s="9">
        <f>MONTH(Date[[#This Row],[Date]])</f>
        <v>3</v>
      </c>
      <c r="D68" s="9" t="str">
        <f>TEXT(Date[[#This Row],[Date]],"MM - mmmm")</f>
        <v>03 - March</v>
      </c>
      <c r="E68" s="9">
        <f>DAY(Date[[#This Row],[Date]])</f>
        <v>8</v>
      </c>
      <c r="F68" s="9" t="str">
        <f>TEXT(Date[[#This Row],[Date]],"dddd")</f>
        <v>Monday</v>
      </c>
      <c r="G68" s="9" t="str">
        <f>"Q" &amp; ROUNDUP(MONTH(Date[[#This Row],[Date]]) /3,0)</f>
        <v>Q1</v>
      </c>
      <c r="H68" s="9" t="str">
        <f>"FY-" &amp; Date[[#This Row],[Year]]+IF(Date[[#This Row],[MonthNumber]]&lt;7,0,1)</f>
        <v>FY-2010</v>
      </c>
      <c r="I68" s="9" t="str">
        <f>"FQ" &amp;MOD(CEILING(22+Date[[#This Row],[MonthNumber]]-6-1,3)/3,4)+1</f>
        <v>FQ3</v>
      </c>
    </row>
    <row r="69" spans="1:9" x14ac:dyDescent="0.25">
      <c r="A69" s="8">
        <v>40246</v>
      </c>
      <c r="B69" s="9">
        <f>YEAR(Date[[#This Row],[Date]])</f>
        <v>2010</v>
      </c>
      <c r="C69" s="9">
        <f>MONTH(Date[[#This Row],[Date]])</f>
        <v>3</v>
      </c>
      <c r="D69" s="9" t="str">
        <f>TEXT(Date[[#This Row],[Date]],"MM - mmmm")</f>
        <v>03 - March</v>
      </c>
      <c r="E69" s="9">
        <f>DAY(Date[[#This Row],[Date]])</f>
        <v>9</v>
      </c>
      <c r="F69" s="9" t="str">
        <f>TEXT(Date[[#This Row],[Date]],"dddd")</f>
        <v>Tuesday</v>
      </c>
      <c r="G69" s="9" t="str">
        <f>"Q" &amp; ROUNDUP(MONTH(Date[[#This Row],[Date]]) /3,0)</f>
        <v>Q1</v>
      </c>
      <c r="H69" s="9" t="str">
        <f>"FY-" &amp; Date[[#This Row],[Year]]+IF(Date[[#This Row],[MonthNumber]]&lt;7,0,1)</f>
        <v>FY-2010</v>
      </c>
      <c r="I69" s="9" t="str">
        <f>"FQ" &amp;MOD(CEILING(22+Date[[#This Row],[MonthNumber]]-6-1,3)/3,4)+1</f>
        <v>FQ3</v>
      </c>
    </row>
    <row r="70" spans="1:9" x14ac:dyDescent="0.25">
      <c r="A70" s="8">
        <v>40247</v>
      </c>
      <c r="B70" s="9">
        <f>YEAR(Date[[#This Row],[Date]])</f>
        <v>2010</v>
      </c>
      <c r="C70" s="9">
        <f>MONTH(Date[[#This Row],[Date]])</f>
        <v>3</v>
      </c>
      <c r="D70" s="9" t="str">
        <f>TEXT(Date[[#This Row],[Date]],"MM - mmmm")</f>
        <v>03 - March</v>
      </c>
      <c r="E70" s="9">
        <f>DAY(Date[[#This Row],[Date]])</f>
        <v>10</v>
      </c>
      <c r="F70" s="9" t="str">
        <f>TEXT(Date[[#This Row],[Date]],"dddd")</f>
        <v>Wednesday</v>
      </c>
      <c r="G70" s="9" t="str">
        <f>"Q" &amp; ROUNDUP(MONTH(Date[[#This Row],[Date]]) /3,0)</f>
        <v>Q1</v>
      </c>
      <c r="H70" s="9" t="str">
        <f>"FY-" &amp; Date[[#This Row],[Year]]+IF(Date[[#This Row],[MonthNumber]]&lt;7,0,1)</f>
        <v>FY-2010</v>
      </c>
      <c r="I70" s="9" t="str">
        <f>"FQ" &amp;MOD(CEILING(22+Date[[#This Row],[MonthNumber]]-6-1,3)/3,4)+1</f>
        <v>FQ3</v>
      </c>
    </row>
    <row r="71" spans="1:9" x14ac:dyDescent="0.25">
      <c r="A71" s="8">
        <v>40248</v>
      </c>
      <c r="B71" s="9">
        <f>YEAR(Date[[#This Row],[Date]])</f>
        <v>2010</v>
      </c>
      <c r="C71" s="9">
        <f>MONTH(Date[[#This Row],[Date]])</f>
        <v>3</v>
      </c>
      <c r="D71" s="9" t="str">
        <f>TEXT(Date[[#This Row],[Date]],"MM - mmmm")</f>
        <v>03 - March</v>
      </c>
      <c r="E71" s="9">
        <f>DAY(Date[[#This Row],[Date]])</f>
        <v>11</v>
      </c>
      <c r="F71" s="9" t="str">
        <f>TEXT(Date[[#This Row],[Date]],"dddd")</f>
        <v>Thursday</v>
      </c>
      <c r="G71" s="9" t="str">
        <f>"Q" &amp; ROUNDUP(MONTH(Date[[#This Row],[Date]]) /3,0)</f>
        <v>Q1</v>
      </c>
      <c r="H71" s="9" t="str">
        <f>"FY-" &amp; Date[[#This Row],[Year]]+IF(Date[[#This Row],[MonthNumber]]&lt;7,0,1)</f>
        <v>FY-2010</v>
      </c>
      <c r="I71" s="9" t="str">
        <f>"FQ" &amp;MOD(CEILING(22+Date[[#This Row],[MonthNumber]]-6-1,3)/3,4)+1</f>
        <v>FQ3</v>
      </c>
    </row>
    <row r="72" spans="1:9" x14ac:dyDescent="0.25">
      <c r="A72" s="8">
        <v>40249</v>
      </c>
      <c r="B72" s="9">
        <f>YEAR(Date[[#This Row],[Date]])</f>
        <v>2010</v>
      </c>
      <c r="C72" s="9">
        <f>MONTH(Date[[#This Row],[Date]])</f>
        <v>3</v>
      </c>
      <c r="D72" s="9" t="str">
        <f>TEXT(Date[[#This Row],[Date]],"MM - mmmm")</f>
        <v>03 - March</v>
      </c>
      <c r="E72" s="9">
        <f>DAY(Date[[#This Row],[Date]])</f>
        <v>12</v>
      </c>
      <c r="F72" s="9" t="str">
        <f>TEXT(Date[[#This Row],[Date]],"dddd")</f>
        <v>Friday</v>
      </c>
      <c r="G72" s="9" t="str">
        <f>"Q" &amp; ROUNDUP(MONTH(Date[[#This Row],[Date]]) /3,0)</f>
        <v>Q1</v>
      </c>
      <c r="H72" s="9" t="str">
        <f>"FY-" &amp; Date[[#This Row],[Year]]+IF(Date[[#This Row],[MonthNumber]]&lt;7,0,1)</f>
        <v>FY-2010</v>
      </c>
      <c r="I72" s="9" t="str">
        <f>"FQ" &amp;MOD(CEILING(22+Date[[#This Row],[MonthNumber]]-6-1,3)/3,4)+1</f>
        <v>FQ3</v>
      </c>
    </row>
    <row r="73" spans="1:9" x14ac:dyDescent="0.25">
      <c r="A73" s="8">
        <v>40250</v>
      </c>
      <c r="B73" s="9">
        <f>YEAR(Date[[#This Row],[Date]])</f>
        <v>2010</v>
      </c>
      <c r="C73" s="9">
        <f>MONTH(Date[[#This Row],[Date]])</f>
        <v>3</v>
      </c>
      <c r="D73" s="9" t="str">
        <f>TEXT(Date[[#This Row],[Date]],"MM - mmmm")</f>
        <v>03 - March</v>
      </c>
      <c r="E73" s="9">
        <f>DAY(Date[[#This Row],[Date]])</f>
        <v>13</v>
      </c>
      <c r="F73" s="9" t="str">
        <f>TEXT(Date[[#This Row],[Date]],"dddd")</f>
        <v>Saturday</v>
      </c>
      <c r="G73" s="9" t="str">
        <f>"Q" &amp; ROUNDUP(MONTH(Date[[#This Row],[Date]]) /3,0)</f>
        <v>Q1</v>
      </c>
      <c r="H73" s="9" t="str">
        <f>"FY-" &amp; Date[[#This Row],[Year]]+IF(Date[[#This Row],[MonthNumber]]&lt;7,0,1)</f>
        <v>FY-2010</v>
      </c>
      <c r="I73" s="9" t="str">
        <f>"FQ" &amp;MOD(CEILING(22+Date[[#This Row],[MonthNumber]]-6-1,3)/3,4)+1</f>
        <v>FQ3</v>
      </c>
    </row>
    <row r="74" spans="1:9" x14ac:dyDescent="0.25">
      <c r="A74" s="8">
        <v>40251</v>
      </c>
      <c r="B74" s="9">
        <f>YEAR(Date[[#This Row],[Date]])</f>
        <v>2010</v>
      </c>
      <c r="C74" s="9">
        <f>MONTH(Date[[#This Row],[Date]])</f>
        <v>3</v>
      </c>
      <c r="D74" s="9" t="str">
        <f>TEXT(Date[[#This Row],[Date]],"MM - mmmm")</f>
        <v>03 - March</v>
      </c>
      <c r="E74" s="9">
        <f>DAY(Date[[#This Row],[Date]])</f>
        <v>14</v>
      </c>
      <c r="F74" s="9" t="str">
        <f>TEXT(Date[[#This Row],[Date]],"dddd")</f>
        <v>Sunday</v>
      </c>
      <c r="G74" s="9" t="str">
        <f>"Q" &amp; ROUNDUP(MONTH(Date[[#This Row],[Date]]) /3,0)</f>
        <v>Q1</v>
      </c>
      <c r="H74" s="9" t="str">
        <f>"FY-" &amp; Date[[#This Row],[Year]]+IF(Date[[#This Row],[MonthNumber]]&lt;7,0,1)</f>
        <v>FY-2010</v>
      </c>
      <c r="I74" s="9" t="str">
        <f>"FQ" &amp;MOD(CEILING(22+Date[[#This Row],[MonthNumber]]-6-1,3)/3,4)+1</f>
        <v>FQ3</v>
      </c>
    </row>
    <row r="75" spans="1:9" x14ac:dyDescent="0.25">
      <c r="A75" s="8">
        <v>40252</v>
      </c>
      <c r="B75" s="9">
        <f>YEAR(Date[[#This Row],[Date]])</f>
        <v>2010</v>
      </c>
      <c r="C75" s="9">
        <f>MONTH(Date[[#This Row],[Date]])</f>
        <v>3</v>
      </c>
      <c r="D75" s="9" t="str">
        <f>TEXT(Date[[#This Row],[Date]],"MM - mmmm")</f>
        <v>03 - March</v>
      </c>
      <c r="E75" s="9">
        <f>DAY(Date[[#This Row],[Date]])</f>
        <v>15</v>
      </c>
      <c r="F75" s="9" t="str">
        <f>TEXT(Date[[#This Row],[Date]],"dddd")</f>
        <v>Monday</v>
      </c>
      <c r="G75" s="9" t="str">
        <f>"Q" &amp; ROUNDUP(MONTH(Date[[#This Row],[Date]]) /3,0)</f>
        <v>Q1</v>
      </c>
      <c r="H75" s="9" t="str">
        <f>"FY-" &amp; Date[[#This Row],[Year]]+IF(Date[[#This Row],[MonthNumber]]&lt;7,0,1)</f>
        <v>FY-2010</v>
      </c>
      <c r="I75" s="9" t="str">
        <f>"FQ" &amp;MOD(CEILING(22+Date[[#This Row],[MonthNumber]]-6-1,3)/3,4)+1</f>
        <v>FQ3</v>
      </c>
    </row>
    <row r="76" spans="1:9" x14ac:dyDescent="0.25">
      <c r="A76" s="8">
        <v>40253</v>
      </c>
      <c r="B76" s="9">
        <f>YEAR(Date[[#This Row],[Date]])</f>
        <v>2010</v>
      </c>
      <c r="C76" s="9">
        <f>MONTH(Date[[#This Row],[Date]])</f>
        <v>3</v>
      </c>
      <c r="D76" s="9" t="str">
        <f>TEXT(Date[[#This Row],[Date]],"MM - mmmm")</f>
        <v>03 - March</v>
      </c>
      <c r="E76" s="9">
        <f>DAY(Date[[#This Row],[Date]])</f>
        <v>16</v>
      </c>
      <c r="F76" s="9" t="str">
        <f>TEXT(Date[[#This Row],[Date]],"dddd")</f>
        <v>Tuesday</v>
      </c>
      <c r="G76" s="9" t="str">
        <f>"Q" &amp; ROUNDUP(MONTH(Date[[#This Row],[Date]]) /3,0)</f>
        <v>Q1</v>
      </c>
      <c r="H76" s="9" t="str">
        <f>"FY-" &amp; Date[[#This Row],[Year]]+IF(Date[[#This Row],[MonthNumber]]&lt;7,0,1)</f>
        <v>FY-2010</v>
      </c>
      <c r="I76" s="9" t="str">
        <f>"FQ" &amp;MOD(CEILING(22+Date[[#This Row],[MonthNumber]]-6-1,3)/3,4)+1</f>
        <v>FQ3</v>
      </c>
    </row>
    <row r="77" spans="1:9" x14ac:dyDescent="0.25">
      <c r="A77" s="8">
        <v>40254</v>
      </c>
      <c r="B77" s="9">
        <f>YEAR(Date[[#This Row],[Date]])</f>
        <v>2010</v>
      </c>
      <c r="C77" s="9">
        <f>MONTH(Date[[#This Row],[Date]])</f>
        <v>3</v>
      </c>
      <c r="D77" s="9" t="str">
        <f>TEXT(Date[[#This Row],[Date]],"MM - mmmm")</f>
        <v>03 - March</v>
      </c>
      <c r="E77" s="9">
        <f>DAY(Date[[#This Row],[Date]])</f>
        <v>17</v>
      </c>
      <c r="F77" s="9" t="str">
        <f>TEXT(Date[[#This Row],[Date]],"dddd")</f>
        <v>Wednesday</v>
      </c>
      <c r="G77" s="9" t="str">
        <f>"Q" &amp; ROUNDUP(MONTH(Date[[#This Row],[Date]]) /3,0)</f>
        <v>Q1</v>
      </c>
      <c r="H77" s="9" t="str">
        <f>"FY-" &amp; Date[[#This Row],[Year]]+IF(Date[[#This Row],[MonthNumber]]&lt;7,0,1)</f>
        <v>FY-2010</v>
      </c>
      <c r="I77" s="9" t="str">
        <f>"FQ" &amp;MOD(CEILING(22+Date[[#This Row],[MonthNumber]]-6-1,3)/3,4)+1</f>
        <v>FQ3</v>
      </c>
    </row>
    <row r="78" spans="1:9" x14ac:dyDescent="0.25">
      <c r="A78" s="8">
        <v>40255</v>
      </c>
      <c r="B78" s="9">
        <f>YEAR(Date[[#This Row],[Date]])</f>
        <v>2010</v>
      </c>
      <c r="C78" s="9">
        <f>MONTH(Date[[#This Row],[Date]])</f>
        <v>3</v>
      </c>
      <c r="D78" s="9" t="str">
        <f>TEXT(Date[[#This Row],[Date]],"MM - mmmm")</f>
        <v>03 - March</v>
      </c>
      <c r="E78" s="9">
        <f>DAY(Date[[#This Row],[Date]])</f>
        <v>18</v>
      </c>
      <c r="F78" s="9" t="str">
        <f>TEXT(Date[[#This Row],[Date]],"dddd")</f>
        <v>Thursday</v>
      </c>
      <c r="G78" s="9" t="str">
        <f>"Q" &amp; ROUNDUP(MONTH(Date[[#This Row],[Date]]) /3,0)</f>
        <v>Q1</v>
      </c>
      <c r="H78" s="9" t="str">
        <f>"FY-" &amp; Date[[#This Row],[Year]]+IF(Date[[#This Row],[MonthNumber]]&lt;7,0,1)</f>
        <v>FY-2010</v>
      </c>
      <c r="I78" s="9" t="str">
        <f>"FQ" &amp;MOD(CEILING(22+Date[[#This Row],[MonthNumber]]-6-1,3)/3,4)+1</f>
        <v>FQ3</v>
      </c>
    </row>
    <row r="79" spans="1:9" x14ac:dyDescent="0.25">
      <c r="A79" s="8">
        <v>40256</v>
      </c>
      <c r="B79" s="9">
        <f>YEAR(Date[[#This Row],[Date]])</f>
        <v>2010</v>
      </c>
      <c r="C79" s="9">
        <f>MONTH(Date[[#This Row],[Date]])</f>
        <v>3</v>
      </c>
      <c r="D79" s="9" t="str">
        <f>TEXT(Date[[#This Row],[Date]],"MM - mmmm")</f>
        <v>03 - March</v>
      </c>
      <c r="E79" s="9">
        <f>DAY(Date[[#This Row],[Date]])</f>
        <v>19</v>
      </c>
      <c r="F79" s="9" t="str">
        <f>TEXT(Date[[#This Row],[Date]],"dddd")</f>
        <v>Friday</v>
      </c>
      <c r="G79" s="9" t="str">
        <f>"Q" &amp; ROUNDUP(MONTH(Date[[#This Row],[Date]]) /3,0)</f>
        <v>Q1</v>
      </c>
      <c r="H79" s="9" t="str">
        <f>"FY-" &amp; Date[[#This Row],[Year]]+IF(Date[[#This Row],[MonthNumber]]&lt;7,0,1)</f>
        <v>FY-2010</v>
      </c>
      <c r="I79" s="9" t="str">
        <f>"FQ" &amp;MOD(CEILING(22+Date[[#This Row],[MonthNumber]]-6-1,3)/3,4)+1</f>
        <v>FQ3</v>
      </c>
    </row>
    <row r="80" spans="1:9" x14ac:dyDescent="0.25">
      <c r="A80" s="8">
        <v>40257</v>
      </c>
      <c r="B80" s="9">
        <f>YEAR(Date[[#This Row],[Date]])</f>
        <v>2010</v>
      </c>
      <c r="C80" s="9">
        <f>MONTH(Date[[#This Row],[Date]])</f>
        <v>3</v>
      </c>
      <c r="D80" s="9" t="str">
        <f>TEXT(Date[[#This Row],[Date]],"MM - mmmm")</f>
        <v>03 - March</v>
      </c>
      <c r="E80" s="9">
        <f>DAY(Date[[#This Row],[Date]])</f>
        <v>20</v>
      </c>
      <c r="F80" s="9" t="str">
        <f>TEXT(Date[[#This Row],[Date]],"dddd")</f>
        <v>Saturday</v>
      </c>
      <c r="G80" s="9" t="str">
        <f>"Q" &amp; ROUNDUP(MONTH(Date[[#This Row],[Date]]) /3,0)</f>
        <v>Q1</v>
      </c>
      <c r="H80" s="9" t="str">
        <f>"FY-" &amp; Date[[#This Row],[Year]]+IF(Date[[#This Row],[MonthNumber]]&lt;7,0,1)</f>
        <v>FY-2010</v>
      </c>
      <c r="I80" s="9" t="str">
        <f>"FQ" &amp;MOD(CEILING(22+Date[[#This Row],[MonthNumber]]-6-1,3)/3,4)+1</f>
        <v>FQ3</v>
      </c>
    </row>
    <row r="81" spans="1:9" x14ac:dyDescent="0.25">
      <c r="A81" s="8">
        <v>40258</v>
      </c>
      <c r="B81" s="9">
        <f>YEAR(Date[[#This Row],[Date]])</f>
        <v>2010</v>
      </c>
      <c r="C81" s="9">
        <f>MONTH(Date[[#This Row],[Date]])</f>
        <v>3</v>
      </c>
      <c r="D81" s="9" t="str">
        <f>TEXT(Date[[#This Row],[Date]],"MM - mmmm")</f>
        <v>03 - March</v>
      </c>
      <c r="E81" s="9">
        <f>DAY(Date[[#This Row],[Date]])</f>
        <v>21</v>
      </c>
      <c r="F81" s="9" t="str">
        <f>TEXT(Date[[#This Row],[Date]],"dddd")</f>
        <v>Sunday</v>
      </c>
      <c r="G81" s="9" t="str">
        <f>"Q" &amp; ROUNDUP(MONTH(Date[[#This Row],[Date]]) /3,0)</f>
        <v>Q1</v>
      </c>
      <c r="H81" s="9" t="str">
        <f>"FY-" &amp; Date[[#This Row],[Year]]+IF(Date[[#This Row],[MonthNumber]]&lt;7,0,1)</f>
        <v>FY-2010</v>
      </c>
      <c r="I81" s="9" t="str">
        <f>"FQ" &amp;MOD(CEILING(22+Date[[#This Row],[MonthNumber]]-6-1,3)/3,4)+1</f>
        <v>FQ3</v>
      </c>
    </row>
    <row r="82" spans="1:9" x14ac:dyDescent="0.25">
      <c r="A82" s="8">
        <v>40259</v>
      </c>
      <c r="B82" s="9">
        <f>YEAR(Date[[#This Row],[Date]])</f>
        <v>2010</v>
      </c>
      <c r="C82" s="9">
        <f>MONTH(Date[[#This Row],[Date]])</f>
        <v>3</v>
      </c>
      <c r="D82" s="9" t="str">
        <f>TEXT(Date[[#This Row],[Date]],"MM - mmmm")</f>
        <v>03 - March</v>
      </c>
      <c r="E82" s="9">
        <f>DAY(Date[[#This Row],[Date]])</f>
        <v>22</v>
      </c>
      <c r="F82" s="9" t="str">
        <f>TEXT(Date[[#This Row],[Date]],"dddd")</f>
        <v>Monday</v>
      </c>
      <c r="G82" s="9" t="str">
        <f>"Q" &amp; ROUNDUP(MONTH(Date[[#This Row],[Date]]) /3,0)</f>
        <v>Q1</v>
      </c>
      <c r="H82" s="9" t="str">
        <f>"FY-" &amp; Date[[#This Row],[Year]]+IF(Date[[#This Row],[MonthNumber]]&lt;7,0,1)</f>
        <v>FY-2010</v>
      </c>
      <c r="I82" s="9" t="str">
        <f>"FQ" &amp;MOD(CEILING(22+Date[[#This Row],[MonthNumber]]-6-1,3)/3,4)+1</f>
        <v>FQ3</v>
      </c>
    </row>
    <row r="83" spans="1:9" x14ac:dyDescent="0.25">
      <c r="A83" s="8">
        <v>40260</v>
      </c>
      <c r="B83" s="9">
        <f>YEAR(Date[[#This Row],[Date]])</f>
        <v>2010</v>
      </c>
      <c r="C83" s="9">
        <f>MONTH(Date[[#This Row],[Date]])</f>
        <v>3</v>
      </c>
      <c r="D83" s="9" t="str">
        <f>TEXT(Date[[#This Row],[Date]],"MM - mmmm")</f>
        <v>03 - March</v>
      </c>
      <c r="E83" s="9">
        <f>DAY(Date[[#This Row],[Date]])</f>
        <v>23</v>
      </c>
      <c r="F83" s="9" t="str">
        <f>TEXT(Date[[#This Row],[Date]],"dddd")</f>
        <v>Tuesday</v>
      </c>
      <c r="G83" s="9" t="str">
        <f>"Q" &amp; ROUNDUP(MONTH(Date[[#This Row],[Date]]) /3,0)</f>
        <v>Q1</v>
      </c>
      <c r="H83" s="9" t="str">
        <f>"FY-" &amp; Date[[#This Row],[Year]]+IF(Date[[#This Row],[MonthNumber]]&lt;7,0,1)</f>
        <v>FY-2010</v>
      </c>
      <c r="I83" s="9" t="str">
        <f>"FQ" &amp;MOD(CEILING(22+Date[[#This Row],[MonthNumber]]-6-1,3)/3,4)+1</f>
        <v>FQ3</v>
      </c>
    </row>
    <row r="84" spans="1:9" x14ac:dyDescent="0.25">
      <c r="A84" s="8">
        <v>40261</v>
      </c>
      <c r="B84" s="9">
        <f>YEAR(Date[[#This Row],[Date]])</f>
        <v>2010</v>
      </c>
      <c r="C84" s="9">
        <f>MONTH(Date[[#This Row],[Date]])</f>
        <v>3</v>
      </c>
      <c r="D84" s="9" t="str">
        <f>TEXT(Date[[#This Row],[Date]],"MM - mmmm")</f>
        <v>03 - March</v>
      </c>
      <c r="E84" s="9">
        <f>DAY(Date[[#This Row],[Date]])</f>
        <v>24</v>
      </c>
      <c r="F84" s="9" t="str">
        <f>TEXT(Date[[#This Row],[Date]],"dddd")</f>
        <v>Wednesday</v>
      </c>
      <c r="G84" s="9" t="str">
        <f>"Q" &amp; ROUNDUP(MONTH(Date[[#This Row],[Date]]) /3,0)</f>
        <v>Q1</v>
      </c>
      <c r="H84" s="9" t="str">
        <f>"FY-" &amp; Date[[#This Row],[Year]]+IF(Date[[#This Row],[MonthNumber]]&lt;7,0,1)</f>
        <v>FY-2010</v>
      </c>
      <c r="I84" s="9" t="str">
        <f>"FQ" &amp;MOD(CEILING(22+Date[[#This Row],[MonthNumber]]-6-1,3)/3,4)+1</f>
        <v>FQ3</v>
      </c>
    </row>
    <row r="85" spans="1:9" x14ac:dyDescent="0.25">
      <c r="A85" s="8">
        <v>40262</v>
      </c>
      <c r="B85" s="9">
        <f>YEAR(Date[[#This Row],[Date]])</f>
        <v>2010</v>
      </c>
      <c r="C85" s="9">
        <f>MONTH(Date[[#This Row],[Date]])</f>
        <v>3</v>
      </c>
      <c r="D85" s="9" t="str">
        <f>TEXT(Date[[#This Row],[Date]],"MM - mmmm")</f>
        <v>03 - March</v>
      </c>
      <c r="E85" s="9">
        <f>DAY(Date[[#This Row],[Date]])</f>
        <v>25</v>
      </c>
      <c r="F85" s="9" t="str">
        <f>TEXT(Date[[#This Row],[Date]],"dddd")</f>
        <v>Thursday</v>
      </c>
      <c r="G85" s="9" t="str">
        <f>"Q" &amp; ROUNDUP(MONTH(Date[[#This Row],[Date]]) /3,0)</f>
        <v>Q1</v>
      </c>
      <c r="H85" s="9" t="str">
        <f>"FY-" &amp; Date[[#This Row],[Year]]+IF(Date[[#This Row],[MonthNumber]]&lt;7,0,1)</f>
        <v>FY-2010</v>
      </c>
      <c r="I85" s="9" t="str">
        <f>"FQ" &amp;MOD(CEILING(22+Date[[#This Row],[MonthNumber]]-6-1,3)/3,4)+1</f>
        <v>FQ3</v>
      </c>
    </row>
    <row r="86" spans="1:9" x14ac:dyDescent="0.25">
      <c r="A86" s="8">
        <v>40263</v>
      </c>
      <c r="B86" s="9">
        <f>YEAR(Date[[#This Row],[Date]])</f>
        <v>2010</v>
      </c>
      <c r="C86" s="9">
        <f>MONTH(Date[[#This Row],[Date]])</f>
        <v>3</v>
      </c>
      <c r="D86" s="9" t="str">
        <f>TEXT(Date[[#This Row],[Date]],"MM - mmmm")</f>
        <v>03 - March</v>
      </c>
      <c r="E86" s="9">
        <f>DAY(Date[[#This Row],[Date]])</f>
        <v>26</v>
      </c>
      <c r="F86" s="9" t="str">
        <f>TEXT(Date[[#This Row],[Date]],"dddd")</f>
        <v>Friday</v>
      </c>
      <c r="G86" s="9" t="str">
        <f>"Q" &amp; ROUNDUP(MONTH(Date[[#This Row],[Date]]) /3,0)</f>
        <v>Q1</v>
      </c>
      <c r="H86" s="9" t="str">
        <f>"FY-" &amp; Date[[#This Row],[Year]]+IF(Date[[#This Row],[MonthNumber]]&lt;7,0,1)</f>
        <v>FY-2010</v>
      </c>
      <c r="I86" s="9" t="str">
        <f>"FQ" &amp;MOD(CEILING(22+Date[[#This Row],[MonthNumber]]-6-1,3)/3,4)+1</f>
        <v>FQ3</v>
      </c>
    </row>
    <row r="87" spans="1:9" x14ac:dyDescent="0.25">
      <c r="A87" s="8">
        <v>40264</v>
      </c>
      <c r="B87" s="9">
        <f>YEAR(Date[[#This Row],[Date]])</f>
        <v>2010</v>
      </c>
      <c r="C87" s="9">
        <f>MONTH(Date[[#This Row],[Date]])</f>
        <v>3</v>
      </c>
      <c r="D87" s="9" t="str">
        <f>TEXT(Date[[#This Row],[Date]],"MM - mmmm")</f>
        <v>03 - March</v>
      </c>
      <c r="E87" s="9">
        <f>DAY(Date[[#This Row],[Date]])</f>
        <v>27</v>
      </c>
      <c r="F87" s="9" t="str">
        <f>TEXT(Date[[#This Row],[Date]],"dddd")</f>
        <v>Saturday</v>
      </c>
      <c r="G87" s="9" t="str">
        <f>"Q" &amp; ROUNDUP(MONTH(Date[[#This Row],[Date]]) /3,0)</f>
        <v>Q1</v>
      </c>
      <c r="H87" s="9" t="str">
        <f>"FY-" &amp; Date[[#This Row],[Year]]+IF(Date[[#This Row],[MonthNumber]]&lt;7,0,1)</f>
        <v>FY-2010</v>
      </c>
      <c r="I87" s="9" t="str">
        <f>"FQ" &amp;MOD(CEILING(22+Date[[#This Row],[MonthNumber]]-6-1,3)/3,4)+1</f>
        <v>FQ3</v>
      </c>
    </row>
    <row r="88" spans="1:9" x14ac:dyDescent="0.25">
      <c r="A88" s="8">
        <v>40265</v>
      </c>
      <c r="B88" s="9">
        <f>YEAR(Date[[#This Row],[Date]])</f>
        <v>2010</v>
      </c>
      <c r="C88" s="9">
        <f>MONTH(Date[[#This Row],[Date]])</f>
        <v>3</v>
      </c>
      <c r="D88" s="9" t="str">
        <f>TEXT(Date[[#This Row],[Date]],"MM - mmmm")</f>
        <v>03 - March</v>
      </c>
      <c r="E88" s="9">
        <f>DAY(Date[[#This Row],[Date]])</f>
        <v>28</v>
      </c>
      <c r="F88" s="9" t="str">
        <f>TEXT(Date[[#This Row],[Date]],"dddd")</f>
        <v>Sunday</v>
      </c>
      <c r="G88" s="9" t="str">
        <f>"Q" &amp; ROUNDUP(MONTH(Date[[#This Row],[Date]]) /3,0)</f>
        <v>Q1</v>
      </c>
      <c r="H88" s="9" t="str">
        <f>"FY-" &amp; Date[[#This Row],[Year]]+IF(Date[[#This Row],[MonthNumber]]&lt;7,0,1)</f>
        <v>FY-2010</v>
      </c>
      <c r="I88" s="9" t="str">
        <f>"FQ" &amp;MOD(CEILING(22+Date[[#This Row],[MonthNumber]]-6-1,3)/3,4)+1</f>
        <v>FQ3</v>
      </c>
    </row>
    <row r="89" spans="1:9" x14ac:dyDescent="0.25">
      <c r="A89" s="8">
        <v>40266</v>
      </c>
      <c r="B89" s="9">
        <f>YEAR(Date[[#This Row],[Date]])</f>
        <v>2010</v>
      </c>
      <c r="C89" s="9">
        <f>MONTH(Date[[#This Row],[Date]])</f>
        <v>3</v>
      </c>
      <c r="D89" s="9" t="str">
        <f>TEXT(Date[[#This Row],[Date]],"MM - mmmm")</f>
        <v>03 - March</v>
      </c>
      <c r="E89" s="9">
        <f>DAY(Date[[#This Row],[Date]])</f>
        <v>29</v>
      </c>
      <c r="F89" s="9" t="str">
        <f>TEXT(Date[[#This Row],[Date]],"dddd")</f>
        <v>Monday</v>
      </c>
      <c r="G89" s="9" t="str">
        <f>"Q" &amp; ROUNDUP(MONTH(Date[[#This Row],[Date]]) /3,0)</f>
        <v>Q1</v>
      </c>
      <c r="H89" s="9" t="str">
        <f>"FY-" &amp; Date[[#This Row],[Year]]+IF(Date[[#This Row],[MonthNumber]]&lt;7,0,1)</f>
        <v>FY-2010</v>
      </c>
      <c r="I89" s="9" t="str">
        <f>"FQ" &amp;MOD(CEILING(22+Date[[#This Row],[MonthNumber]]-6-1,3)/3,4)+1</f>
        <v>FQ3</v>
      </c>
    </row>
    <row r="90" spans="1:9" x14ac:dyDescent="0.25">
      <c r="A90" s="8">
        <v>40267</v>
      </c>
      <c r="B90" s="9">
        <f>YEAR(Date[[#This Row],[Date]])</f>
        <v>2010</v>
      </c>
      <c r="C90" s="9">
        <f>MONTH(Date[[#This Row],[Date]])</f>
        <v>3</v>
      </c>
      <c r="D90" s="9" t="str">
        <f>TEXT(Date[[#This Row],[Date]],"MM - mmmm")</f>
        <v>03 - March</v>
      </c>
      <c r="E90" s="9">
        <f>DAY(Date[[#This Row],[Date]])</f>
        <v>30</v>
      </c>
      <c r="F90" s="9" t="str">
        <f>TEXT(Date[[#This Row],[Date]],"dddd")</f>
        <v>Tuesday</v>
      </c>
      <c r="G90" s="9" t="str">
        <f>"Q" &amp; ROUNDUP(MONTH(Date[[#This Row],[Date]]) /3,0)</f>
        <v>Q1</v>
      </c>
      <c r="H90" s="9" t="str">
        <f>"FY-" &amp; Date[[#This Row],[Year]]+IF(Date[[#This Row],[MonthNumber]]&lt;7,0,1)</f>
        <v>FY-2010</v>
      </c>
      <c r="I90" s="9" t="str">
        <f>"FQ" &amp;MOD(CEILING(22+Date[[#This Row],[MonthNumber]]-6-1,3)/3,4)+1</f>
        <v>FQ3</v>
      </c>
    </row>
    <row r="91" spans="1:9" x14ac:dyDescent="0.25">
      <c r="A91" s="8">
        <v>40268</v>
      </c>
      <c r="B91" s="9">
        <f>YEAR(Date[[#This Row],[Date]])</f>
        <v>2010</v>
      </c>
      <c r="C91" s="9">
        <f>MONTH(Date[[#This Row],[Date]])</f>
        <v>3</v>
      </c>
      <c r="D91" s="9" t="str">
        <f>TEXT(Date[[#This Row],[Date]],"MM - mmmm")</f>
        <v>03 - March</v>
      </c>
      <c r="E91" s="9">
        <f>DAY(Date[[#This Row],[Date]])</f>
        <v>31</v>
      </c>
      <c r="F91" s="9" t="str">
        <f>TEXT(Date[[#This Row],[Date]],"dddd")</f>
        <v>Wednesday</v>
      </c>
      <c r="G91" s="9" t="str">
        <f>"Q" &amp; ROUNDUP(MONTH(Date[[#This Row],[Date]]) /3,0)</f>
        <v>Q1</v>
      </c>
      <c r="H91" s="9" t="str">
        <f>"FY-" &amp; Date[[#This Row],[Year]]+IF(Date[[#This Row],[MonthNumber]]&lt;7,0,1)</f>
        <v>FY-2010</v>
      </c>
      <c r="I91" s="9" t="str">
        <f>"FQ" &amp;MOD(CEILING(22+Date[[#This Row],[MonthNumber]]-6-1,3)/3,4)+1</f>
        <v>FQ3</v>
      </c>
    </row>
    <row r="92" spans="1:9" x14ac:dyDescent="0.25">
      <c r="A92" s="8">
        <v>40269</v>
      </c>
      <c r="B92" s="9">
        <f>YEAR(Date[[#This Row],[Date]])</f>
        <v>2010</v>
      </c>
      <c r="C92" s="9">
        <f>MONTH(Date[[#This Row],[Date]])</f>
        <v>4</v>
      </c>
      <c r="D92" s="9" t="str">
        <f>TEXT(Date[[#This Row],[Date]],"MM - mmmm")</f>
        <v>04 - April</v>
      </c>
      <c r="E92" s="9">
        <f>DAY(Date[[#This Row],[Date]])</f>
        <v>1</v>
      </c>
      <c r="F92" s="9" t="str">
        <f>TEXT(Date[[#This Row],[Date]],"dddd")</f>
        <v>Thursday</v>
      </c>
      <c r="G92" s="9" t="str">
        <f>"Q" &amp; ROUNDUP(MONTH(Date[[#This Row],[Date]]) /3,0)</f>
        <v>Q2</v>
      </c>
      <c r="H92" s="9" t="str">
        <f>"FY-" &amp; Date[[#This Row],[Year]]+IF(Date[[#This Row],[MonthNumber]]&lt;7,0,1)</f>
        <v>FY-2010</v>
      </c>
      <c r="I92" s="9" t="str">
        <f>"FQ" &amp;MOD(CEILING(22+Date[[#This Row],[MonthNumber]]-6-1,3)/3,4)+1</f>
        <v>FQ4</v>
      </c>
    </row>
    <row r="93" spans="1:9" x14ac:dyDescent="0.25">
      <c r="A93" s="8">
        <v>40270</v>
      </c>
      <c r="B93" s="9">
        <f>YEAR(Date[[#This Row],[Date]])</f>
        <v>2010</v>
      </c>
      <c r="C93" s="9">
        <f>MONTH(Date[[#This Row],[Date]])</f>
        <v>4</v>
      </c>
      <c r="D93" s="9" t="str">
        <f>TEXT(Date[[#This Row],[Date]],"MM - mmmm")</f>
        <v>04 - April</v>
      </c>
      <c r="E93" s="9">
        <f>DAY(Date[[#This Row],[Date]])</f>
        <v>2</v>
      </c>
      <c r="F93" s="9" t="str">
        <f>TEXT(Date[[#This Row],[Date]],"dddd")</f>
        <v>Friday</v>
      </c>
      <c r="G93" s="9" t="str">
        <f>"Q" &amp; ROUNDUP(MONTH(Date[[#This Row],[Date]]) /3,0)</f>
        <v>Q2</v>
      </c>
      <c r="H93" s="9" t="str">
        <f>"FY-" &amp; Date[[#This Row],[Year]]+IF(Date[[#This Row],[MonthNumber]]&lt;7,0,1)</f>
        <v>FY-2010</v>
      </c>
      <c r="I93" s="9" t="str">
        <f>"FQ" &amp;MOD(CEILING(22+Date[[#This Row],[MonthNumber]]-6-1,3)/3,4)+1</f>
        <v>FQ4</v>
      </c>
    </row>
    <row r="94" spans="1:9" x14ac:dyDescent="0.25">
      <c r="A94" s="8">
        <v>40271</v>
      </c>
      <c r="B94" s="9">
        <f>YEAR(Date[[#This Row],[Date]])</f>
        <v>2010</v>
      </c>
      <c r="C94" s="9">
        <f>MONTH(Date[[#This Row],[Date]])</f>
        <v>4</v>
      </c>
      <c r="D94" s="9" t="str">
        <f>TEXT(Date[[#This Row],[Date]],"MM - mmmm")</f>
        <v>04 - April</v>
      </c>
      <c r="E94" s="9">
        <f>DAY(Date[[#This Row],[Date]])</f>
        <v>3</v>
      </c>
      <c r="F94" s="9" t="str">
        <f>TEXT(Date[[#This Row],[Date]],"dddd")</f>
        <v>Saturday</v>
      </c>
      <c r="G94" s="9" t="str">
        <f>"Q" &amp; ROUNDUP(MONTH(Date[[#This Row],[Date]]) /3,0)</f>
        <v>Q2</v>
      </c>
      <c r="H94" s="9" t="str">
        <f>"FY-" &amp; Date[[#This Row],[Year]]+IF(Date[[#This Row],[MonthNumber]]&lt;7,0,1)</f>
        <v>FY-2010</v>
      </c>
      <c r="I94" s="9" t="str">
        <f>"FQ" &amp;MOD(CEILING(22+Date[[#This Row],[MonthNumber]]-6-1,3)/3,4)+1</f>
        <v>FQ4</v>
      </c>
    </row>
    <row r="95" spans="1:9" x14ac:dyDescent="0.25">
      <c r="A95" s="8">
        <v>40272</v>
      </c>
      <c r="B95" s="9">
        <f>YEAR(Date[[#This Row],[Date]])</f>
        <v>2010</v>
      </c>
      <c r="C95" s="9">
        <f>MONTH(Date[[#This Row],[Date]])</f>
        <v>4</v>
      </c>
      <c r="D95" s="9" t="str">
        <f>TEXT(Date[[#This Row],[Date]],"MM - mmmm")</f>
        <v>04 - April</v>
      </c>
      <c r="E95" s="9">
        <f>DAY(Date[[#This Row],[Date]])</f>
        <v>4</v>
      </c>
      <c r="F95" s="9" t="str">
        <f>TEXT(Date[[#This Row],[Date]],"dddd")</f>
        <v>Sunday</v>
      </c>
      <c r="G95" s="9" t="str">
        <f>"Q" &amp; ROUNDUP(MONTH(Date[[#This Row],[Date]]) /3,0)</f>
        <v>Q2</v>
      </c>
      <c r="H95" s="9" t="str">
        <f>"FY-" &amp; Date[[#This Row],[Year]]+IF(Date[[#This Row],[MonthNumber]]&lt;7,0,1)</f>
        <v>FY-2010</v>
      </c>
      <c r="I95" s="9" t="str">
        <f>"FQ" &amp;MOD(CEILING(22+Date[[#This Row],[MonthNumber]]-6-1,3)/3,4)+1</f>
        <v>FQ4</v>
      </c>
    </row>
    <row r="96" spans="1:9" x14ac:dyDescent="0.25">
      <c r="A96" s="8">
        <v>40273</v>
      </c>
      <c r="B96" s="9">
        <f>YEAR(Date[[#This Row],[Date]])</f>
        <v>2010</v>
      </c>
      <c r="C96" s="9">
        <f>MONTH(Date[[#This Row],[Date]])</f>
        <v>4</v>
      </c>
      <c r="D96" s="9" t="str">
        <f>TEXT(Date[[#This Row],[Date]],"MM - mmmm")</f>
        <v>04 - April</v>
      </c>
      <c r="E96" s="9">
        <f>DAY(Date[[#This Row],[Date]])</f>
        <v>5</v>
      </c>
      <c r="F96" s="9" t="str">
        <f>TEXT(Date[[#This Row],[Date]],"dddd")</f>
        <v>Monday</v>
      </c>
      <c r="G96" s="9" t="str">
        <f>"Q" &amp; ROUNDUP(MONTH(Date[[#This Row],[Date]]) /3,0)</f>
        <v>Q2</v>
      </c>
      <c r="H96" s="9" t="str">
        <f>"FY-" &amp; Date[[#This Row],[Year]]+IF(Date[[#This Row],[MonthNumber]]&lt;7,0,1)</f>
        <v>FY-2010</v>
      </c>
      <c r="I96" s="9" t="str">
        <f>"FQ" &amp;MOD(CEILING(22+Date[[#This Row],[MonthNumber]]-6-1,3)/3,4)+1</f>
        <v>FQ4</v>
      </c>
    </row>
    <row r="97" spans="1:9" x14ac:dyDescent="0.25">
      <c r="A97" s="8">
        <v>40274</v>
      </c>
      <c r="B97" s="9">
        <f>YEAR(Date[[#This Row],[Date]])</f>
        <v>2010</v>
      </c>
      <c r="C97" s="9">
        <f>MONTH(Date[[#This Row],[Date]])</f>
        <v>4</v>
      </c>
      <c r="D97" s="9" t="str">
        <f>TEXT(Date[[#This Row],[Date]],"MM - mmmm")</f>
        <v>04 - April</v>
      </c>
      <c r="E97" s="9">
        <f>DAY(Date[[#This Row],[Date]])</f>
        <v>6</v>
      </c>
      <c r="F97" s="9" t="str">
        <f>TEXT(Date[[#This Row],[Date]],"dddd")</f>
        <v>Tuesday</v>
      </c>
      <c r="G97" s="9" t="str">
        <f>"Q" &amp; ROUNDUP(MONTH(Date[[#This Row],[Date]]) /3,0)</f>
        <v>Q2</v>
      </c>
      <c r="H97" s="9" t="str">
        <f>"FY-" &amp; Date[[#This Row],[Year]]+IF(Date[[#This Row],[MonthNumber]]&lt;7,0,1)</f>
        <v>FY-2010</v>
      </c>
      <c r="I97" s="9" t="str">
        <f>"FQ" &amp;MOD(CEILING(22+Date[[#This Row],[MonthNumber]]-6-1,3)/3,4)+1</f>
        <v>FQ4</v>
      </c>
    </row>
    <row r="98" spans="1:9" x14ac:dyDescent="0.25">
      <c r="A98" s="8">
        <v>40275</v>
      </c>
      <c r="B98" s="9">
        <f>YEAR(Date[[#This Row],[Date]])</f>
        <v>2010</v>
      </c>
      <c r="C98" s="9">
        <f>MONTH(Date[[#This Row],[Date]])</f>
        <v>4</v>
      </c>
      <c r="D98" s="9" t="str">
        <f>TEXT(Date[[#This Row],[Date]],"MM - mmmm")</f>
        <v>04 - April</v>
      </c>
      <c r="E98" s="9">
        <f>DAY(Date[[#This Row],[Date]])</f>
        <v>7</v>
      </c>
      <c r="F98" s="9" t="str">
        <f>TEXT(Date[[#This Row],[Date]],"dddd")</f>
        <v>Wednesday</v>
      </c>
      <c r="G98" s="9" t="str">
        <f>"Q" &amp; ROUNDUP(MONTH(Date[[#This Row],[Date]]) /3,0)</f>
        <v>Q2</v>
      </c>
      <c r="H98" s="9" t="str">
        <f>"FY-" &amp; Date[[#This Row],[Year]]+IF(Date[[#This Row],[MonthNumber]]&lt;7,0,1)</f>
        <v>FY-2010</v>
      </c>
      <c r="I98" s="9" t="str">
        <f>"FQ" &amp;MOD(CEILING(22+Date[[#This Row],[MonthNumber]]-6-1,3)/3,4)+1</f>
        <v>FQ4</v>
      </c>
    </row>
    <row r="99" spans="1:9" x14ac:dyDescent="0.25">
      <c r="A99" s="8">
        <v>40276</v>
      </c>
      <c r="B99" s="9">
        <f>YEAR(Date[[#This Row],[Date]])</f>
        <v>2010</v>
      </c>
      <c r="C99" s="9">
        <f>MONTH(Date[[#This Row],[Date]])</f>
        <v>4</v>
      </c>
      <c r="D99" s="9" t="str">
        <f>TEXT(Date[[#This Row],[Date]],"MM - mmmm")</f>
        <v>04 - April</v>
      </c>
      <c r="E99" s="9">
        <f>DAY(Date[[#This Row],[Date]])</f>
        <v>8</v>
      </c>
      <c r="F99" s="9" t="str">
        <f>TEXT(Date[[#This Row],[Date]],"dddd")</f>
        <v>Thursday</v>
      </c>
      <c r="G99" s="9" t="str">
        <f>"Q" &amp; ROUNDUP(MONTH(Date[[#This Row],[Date]]) /3,0)</f>
        <v>Q2</v>
      </c>
      <c r="H99" s="9" t="str">
        <f>"FY-" &amp; Date[[#This Row],[Year]]+IF(Date[[#This Row],[MonthNumber]]&lt;7,0,1)</f>
        <v>FY-2010</v>
      </c>
      <c r="I99" s="9" t="str">
        <f>"FQ" &amp;MOD(CEILING(22+Date[[#This Row],[MonthNumber]]-6-1,3)/3,4)+1</f>
        <v>FQ4</v>
      </c>
    </row>
    <row r="100" spans="1:9" x14ac:dyDescent="0.25">
      <c r="A100" s="8">
        <v>40277</v>
      </c>
      <c r="B100" s="9">
        <f>YEAR(Date[[#This Row],[Date]])</f>
        <v>2010</v>
      </c>
      <c r="C100" s="9">
        <f>MONTH(Date[[#This Row],[Date]])</f>
        <v>4</v>
      </c>
      <c r="D100" s="9" t="str">
        <f>TEXT(Date[[#This Row],[Date]],"MM - mmmm")</f>
        <v>04 - April</v>
      </c>
      <c r="E100" s="9">
        <f>DAY(Date[[#This Row],[Date]])</f>
        <v>9</v>
      </c>
      <c r="F100" s="9" t="str">
        <f>TEXT(Date[[#This Row],[Date]],"dddd")</f>
        <v>Friday</v>
      </c>
      <c r="G100" s="9" t="str">
        <f>"Q" &amp; ROUNDUP(MONTH(Date[[#This Row],[Date]]) /3,0)</f>
        <v>Q2</v>
      </c>
      <c r="H100" s="9" t="str">
        <f>"FY-" &amp; Date[[#This Row],[Year]]+IF(Date[[#This Row],[MonthNumber]]&lt;7,0,1)</f>
        <v>FY-2010</v>
      </c>
      <c r="I100" s="9" t="str">
        <f>"FQ" &amp;MOD(CEILING(22+Date[[#This Row],[MonthNumber]]-6-1,3)/3,4)+1</f>
        <v>FQ4</v>
      </c>
    </row>
    <row r="101" spans="1:9" x14ac:dyDescent="0.25">
      <c r="A101" s="8">
        <v>40278</v>
      </c>
      <c r="B101" s="9">
        <f>YEAR(Date[[#This Row],[Date]])</f>
        <v>2010</v>
      </c>
      <c r="C101" s="9">
        <f>MONTH(Date[[#This Row],[Date]])</f>
        <v>4</v>
      </c>
      <c r="D101" s="9" t="str">
        <f>TEXT(Date[[#This Row],[Date]],"MM - mmmm")</f>
        <v>04 - April</v>
      </c>
      <c r="E101" s="9">
        <f>DAY(Date[[#This Row],[Date]])</f>
        <v>10</v>
      </c>
      <c r="F101" s="9" t="str">
        <f>TEXT(Date[[#This Row],[Date]],"dddd")</f>
        <v>Saturday</v>
      </c>
      <c r="G101" s="9" t="str">
        <f>"Q" &amp; ROUNDUP(MONTH(Date[[#This Row],[Date]]) /3,0)</f>
        <v>Q2</v>
      </c>
      <c r="H101" s="9" t="str">
        <f>"FY-" &amp; Date[[#This Row],[Year]]+IF(Date[[#This Row],[MonthNumber]]&lt;7,0,1)</f>
        <v>FY-2010</v>
      </c>
      <c r="I101" s="9" t="str">
        <f>"FQ" &amp;MOD(CEILING(22+Date[[#This Row],[MonthNumber]]-6-1,3)/3,4)+1</f>
        <v>FQ4</v>
      </c>
    </row>
    <row r="102" spans="1:9" x14ac:dyDescent="0.25">
      <c r="A102" s="8">
        <v>40279</v>
      </c>
      <c r="B102" s="9">
        <f>YEAR(Date[[#This Row],[Date]])</f>
        <v>2010</v>
      </c>
      <c r="C102" s="9">
        <f>MONTH(Date[[#This Row],[Date]])</f>
        <v>4</v>
      </c>
      <c r="D102" s="9" t="str">
        <f>TEXT(Date[[#This Row],[Date]],"MM - mmmm")</f>
        <v>04 - April</v>
      </c>
      <c r="E102" s="9">
        <f>DAY(Date[[#This Row],[Date]])</f>
        <v>11</v>
      </c>
      <c r="F102" s="9" t="str">
        <f>TEXT(Date[[#This Row],[Date]],"dddd")</f>
        <v>Sunday</v>
      </c>
      <c r="G102" s="9" t="str">
        <f>"Q" &amp; ROUNDUP(MONTH(Date[[#This Row],[Date]]) /3,0)</f>
        <v>Q2</v>
      </c>
      <c r="H102" s="9" t="str">
        <f>"FY-" &amp; Date[[#This Row],[Year]]+IF(Date[[#This Row],[MonthNumber]]&lt;7,0,1)</f>
        <v>FY-2010</v>
      </c>
      <c r="I102" s="9" t="str">
        <f>"FQ" &amp;MOD(CEILING(22+Date[[#This Row],[MonthNumber]]-6-1,3)/3,4)+1</f>
        <v>FQ4</v>
      </c>
    </row>
    <row r="103" spans="1:9" x14ac:dyDescent="0.25">
      <c r="A103" s="8">
        <v>40280</v>
      </c>
      <c r="B103" s="9">
        <f>YEAR(Date[[#This Row],[Date]])</f>
        <v>2010</v>
      </c>
      <c r="C103" s="9">
        <f>MONTH(Date[[#This Row],[Date]])</f>
        <v>4</v>
      </c>
      <c r="D103" s="9" t="str">
        <f>TEXT(Date[[#This Row],[Date]],"MM - mmmm")</f>
        <v>04 - April</v>
      </c>
      <c r="E103" s="9">
        <f>DAY(Date[[#This Row],[Date]])</f>
        <v>12</v>
      </c>
      <c r="F103" s="9" t="str">
        <f>TEXT(Date[[#This Row],[Date]],"dddd")</f>
        <v>Monday</v>
      </c>
      <c r="G103" s="9" t="str">
        <f>"Q" &amp; ROUNDUP(MONTH(Date[[#This Row],[Date]]) /3,0)</f>
        <v>Q2</v>
      </c>
      <c r="H103" s="9" t="str">
        <f>"FY-" &amp; Date[[#This Row],[Year]]+IF(Date[[#This Row],[MonthNumber]]&lt;7,0,1)</f>
        <v>FY-2010</v>
      </c>
      <c r="I103" s="9" t="str">
        <f>"FQ" &amp;MOD(CEILING(22+Date[[#This Row],[MonthNumber]]-6-1,3)/3,4)+1</f>
        <v>FQ4</v>
      </c>
    </row>
    <row r="104" spans="1:9" x14ac:dyDescent="0.25">
      <c r="A104" s="8">
        <v>40281</v>
      </c>
      <c r="B104" s="9">
        <f>YEAR(Date[[#This Row],[Date]])</f>
        <v>2010</v>
      </c>
      <c r="C104" s="9">
        <f>MONTH(Date[[#This Row],[Date]])</f>
        <v>4</v>
      </c>
      <c r="D104" s="9" t="str">
        <f>TEXT(Date[[#This Row],[Date]],"MM - mmmm")</f>
        <v>04 - April</v>
      </c>
      <c r="E104" s="9">
        <f>DAY(Date[[#This Row],[Date]])</f>
        <v>13</v>
      </c>
      <c r="F104" s="9" t="str">
        <f>TEXT(Date[[#This Row],[Date]],"dddd")</f>
        <v>Tuesday</v>
      </c>
      <c r="G104" s="9" t="str">
        <f>"Q" &amp; ROUNDUP(MONTH(Date[[#This Row],[Date]]) /3,0)</f>
        <v>Q2</v>
      </c>
      <c r="H104" s="9" t="str">
        <f>"FY-" &amp; Date[[#This Row],[Year]]+IF(Date[[#This Row],[MonthNumber]]&lt;7,0,1)</f>
        <v>FY-2010</v>
      </c>
      <c r="I104" s="9" t="str">
        <f>"FQ" &amp;MOD(CEILING(22+Date[[#This Row],[MonthNumber]]-6-1,3)/3,4)+1</f>
        <v>FQ4</v>
      </c>
    </row>
    <row r="105" spans="1:9" x14ac:dyDescent="0.25">
      <c r="A105" s="8">
        <v>40282</v>
      </c>
      <c r="B105" s="9">
        <f>YEAR(Date[[#This Row],[Date]])</f>
        <v>2010</v>
      </c>
      <c r="C105" s="9">
        <f>MONTH(Date[[#This Row],[Date]])</f>
        <v>4</v>
      </c>
      <c r="D105" s="9" t="str">
        <f>TEXT(Date[[#This Row],[Date]],"MM - mmmm")</f>
        <v>04 - April</v>
      </c>
      <c r="E105" s="9">
        <f>DAY(Date[[#This Row],[Date]])</f>
        <v>14</v>
      </c>
      <c r="F105" s="9" t="str">
        <f>TEXT(Date[[#This Row],[Date]],"dddd")</f>
        <v>Wednesday</v>
      </c>
      <c r="G105" s="9" t="str">
        <f>"Q" &amp; ROUNDUP(MONTH(Date[[#This Row],[Date]]) /3,0)</f>
        <v>Q2</v>
      </c>
      <c r="H105" s="9" t="str">
        <f>"FY-" &amp; Date[[#This Row],[Year]]+IF(Date[[#This Row],[MonthNumber]]&lt;7,0,1)</f>
        <v>FY-2010</v>
      </c>
      <c r="I105" s="9" t="str">
        <f>"FQ" &amp;MOD(CEILING(22+Date[[#This Row],[MonthNumber]]-6-1,3)/3,4)+1</f>
        <v>FQ4</v>
      </c>
    </row>
    <row r="106" spans="1:9" x14ac:dyDescent="0.25">
      <c r="A106" s="8">
        <v>40283</v>
      </c>
      <c r="B106" s="9">
        <f>YEAR(Date[[#This Row],[Date]])</f>
        <v>2010</v>
      </c>
      <c r="C106" s="9">
        <f>MONTH(Date[[#This Row],[Date]])</f>
        <v>4</v>
      </c>
      <c r="D106" s="9" t="str">
        <f>TEXT(Date[[#This Row],[Date]],"MM - mmmm")</f>
        <v>04 - April</v>
      </c>
      <c r="E106" s="9">
        <f>DAY(Date[[#This Row],[Date]])</f>
        <v>15</v>
      </c>
      <c r="F106" s="9" t="str">
        <f>TEXT(Date[[#This Row],[Date]],"dddd")</f>
        <v>Thursday</v>
      </c>
      <c r="G106" s="9" t="str">
        <f>"Q" &amp; ROUNDUP(MONTH(Date[[#This Row],[Date]]) /3,0)</f>
        <v>Q2</v>
      </c>
      <c r="H106" s="9" t="str">
        <f>"FY-" &amp; Date[[#This Row],[Year]]+IF(Date[[#This Row],[MonthNumber]]&lt;7,0,1)</f>
        <v>FY-2010</v>
      </c>
      <c r="I106" s="9" t="str">
        <f>"FQ" &amp;MOD(CEILING(22+Date[[#This Row],[MonthNumber]]-6-1,3)/3,4)+1</f>
        <v>FQ4</v>
      </c>
    </row>
    <row r="107" spans="1:9" x14ac:dyDescent="0.25">
      <c r="A107" s="8">
        <v>40284</v>
      </c>
      <c r="B107" s="9">
        <f>YEAR(Date[[#This Row],[Date]])</f>
        <v>2010</v>
      </c>
      <c r="C107" s="9">
        <f>MONTH(Date[[#This Row],[Date]])</f>
        <v>4</v>
      </c>
      <c r="D107" s="9" t="str">
        <f>TEXT(Date[[#This Row],[Date]],"MM - mmmm")</f>
        <v>04 - April</v>
      </c>
      <c r="E107" s="9">
        <f>DAY(Date[[#This Row],[Date]])</f>
        <v>16</v>
      </c>
      <c r="F107" s="9" t="str">
        <f>TEXT(Date[[#This Row],[Date]],"dddd")</f>
        <v>Friday</v>
      </c>
      <c r="G107" s="9" t="str">
        <f>"Q" &amp; ROUNDUP(MONTH(Date[[#This Row],[Date]]) /3,0)</f>
        <v>Q2</v>
      </c>
      <c r="H107" s="9" t="str">
        <f>"FY-" &amp; Date[[#This Row],[Year]]+IF(Date[[#This Row],[MonthNumber]]&lt;7,0,1)</f>
        <v>FY-2010</v>
      </c>
      <c r="I107" s="9" t="str">
        <f>"FQ" &amp;MOD(CEILING(22+Date[[#This Row],[MonthNumber]]-6-1,3)/3,4)+1</f>
        <v>FQ4</v>
      </c>
    </row>
    <row r="108" spans="1:9" x14ac:dyDescent="0.25">
      <c r="A108" s="8">
        <v>40285</v>
      </c>
      <c r="B108" s="9">
        <f>YEAR(Date[[#This Row],[Date]])</f>
        <v>2010</v>
      </c>
      <c r="C108" s="9">
        <f>MONTH(Date[[#This Row],[Date]])</f>
        <v>4</v>
      </c>
      <c r="D108" s="9" t="str">
        <f>TEXT(Date[[#This Row],[Date]],"MM - mmmm")</f>
        <v>04 - April</v>
      </c>
      <c r="E108" s="9">
        <f>DAY(Date[[#This Row],[Date]])</f>
        <v>17</v>
      </c>
      <c r="F108" s="9" t="str">
        <f>TEXT(Date[[#This Row],[Date]],"dddd")</f>
        <v>Saturday</v>
      </c>
      <c r="G108" s="9" t="str">
        <f>"Q" &amp; ROUNDUP(MONTH(Date[[#This Row],[Date]]) /3,0)</f>
        <v>Q2</v>
      </c>
      <c r="H108" s="9" t="str">
        <f>"FY-" &amp; Date[[#This Row],[Year]]+IF(Date[[#This Row],[MonthNumber]]&lt;7,0,1)</f>
        <v>FY-2010</v>
      </c>
      <c r="I108" s="9" t="str">
        <f>"FQ" &amp;MOD(CEILING(22+Date[[#This Row],[MonthNumber]]-6-1,3)/3,4)+1</f>
        <v>FQ4</v>
      </c>
    </row>
    <row r="109" spans="1:9" x14ac:dyDescent="0.25">
      <c r="A109" s="8">
        <v>40286</v>
      </c>
      <c r="B109" s="9">
        <f>YEAR(Date[[#This Row],[Date]])</f>
        <v>2010</v>
      </c>
      <c r="C109" s="9">
        <f>MONTH(Date[[#This Row],[Date]])</f>
        <v>4</v>
      </c>
      <c r="D109" s="9" t="str">
        <f>TEXT(Date[[#This Row],[Date]],"MM - mmmm")</f>
        <v>04 - April</v>
      </c>
      <c r="E109" s="9">
        <f>DAY(Date[[#This Row],[Date]])</f>
        <v>18</v>
      </c>
      <c r="F109" s="9" t="str">
        <f>TEXT(Date[[#This Row],[Date]],"dddd")</f>
        <v>Sunday</v>
      </c>
      <c r="G109" s="9" t="str">
        <f>"Q" &amp; ROUNDUP(MONTH(Date[[#This Row],[Date]]) /3,0)</f>
        <v>Q2</v>
      </c>
      <c r="H109" s="9" t="str">
        <f>"FY-" &amp; Date[[#This Row],[Year]]+IF(Date[[#This Row],[MonthNumber]]&lt;7,0,1)</f>
        <v>FY-2010</v>
      </c>
      <c r="I109" s="9" t="str">
        <f>"FQ" &amp;MOD(CEILING(22+Date[[#This Row],[MonthNumber]]-6-1,3)/3,4)+1</f>
        <v>FQ4</v>
      </c>
    </row>
    <row r="110" spans="1:9" x14ac:dyDescent="0.25">
      <c r="A110" s="8">
        <v>40287</v>
      </c>
      <c r="B110" s="9">
        <f>YEAR(Date[[#This Row],[Date]])</f>
        <v>2010</v>
      </c>
      <c r="C110" s="9">
        <f>MONTH(Date[[#This Row],[Date]])</f>
        <v>4</v>
      </c>
      <c r="D110" s="9" t="str">
        <f>TEXT(Date[[#This Row],[Date]],"MM - mmmm")</f>
        <v>04 - April</v>
      </c>
      <c r="E110" s="9">
        <f>DAY(Date[[#This Row],[Date]])</f>
        <v>19</v>
      </c>
      <c r="F110" s="9" t="str">
        <f>TEXT(Date[[#This Row],[Date]],"dddd")</f>
        <v>Monday</v>
      </c>
      <c r="G110" s="9" t="str">
        <f>"Q" &amp; ROUNDUP(MONTH(Date[[#This Row],[Date]]) /3,0)</f>
        <v>Q2</v>
      </c>
      <c r="H110" s="9" t="str">
        <f>"FY-" &amp; Date[[#This Row],[Year]]+IF(Date[[#This Row],[MonthNumber]]&lt;7,0,1)</f>
        <v>FY-2010</v>
      </c>
      <c r="I110" s="9" t="str">
        <f>"FQ" &amp;MOD(CEILING(22+Date[[#This Row],[MonthNumber]]-6-1,3)/3,4)+1</f>
        <v>FQ4</v>
      </c>
    </row>
    <row r="111" spans="1:9" x14ac:dyDescent="0.25">
      <c r="A111" s="8">
        <v>40288</v>
      </c>
      <c r="B111" s="9">
        <f>YEAR(Date[[#This Row],[Date]])</f>
        <v>2010</v>
      </c>
      <c r="C111" s="9">
        <f>MONTH(Date[[#This Row],[Date]])</f>
        <v>4</v>
      </c>
      <c r="D111" s="9" t="str">
        <f>TEXT(Date[[#This Row],[Date]],"MM - mmmm")</f>
        <v>04 - April</v>
      </c>
      <c r="E111" s="9">
        <f>DAY(Date[[#This Row],[Date]])</f>
        <v>20</v>
      </c>
      <c r="F111" s="9" t="str">
        <f>TEXT(Date[[#This Row],[Date]],"dddd")</f>
        <v>Tuesday</v>
      </c>
      <c r="G111" s="9" t="str">
        <f>"Q" &amp; ROUNDUP(MONTH(Date[[#This Row],[Date]]) /3,0)</f>
        <v>Q2</v>
      </c>
      <c r="H111" s="9" t="str">
        <f>"FY-" &amp; Date[[#This Row],[Year]]+IF(Date[[#This Row],[MonthNumber]]&lt;7,0,1)</f>
        <v>FY-2010</v>
      </c>
      <c r="I111" s="9" t="str">
        <f>"FQ" &amp;MOD(CEILING(22+Date[[#This Row],[MonthNumber]]-6-1,3)/3,4)+1</f>
        <v>FQ4</v>
      </c>
    </row>
    <row r="112" spans="1:9" x14ac:dyDescent="0.25">
      <c r="A112" s="8">
        <v>40289</v>
      </c>
      <c r="B112" s="9">
        <f>YEAR(Date[[#This Row],[Date]])</f>
        <v>2010</v>
      </c>
      <c r="C112" s="9">
        <f>MONTH(Date[[#This Row],[Date]])</f>
        <v>4</v>
      </c>
      <c r="D112" s="9" t="str">
        <f>TEXT(Date[[#This Row],[Date]],"MM - mmmm")</f>
        <v>04 - April</v>
      </c>
      <c r="E112" s="9">
        <f>DAY(Date[[#This Row],[Date]])</f>
        <v>21</v>
      </c>
      <c r="F112" s="9" t="str">
        <f>TEXT(Date[[#This Row],[Date]],"dddd")</f>
        <v>Wednesday</v>
      </c>
      <c r="G112" s="9" t="str">
        <f>"Q" &amp; ROUNDUP(MONTH(Date[[#This Row],[Date]]) /3,0)</f>
        <v>Q2</v>
      </c>
      <c r="H112" s="9" t="str">
        <f>"FY-" &amp; Date[[#This Row],[Year]]+IF(Date[[#This Row],[MonthNumber]]&lt;7,0,1)</f>
        <v>FY-2010</v>
      </c>
      <c r="I112" s="9" t="str">
        <f>"FQ" &amp;MOD(CEILING(22+Date[[#This Row],[MonthNumber]]-6-1,3)/3,4)+1</f>
        <v>FQ4</v>
      </c>
    </row>
    <row r="113" spans="1:9" x14ac:dyDescent="0.25">
      <c r="A113" s="8">
        <v>40290</v>
      </c>
      <c r="B113" s="9">
        <f>YEAR(Date[[#This Row],[Date]])</f>
        <v>2010</v>
      </c>
      <c r="C113" s="9">
        <f>MONTH(Date[[#This Row],[Date]])</f>
        <v>4</v>
      </c>
      <c r="D113" s="9" t="str">
        <f>TEXT(Date[[#This Row],[Date]],"MM - mmmm")</f>
        <v>04 - April</v>
      </c>
      <c r="E113" s="9">
        <f>DAY(Date[[#This Row],[Date]])</f>
        <v>22</v>
      </c>
      <c r="F113" s="9" t="str">
        <f>TEXT(Date[[#This Row],[Date]],"dddd")</f>
        <v>Thursday</v>
      </c>
      <c r="G113" s="9" t="str">
        <f>"Q" &amp; ROUNDUP(MONTH(Date[[#This Row],[Date]]) /3,0)</f>
        <v>Q2</v>
      </c>
      <c r="H113" s="9" t="str">
        <f>"FY-" &amp; Date[[#This Row],[Year]]+IF(Date[[#This Row],[MonthNumber]]&lt;7,0,1)</f>
        <v>FY-2010</v>
      </c>
      <c r="I113" s="9" t="str">
        <f>"FQ" &amp;MOD(CEILING(22+Date[[#This Row],[MonthNumber]]-6-1,3)/3,4)+1</f>
        <v>FQ4</v>
      </c>
    </row>
    <row r="114" spans="1:9" x14ac:dyDescent="0.25">
      <c r="A114" s="8">
        <v>40291</v>
      </c>
      <c r="B114" s="9">
        <f>YEAR(Date[[#This Row],[Date]])</f>
        <v>2010</v>
      </c>
      <c r="C114" s="9">
        <f>MONTH(Date[[#This Row],[Date]])</f>
        <v>4</v>
      </c>
      <c r="D114" s="9" t="str">
        <f>TEXT(Date[[#This Row],[Date]],"MM - mmmm")</f>
        <v>04 - April</v>
      </c>
      <c r="E114" s="9">
        <f>DAY(Date[[#This Row],[Date]])</f>
        <v>23</v>
      </c>
      <c r="F114" s="9" t="str">
        <f>TEXT(Date[[#This Row],[Date]],"dddd")</f>
        <v>Friday</v>
      </c>
      <c r="G114" s="9" t="str">
        <f>"Q" &amp; ROUNDUP(MONTH(Date[[#This Row],[Date]]) /3,0)</f>
        <v>Q2</v>
      </c>
      <c r="H114" s="9" t="str">
        <f>"FY-" &amp; Date[[#This Row],[Year]]+IF(Date[[#This Row],[MonthNumber]]&lt;7,0,1)</f>
        <v>FY-2010</v>
      </c>
      <c r="I114" s="9" t="str">
        <f>"FQ" &amp;MOD(CEILING(22+Date[[#This Row],[MonthNumber]]-6-1,3)/3,4)+1</f>
        <v>FQ4</v>
      </c>
    </row>
    <row r="115" spans="1:9" x14ac:dyDescent="0.25">
      <c r="A115" s="8">
        <v>40292</v>
      </c>
      <c r="B115" s="9">
        <f>YEAR(Date[[#This Row],[Date]])</f>
        <v>2010</v>
      </c>
      <c r="C115" s="9">
        <f>MONTH(Date[[#This Row],[Date]])</f>
        <v>4</v>
      </c>
      <c r="D115" s="9" t="str">
        <f>TEXT(Date[[#This Row],[Date]],"MM - mmmm")</f>
        <v>04 - April</v>
      </c>
      <c r="E115" s="9">
        <f>DAY(Date[[#This Row],[Date]])</f>
        <v>24</v>
      </c>
      <c r="F115" s="9" t="str">
        <f>TEXT(Date[[#This Row],[Date]],"dddd")</f>
        <v>Saturday</v>
      </c>
      <c r="G115" s="9" t="str">
        <f>"Q" &amp; ROUNDUP(MONTH(Date[[#This Row],[Date]]) /3,0)</f>
        <v>Q2</v>
      </c>
      <c r="H115" s="9" t="str">
        <f>"FY-" &amp; Date[[#This Row],[Year]]+IF(Date[[#This Row],[MonthNumber]]&lt;7,0,1)</f>
        <v>FY-2010</v>
      </c>
      <c r="I115" s="9" t="str">
        <f>"FQ" &amp;MOD(CEILING(22+Date[[#This Row],[MonthNumber]]-6-1,3)/3,4)+1</f>
        <v>FQ4</v>
      </c>
    </row>
    <row r="116" spans="1:9" x14ac:dyDescent="0.25">
      <c r="A116" s="8">
        <v>40293</v>
      </c>
      <c r="B116" s="9">
        <f>YEAR(Date[[#This Row],[Date]])</f>
        <v>2010</v>
      </c>
      <c r="C116" s="9">
        <f>MONTH(Date[[#This Row],[Date]])</f>
        <v>4</v>
      </c>
      <c r="D116" s="9" t="str">
        <f>TEXT(Date[[#This Row],[Date]],"MM - mmmm")</f>
        <v>04 - April</v>
      </c>
      <c r="E116" s="9">
        <f>DAY(Date[[#This Row],[Date]])</f>
        <v>25</v>
      </c>
      <c r="F116" s="9" t="str">
        <f>TEXT(Date[[#This Row],[Date]],"dddd")</f>
        <v>Sunday</v>
      </c>
      <c r="G116" s="9" t="str">
        <f>"Q" &amp; ROUNDUP(MONTH(Date[[#This Row],[Date]]) /3,0)</f>
        <v>Q2</v>
      </c>
      <c r="H116" s="9" t="str">
        <f>"FY-" &amp; Date[[#This Row],[Year]]+IF(Date[[#This Row],[MonthNumber]]&lt;7,0,1)</f>
        <v>FY-2010</v>
      </c>
      <c r="I116" s="9" t="str">
        <f>"FQ" &amp;MOD(CEILING(22+Date[[#This Row],[MonthNumber]]-6-1,3)/3,4)+1</f>
        <v>FQ4</v>
      </c>
    </row>
    <row r="117" spans="1:9" x14ac:dyDescent="0.25">
      <c r="A117" s="8">
        <v>40294</v>
      </c>
      <c r="B117" s="9">
        <f>YEAR(Date[[#This Row],[Date]])</f>
        <v>2010</v>
      </c>
      <c r="C117" s="9">
        <f>MONTH(Date[[#This Row],[Date]])</f>
        <v>4</v>
      </c>
      <c r="D117" s="9" t="str">
        <f>TEXT(Date[[#This Row],[Date]],"MM - mmmm")</f>
        <v>04 - April</v>
      </c>
      <c r="E117" s="9">
        <f>DAY(Date[[#This Row],[Date]])</f>
        <v>26</v>
      </c>
      <c r="F117" s="9" t="str">
        <f>TEXT(Date[[#This Row],[Date]],"dddd")</f>
        <v>Monday</v>
      </c>
      <c r="G117" s="9" t="str">
        <f>"Q" &amp; ROUNDUP(MONTH(Date[[#This Row],[Date]]) /3,0)</f>
        <v>Q2</v>
      </c>
      <c r="H117" s="9" t="str">
        <f>"FY-" &amp; Date[[#This Row],[Year]]+IF(Date[[#This Row],[MonthNumber]]&lt;7,0,1)</f>
        <v>FY-2010</v>
      </c>
      <c r="I117" s="9" t="str">
        <f>"FQ" &amp;MOD(CEILING(22+Date[[#This Row],[MonthNumber]]-6-1,3)/3,4)+1</f>
        <v>FQ4</v>
      </c>
    </row>
    <row r="118" spans="1:9" x14ac:dyDescent="0.25">
      <c r="A118" s="8">
        <v>40295</v>
      </c>
      <c r="B118" s="9">
        <f>YEAR(Date[[#This Row],[Date]])</f>
        <v>2010</v>
      </c>
      <c r="C118" s="9">
        <f>MONTH(Date[[#This Row],[Date]])</f>
        <v>4</v>
      </c>
      <c r="D118" s="9" t="str">
        <f>TEXT(Date[[#This Row],[Date]],"MM - mmmm")</f>
        <v>04 - April</v>
      </c>
      <c r="E118" s="9">
        <f>DAY(Date[[#This Row],[Date]])</f>
        <v>27</v>
      </c>
      <c r="F118" s="9" t="str">
        <f>TEXT(Date[[#This Row],[Date]],"dddd")</f>
        <v>Tuesday</v>
      </c>
      <c r="G118" s="9" t="str">
        <f>"Q" &amp; ROUNDUP(MONTH(Date[[#This Row],[Date]]) /3,0)</f>
        <v>Q2</v>
      </c>
      <c r="H118" s="9" t="str">
        <f>"FY-" &amp; Date[[#This Row],[Year]]+IF(Date[[#This Row],[MonthNumber]]&lt;7,0,1)</f>
        <v>FY-2010</v>
      </c>
      <c r="I118" s="9" t="str">
        <f>"FQ" &amp;MOD(CEILING(22+Date[[#This Row],[MonthNumber]]-6-1,3)/3,4)+1</f>
        <v>FQ4</v>
      </c>
    </row>
    <row r="119" spans="1:9" x14ac:dyDescent="0.25">
      <c r="A119" s="8">
        <v>40296</v>
      </c>
      <c r="B119" s="9">
        <f>YEAR(Date[[#This Row],[Date]])</f>
        <v>2010</v>
      </c>
      <c r="C119" s="9">
        <f>MONTH(Date[[#This Row],[Date]])</f>
        <v>4</v>
      </c>
      <c r="D119" s="9" t="str">
        <f>TEXT(Date[[#This Row],[Date]],"MM - mmmm")</f>
        <v>04 - April</v>
      </c>
      <c r="E119" s="9">
        <f>DAY(Date[[#This Row],[Date]])</f>
        <v>28</v>
      </c>
      <c r="F119" s="9" t="str">
        <f>TEXT(Date[[#This Row],[Date]],"dddd")</f>
        <v>Wednesday</v>
      </c>
      <c r="G119" s="9" t="str">
        <f>"Q" &amp; ROUNDUP(MONTH(Date[[#This Row],[Date]]) /3,0)</f>
        <v>Q2</v>
      </c>
      <c r="H119" s="9" t="str">
        <f>"FY-" &amp; Date[[#This Row],[Year]]+IF(Date[[#This Row],[MonthNumber]]&lt;7,0,1)</f>
        <v>FY-2010</v>
      </c>
      <c r="I119" s="9" t="str">
        <f>"FQ" &amp;MOD(CEILING(22+Date[[#This Row],[MonthNumber]]-6-1,3)/3,4)+1</f>
        <v>FQ4</v>
      </c>
    </row>
    <row r="120" spans="1:9" x14ac:dyDescent="0.25">
      <c r="A120" s="8">
        <v>40297</v>
      </c>
      <c r="B120" s="9">
        <f>YEAR(Date[[#This Row],[Date]])</f>
        <v>2010</v>
      </c>
      <c r="C120" s="9">
        <f>MONTH(Date[[#This Row],[Date]])</f>
        <v>4</v>
      </c>
      <c r="D120" s="9" t="str">
        <f>TEXT(Date[[#This Row],[Date]],"MM - mmmm")</f>
        <v>04 - April</v>
      </c>
      <c r="E120" s="9">
        <f>DAY(Date[[#This Row],[Date]])</f>
        <v>29</v>
      </c>
      <c r="F120" s="9" t="str">
        <f>TEXT(Date[[#This Row],[Date]],"dddd")</f>
        <v>Thursday</v>
      </c>
      <c r="G120" s="9" t="str">
        <f>"Q" &amp; ROUNDUP(MONTH(Date[[#This Row],[Date]]) /3,0)</f>
        <v>Q2</v>
      </c>
      <c r="H120" s="9" t="str">
        <f>"FY-" &amp; Date[[#This Row],[Year]]+IF(Date[[#This Row],[MonthNumber]]&lt;7,0,1)</f>
        <v>FY-2010</v>
      </c>
      <c r="I120" s="9" t="str">
        <f>"FQ" &amp;MOD(CEILING(22+Date[[#This Row],[MonthNumber]]-6-1,3)/3,4)+1</f>
        <v>FQ4</v>
      </c>
    </row>
    <row r="121" spans="1:9" x14ac:dyDescent="0.25">
      <c r="A121" s="8">
        <v>40298</v>
      </c>
      <c r="B121" s="9">
        <f>YEAR(Date[[#This Row],[Date]])</f>
        <v>2010</v>
      </c>
      <c r="C121" s="9">
        <f>MONTH(Date[[#This Row],[Date]])</f>
        <v>4</v>
      </c>
      <c r="D121" s="9" t="str">
        <f>TEXT(Date[[#This Row],[Date]],"MM - mmmm")</f>
        <v>04 - April</v>
      </c>
      <c r="E121" s="9">
        <f>DAY(Date[[#This Row],[Date]])</f>
        <v>30</v>
      </c>
      <c r="F121" s="9" t="str">
        <f>TEXT(Date[[#This Row],[Date]],"dddd")</f>
        <v>Friday</v>
      </c>
      <c r="G121" s="9" t="str">
        <f>"Q" &amp; ROUNDUP(MONTH(Date[[#This Row],[Date]]) /3,0)</f>
        <v>Q2</v>
      </c>
      <c r="H121" s="9" t="str">
        <f>"FY-" &amp; Date[[#This Row],[Year]]+IF(Date[[#This Row],[MonthNumber]]&lt;7,0,1)</f>
        <v>FY-2010</v>
      </c>
      <c r="I121" s="9" t="str">
        <f>"FQ" &amp;MOD(CEILING(22+Date[[#This Row],[MonthNumber]]-6-1,3)/3,4)+1</f>
        <v>FQ4</v>
      </c>
    </row>
    <row r="122" spans="1:9" x14ac:dyDescent="0.25">
      <c r="A122" s="8">
        <v>40299</v>
      </c>
      <c r="B122" s="9">
        <f>YEAR(Date[[#This Row],[Date]])</f>
        <v>2010</v>
      </c>
      <c r="C122" s="9">
        <f>MONTH(Date[[#This Row],[Date]])</f>
        <v>5</v>
      </c>
      <c r="D122" s="9" t="str">
        <f>TEXT(Date[[#This Row],[Date]],"MM - mmmm")</f>
        <v>05 - May</v>
      </c>
      <c r="E122" s="9">
        <f>DAY(Date[[#This Row],[Date]])</f>
        <v>1</v>
      </c>
      <c r="F122" s="9" t="str">
        <f>TEXT(Date[[#This Row],[Date]],"dddd")</f>
        <v>Saturday</v>
      </c>
      <c r="G122" s="9" t="str">
        <f>"Q" &amp; ROUNDUP(MONTH(Date[[#This Row],[Date]]) /3,0)</f>
        <v>Q2</v>
      </c>
      <c r="H122" s="9" t="str">
        <f>"FY-" &amp; Date[[#This Row],[Year]]+IF(Date[[#This Row],[MonthNumber]]&lt;7,0,1)</f>
        <v>FY-2010</v>
      </c>
      <c r="I122" s="9" t="str">
        <f>"FQ" &amp;MOD(CEILING(22+Date[[#This Row],[MonthNumber]]-6-1,3)/3,4)+1</f>
        <v>FQ4</v>
      </c>
    </row>
    <row r="123" spans="1:9" x14ac:dyDescent="0.25">
      <c r="A123" s="8">
        <v>40300</v>
      </c>
      <c r="B123" s="9">
        <f>YEAR(Date[[#This Row],[Date]])</f>
        <v>2010</v>
      </c>
      <c r="C123" s="9">
        <f>MONTH(Date[[#This Row],[Date]])</f>
        <v>5</v>
      </c>
      <c r="D123" s="9" t="str">
        <f>TEXT(Date[[#This Row],[Date]],"MM - mmmm")</f>
        <v>05 - May</v>
      </c>
      <c r="E123" s="9">
        <f>DAY(Date[[#This Row],[Date]])</f>
        <v>2</v>
      </c>
      <c r="F123" s="9" t="str">
        <f>TEXT(Date[[#This Row],[Date]],"dddd")</f>
        <v>Sunday</v>
      </c>
      <c r="G123" s="9" t="str">
        <f>"Q" &amp; ROUNDUP(MONTH(Date[[#This Row],[Date]]) /3,0)</f>
        <v>Q2</v>
      </c>
      <c r="H123" s="9" t="str">
        <f>"FY-" &amp; Date[[#This Row],[Year]]+IF(Date[[#This Row],[MonthNumber]]&lt;7,0,1)</f>
        <v>FY-2010</v>
      </c>
      <c r="I123" s="9" t="str">
        <f>"FQ" &amp;MOD(CEILING(22+Date[[#This Row],[MonthNumber]]-6-1,3)/3,4)+1</f>
        <v>FQ4</v>
      </c>
    </row>
    <row r="124" spans="1:9" x14ac:dyDescent="0.25">
      <c r="A124" s="8">
        <v>40301</v>
      </c>
      <c r="B124" s="9">
        <f>YEAR(Date[[#This Row],[Date]])</f>
        <v>2010</v>
      </c>
      <c r="C124" s="9">
        <f>MONTH(Date[[#This Row],[Date]])</f>
        <v>5</v>
      </c>
      <c r="D124" s="9" t="str">
        <f>TEXT(Date[[#This Row],[Date]],"MM - mmmm")</f>
        <v>05 - May</v>
      </c>
      <c r="E124" s="9">
        <f>DAY(Date[[#This Row],[Date]])</f>
        <v>3</v>
      </c>
      <c r="F124" s="9" t="str">
        <f>TEXT(Date[[#This Row],[Date]],"dddd")</f>
        <v>Monday</v>
      </c>
      <c r="G124" s="9" t="str">
        <f>"Q" &amp; ROUNDUP(MONTH(Date[[#This Row],[Date]]) /3,0)</f>
        <v>Q2</v>
      </c>
      <c r="H124" s="9" t="str">
        <f>"FY-" &amp; Date[[#This Row],[Year]]+IF(Date[[#This Row],[MonthNumber]]&lt;7,0,1)</f>
        <v>FY-2010</v>
      </c>
      <c r="I124" s="9" t="str">
        <f>"FQ" &amp;MOD(CEILING(22+Date[[#This Row],[MonthNumber]]-6-1,3)/3,4)+1</f>
        <v>FQ4</v>
      </c>
    </row>
    <row r="125" spans="1:9" x14ac:dyDescent="0.25">
      <c r="A125" s="8">
        <v>40302</v>
      </c>
      <c r="B125" s="9">
        <f>YEAR(Date[[#This Row],[Date]])</f>
        <v>2010</v>
      </c>
      <c r="C125" s="9">
        <f>MONTH(Date[[#This Row],[Date]])</f>
        <v>5</v>
      </c>
      <c r="D125" s="9" t="str">
        <f>TEXT(Date[[#This Row],[Date]],"MM - mmmm")</f>
        <v>05 - May</v>
      </c>
      <c r="E125" s="9">
        <f>DAY(Date[[#This Row],[Date]])</f>
        <v>4</v>
      </c>
      <c r="F125" s="9" t="str">
        <f>TEXT(Date[[#This Row],[Date]],"dddd")</f>
        <v>Tuesday</v>
      </c>
      <c r="G125" s="9" t="str">
        <f>"Q" &amp; ROUNDUP(MONTH(Date[[#This Row],[Date]]) /3,0)</f>
        <v>Q2</v>
      </c>
      <c r="H125" s="9" t="str">
        <f>"FY-" &amp; Date[[#This Row],[Year]]+IF(Date[[#This Row],[MonthNumber]]&lt;7,0,1)</f>
        <v>FY-2010</v>
      </c>
      <c r="I125" s="9" t="str">
        <f>"FQ" &amp;MOD(CEILING(22+Date[[#This Row],[MonthNumber]]-6-1,3)/3,4)+1</f>
        <v>FQ4</v>
      </c>
    </row>
    <row r="126" spans="1:9" x14ac:dyDescent="0.25">
      <c r="A126" s="8">
        <v>40303</v>
      </c>
      <c r="B126" s="9">
        <f>YEAR(Date[[#This Row],[Date]])</f>
        <v>2010</v>
      </c>
      <c r="C126" s="9">
        <f>MONTH(Date[[#This Row],[Date]])</f>
        <v>5</v>
      </c>
      <c r="D126" s="9" t="str">
        <f>TEXT(Date[[#This Row],[Date]],"MM - mmmm")</f>
        <v>05 - May</v>
      </c>
      <c r="E126" s="9">
        <f>DAY(Date[[#This Row],[Date]])</f>
        <v>5</v>
      </c>
      <c r="F126" s="9" t="str">
        <f>TEXT(Date[[#This Row],[Date]],"dddd")</f>
        <v>Wednesday</v>
      </c>
      <c r="G126" s="9" t="str">
        <f>"Q" &amp; ROUNDUP(MONTH(Date[[#This Row],[Date]]) /3,0)</f>
        <v>Q2</v>
      </c>
      <c r="H126" s="9" t="str">
        <f>"FY-" &amp; Date[[#This Row],[Year]]+IF(Date[[#This Row],[MonthNumber]]&lt;7,0,1)</f>
        <v>FY-2010</v>
      </c>
      <c r="I126" s="9" t="str">
        <f>"FQ" &amp;MOD(CEILING(22+Date[[#This Row],[MonthNumber]]-6-1,3)/3,4)+1</f>
        <v>FQ4</v>
      </c>
    </row>
    <row r="127" spans="1:9" x14ac:dyDescent="0.25">
      <c r="A127" s="8">
        <v>40304</v>
      </c>
      <c r="B127" s="9">
        <f>YEAR(Date[[#This Row],[Date]])</f>
        <v>2010</v>
      </c>
      <c r="C127" s="9">
        <f>MONTH(Date[[#This Row],[Date]])</f>
        <v>5</v>
      </c>
      <c r="D127" s="9" t="str">
        <f>TEXT(Date[[#This Row],[Date]],"MM - mmmm")</f>
        <v>05 - May</v>
      </c>
      <c r="E127" s="9">
        <f>DAY(Date[[#This Row],[Date]])</f>
        <v>6</v>
      </c>
      <c r="F127" s="9" t="str">
        <f>TEXT(Date[[#This Row],[Date]],"dddd")</f>
        <v>Thursday</v>
      </c>
      <c r="G127" s="9" t="str">
        <f>"Q" &amp; ROUNDUP(MONTH(Date[[#This Row],[Date]]) /3,0)</f>
        <v>Q2</v>
      </c>
      <c r="H127" s="9" t="str">
        <f>"FY-" &amp; Date[[#This Row],[Year]]+IF(Date[[#This Row],[MonthNumber]]&lt;7,0,1)</f>
        <v>FY-2010</v>
      </c>
      <c r="I127" s="9" t="str">
        <f>"FQ" &amp;MOD(CEILING(22+Date[[#This Row],[MonthNumber]]-6-1,3)/3,4)+1</f>
        <v>FQ4</v>
      </c>
    </row>
    <row r="128" spans="1:9" x14ac:dyDescent="0.25">
      <c r="A128" s="8">
        <v>40305</v>
      </c>
      <c r="B128" s="9">
        <f>YEAR(Date[[#This Row],[Date]])</f>
        <v>2010</v>
      </c>
      <c r="C128" s="9">
        <f>MONTH(Date[[#This Row],[Date]])</f>
        <v>5</v>
      </c>
      <c r="D128" s="9" t="str">
        <f>TEXT(Date[[#This Row],[Date]],"MM - mmmm")</f>
        <v>05 - May</v>
      </c>
      <c r="E128" s="9">
        <f>DAY(Date[[#This Row],[Date]])</f>
        <v>7</v>
      </c>
      <c r="F128" s="9" t="str">
        <f>TEXT(Date[[#This Row],[Date]],"dddd")</f>
        <v>Friday</v>
      </c>
      <c r="G128" s="9" t="str">
        <f>"Q" &amp; ROUNDUP(MONTH(Date[[#This Row],[Date]]) /3,0)</f>
        <v>Q2</v>
      </c>
      <c r="H128" s="9" t="str">
        <f>"FY-" &amp; Date[[#This Row],[Year]]+IF(Date[[#This Row],[MonthNumber]]&lt;7,0,1)</f>
        <v>FY-2010</v>
      </c>
      <c r="I128" s="9" t="str">
        <f>"FQ" &amp;MOD(CEILING(22+Date[[#This Row],[MonthNumber]]-6-1,3)/3,4)+1</f>
        <v>FQ4</v>
      </c>
    </row>
    <row r="129" spans="1:9" x14ac:dyDescent="0.25">
      <c r="A129" s="8">
        <v>40306</v>
      </c>
      <c r="B129" s="9">
        <f>YEAR(Date[[#This Row],[Date]])</f>
        <v>2010</v>
      </c>
      <c r="C129" s="9">
        <f>MONTH(Date[[#This Row],[Date]])</f>
        <v>5</v>
      </c>
      <c r="D129" s="9" t="str">
        <f>TEXT(Date[[#This Row],[Date]],"MM - mmmm")</f>
        <v>05 - May</v>
      </c>
      <c r="E129" s="9">
        <f>DAY(Date[[#This Row],[Date]])</f>
        <v>8</v>
      </c>
      <c r="F129" s="9" t="str">
        <f>TEXT(Date[[#This Row],[Date]],"dddd")</f>
        <v>Saturday</v>
      </c>
      <c r="G129" s="9" t="str">
        <f>"Q" &amp; ROUNDUP(MONTH(Date[[#This Row],[Date]]) /3,0)</f>
        <v>Q2</v>
      </c>
      <c r="H129" s="9" t="str">
        <f>"FY-" &amp; Date[[#This Row],[Year]]+IF(Date[[#This Row],[MonthNumber]]&lt;7,0,1)</f>
        <v>FY-2010</v>
      </c>
      <c r="I129" s="9" t="str">
        <f>"FQ" &amp;MOD(CEILING(22+Date[[#This Row],[MonthNumber]]-6-1,3)/3,4)+1</f>
        <v>FQ4</v>
      </c>
    </row>
    <row r="130" spans="1:9" x14ac:dyDescent="0.25">
      <c r="A130" s="8">
        <v>40307</v>
      </c>
      <c r="B130" s="9">
        <f>YEAR(Date[[#This Row],[Date]])</f>
        <v>2010</v>
      </c>
      <c r="C130" s="9">
        <f>MONTH(Date[[#This Row],[Date]])</f>
        <v>5</v>
      </c>
      <c r="D130" s="9" t="str">
        <f>TEXT(Date[[#This Row],[Date]],"MM - mmmm")</f>
        <v>05 - May</v>
      </c>
      <c r="E130" s="9">
        <f>DAY(Date[[#This Row],[Date]])</f>
        <v>9</v>
      </c>
      <c r="F130" s="9" t="str">
        <f>TEXT(Date[[#This Row],[Date]],"dddd")</f>
        <v>Sunday</v>
      </c>
      <c r="G130" s="9" t="str">
        <f>"Q" &amp; ROUNDUP(MONTH(Date[[#This Row],[Date]]) /3,0)</f>
        <v>Q2</v>
      </c>
      <c r="H130" s="9" t="str">
        <f>"FY-" &amp; Date[[#This Row],[Year]]+IF(Date[[#This Row],[MonthNumber]]&lt;7,0,1)</f>
        <v>FY-2010</v>
      </c>
      <c r="I130" s="9" t="str">
        <f>"FQ" &amp;MOD(CEILING(22+Date[[#This Row],[MonthNumber]]-6-1,3)/3,4)+1</f>
        <v>FQ4</v>
      </c>
    </row>
    <row r="131" spans="1:9" x14ac:dyDescent="0.25">
      <c r="A131" s="8">
        <v>40308</v>
      </c>
      <c r="B131" s="9">
        <f>YEAR(Date[[#This Row],[Date]])</f>
        <v>2010</v>
      </c>
      <c r="C131" s="9">
        <f>MONTH(Date[[#This Row],[Date]])</f>
        <v>5</v>
      </c>
      <c r="D131" s="9" t="str">
        <f>TEXT(Date[[#This Row],[Date]],"MM - mmmm")</f>
        <v>05 - May</v>
      </c>
      <c r="E131" s="9">
        <f>DAY(Date[[#This Row],[Date]])</f>
        <v>10</v>
      </c>
      <c r="F131" s="9" t="str">
        <f>TEXT(Date[[#This Row],[Date]],"dddd")</f>
        <v>Monday</v>
      </c>
      <c r="G131" s="9" t="str">
        <f>"Q" &amp; ROUNDUP(MONTH(Date[[#This Row],[Date]]) /3,0)</f>
        <v>Q2</v>
      </c>
      <c r="H131" s="9" t="str">
        <f>"FY-" &amp; Date[[#This Row],[Year]]+IF(Date[[#This Row],[MonthNumber]]&lt;7,0,1)</f>
        <v>FY-2010</v>
      </c>
      <c r="I131" s="9" t="str">
        <f>"FQ" &amp;MOD(CEILING(22+Date[[#This Row],[MonthNumber]]-6-1,3)/3,4)+1</f>
        <v>FQ4</v>
      </c>
    </row>
    <row r="132" spans="1:9" x14ac:dyDescent="0.25">
      <c r="A132" s="8">
        <v>40309</v>
      </c>
      <c r="B132" s="9">
        <f>YEAR(Date[[#This Row],[Date]])</f>
        <v>2010</v>
      </c>
      <c r="C132" s="9">
        <f>MONTH(Date[[#This Row],[Date]])</f>
        <v>5</v>
      </c>
      <c r="D132" s="9" t="str">
        <f>TEXT(Date[[#This Row],[Date]],"MM - mmmm")</f>
        <v>05 - May</v>
      </c>
      <c r="E132" s="9">
        <f>DAY(Date[[#This Row],[Date]])</f>
        <v>11</v>
      </c>
      <c r="F132" s="9" t="str">
        <f>TEXT(Date[[#This Row],[Date]],"dddd")</f>
        <v>Tuesday</v>
      </c>
      <c r="G132" s="9" t="str">
        <f>"Q" &amp; ROUNDUP(MONTH(Date[[#This Row],[Date]]) /3,0)</f>
        <v>Q2</v>
      </c>
      <c r="H132" s="9" t="str">
        <f>"FY-" &amp; Date[[#This Row],[Year]]+IF(Date[[#This Row],[MonthNumber]]&lt;7,0,1)</f>
        <v>FY-2010</v>
      </c>
      <c r="I132" s="9" t="str">
        <f>"FQ" &amp;MOD(CEILING(22+Date[[#This Row],[MonthNumber]]-6-1,3)/3,4)+1</f>
        <v>FQ4</v>
      </c>
    </row>
    <row r="133" spans="1:9" x14ac:dyDescent="0.25">
      <c r="A133" s="8">
        <v>40310</v>
      </c>
      <c r="B133" s="9">
        <f>YEAR(Date[[#This Row],[Date]])</f>
        <v>2010</v>
      </c>
      <c r="C133" s="9">
        <f>MONTH(Date[[#This Row],[Date]])</f>
        <v>5</v>
      </c>
      <c r="D133" s="9" t="str">
        <f>TEXT(Date[[#This Row],[Date]],"MM - mmmm")</f>
        <v>05 - May</v>
      </c>
      <c r="E133" s="9">
        <f>DAY(Date[[#This Row],[Date]])</f>
        <v>12</v>
      </c>
      <c r="F133" s="9" t="str">
        <f>TEXT(Date[[#This Row],[Date]],"dddd")</f>
        <v>Wednesday</v>
      </c>
      <c r="G133" s="9" t="str">
        <f>"Q" &amp; ROUNDUP(MONTH(Date[[#This Row],[Date]]) /3,0)</f>
        <v>Q2</v>
      </c>
      <c r="H133" s="9" t="str">
        <f>"FY-" &amp; Date[[#This Row],[Year]]+IF(Date[[#This Row],[MonthNumber]]&lt;7,0,1)</f>
        <v>FY-2010</v>
      </c>
      <c r="I133" s="9" t="str">
        <f>"FQ" &amp;MOD(CEILING(22+Date[[#This Row],[MonthNumber]]-6-1,3)/3,4)+1</f>
        <v>FQ4</v>
      </c>
    </row>
    <row r="134" spans="1:9" x14ac:dyDescent="0.25">
      <c r="A134" s="8">
        <v>40311</v>
      </c>
      <c r="B134" s="9">
        <f>YEAR(Date[[#This Row],[Date]])</f>
        <v>2010</v>
      </c>
      <c r="C134" s="9">
        <f>MONTH(Date[[#This Row],[Date]])</f>
        <v>5</v>
      </c>
      <c r="D134" s="9" t="str">
        <f>TEXT(Date[[#This Row],[Date]],"MM - mmmm")</f>
        <v>05 - May</v>
      </c>
      <c r="E134" s="9">
        <f>DAY(Date[[#This Row],[Date]])</f>
        <v>13</v>
      </c>
      <c r="F134" s="9" t="str">
        <f>TEXT(Date[[#This Row],[Date]],"dddd")</f>
        <v>Thursday</v>
      </c>
      <c r="G134" s="9" t="str">
        <f>"Q" &amp; ROUNDUP(MONTH(Date[[#This Row],[Date]]) /3,0)</f>
        <v>Q2</v>
      </c>
      <c r="H134" s="9" t="str">
        <f>"FY-" &amp; Date[[#This Row],[Year]]+IF(Date[[#This Row],[MonthNumber]]&lt;7,0,1)</f>
        <v>FY-2010</v>
      </c>
      <c r="I134" s="9" t="str">
        <f>"FQ" &amp;MOD(CEILING(22+Date[[#This Row],[MonthNumber]]-6-1,3)/3,4)+1</f>
        <v>FQ4</v>
      </c>
    </row>
    <row r="135" spans="1:9" x14ac:dyDescent="0.25">
      <c r="A135" s="8">
        <v>40312</v>
      </c>
      <c r="B135" s="9">
        <f>YEAR(Date[[#This Row],[Date]])</f>
        <v>2010</v>
      </c>
      <c r="C135" s="9">
        <f>MONTH(Date[[#This Row],[Date]])</f>
        <v>5</v>
      </c>
      <c r="D135" s="9" t="str">
        <f>TEXT(Date[[#This Row],[Date]],"MM - mmmm")</f>
        <v>05 - May</v>
      </c>
      <c r="E135" s="9">
        <f>DAY(Date[[#This Row],[Date]])</f>
        <v>14</v>
      </c>
      <c r="F135" s="9" t="str">
        <f>TEXT(Date[[#This Row],[Date]],"dddd")</f>
        <v>Friday</v>
      </c>
      <c r="G135" s="9" t="str">
        <f>"Q" &amp; ROUNDUP(MONTH(Date[[#This Row],[Date]]) /3,0)</f>
        <v>Q2</v>
      </c>
      <c r="H135" s="9" t="str">
        <f>"FY-" &amp; Date[[#This Row],[Year]]+IF(Date[[#This Row],[MonthNumber]]&lt;7,0,1)</f>
        <v>FY-2010</v>
      </c>
      <c r="I135" s="9" t="str">
        <f>"FQ" &amp;MOD(CEILING(22+Date[[#This Row],[MonthNumber]]-6-1,3)/3,4)+1</f>
        <v>FQ4</v>
      </c>
    </row>
    <row r="136" spans="1:9" x14ac:dyDescent="0.25">
      <c r="A136" s="8">
        <v>40313</v>
      </c>
      <c r="B136" s="9">
        <f>YEAR(Date[[#This Row],[Date]])</f>
        <v>2010</v>
      </c>
      <c r="C136" s="9">
        <f>MONTH(Date[[#This Row],[Date]])</f>
        <v>5</v>
      </c>
      <c r="D136" s="9" t="str">
        <f>TEXT(Date[[#This Row],[Date]],"MM - mmmm")</f>
        <v>05 - May</v>
      </c>
      <c r="E136" s="9">
        <f>DAY(Date[[#This Row],[Date]])</f>
        <v>15</v>
      </c>
      <c r="F136" s="9" t="str">
        <f>TEXT(Date[[#This Row],[Date]],"dddd")</f>
        <v>Saturday</v>
      </c>
      <c r="G136" s="9" t="str">
        <f>"Q" &amp; ROUNDUP(MONTH(Date[[#This Row],[Date]]) /3,0)</f>
        <v>Q2</v>
      </c>
      <c r="H136" s="9" t="str">
        <f>"FY-" &amp; Date[[#This Row],[Year]]+IF(Date[[#This Row],[MonthNumber]]&lt;7,0,1)</f>
        <v>FY-2010</v>
      </c>
      <c r="I136" s="9" t="str">
        <f>"FQ" &amp;MOD(CEILING(22+Date[[#This Row],[MonthNumber]]-6-1,3)/3,4)+1</f>
        <v>FQ4</v>
      </c>
    </row>
    <row r="137" spans="1:9" x14ac:dyDescent="0.25">
      <c r="A137" s="8">
        <v>40314</v>
      </c>
      <c r="B137" s="9">
        <f>YEAR(Date[[#This Row],[Date]])</f>
        <v>2010</v>
      </c>
      <c r="C137" s="9">
        <f>MONTH(Date[[#This Row],[Date]])</f>
        <v>5</v>
      </c>
      <c r="D137" s="9" t="str">
        <f>TEXT(Date[[#This Row],[Date]],"MM - mmmm")</f>
        <v>05 - May</v>
      </c>
      <c r="E137" s="9">
        <f>DAY(Date[[#This Row],[Date]])</f>
        <v>16</v>
      </c>
      <c r="F137" s="9" t="str">
        <f>TEXT(Date[[#This Row],[Date]],"dddd")</f>
        <v>Sunday</v>
      </c>
      <c r="G137" s="9" t="str">
        <f>"Q" &amp; ROUNDUP(MONTH(Date[[#This Row],[Date]]) /3,0)</f>
        <v>Q2</v>
      </c>
      <c r="H137" s="9" t="str">
        <f>"FY-" &amp; Date[[#This Row],[Year]]+IF(Date[[#This Row],[MonthNumber]]&lt;7,0,1)</f>
        <v>FY-2010</v>
      </c>
      <c r="I137" s="9" t="str">
        <f>"FQ" &amp;MOD(CEILING(22+Date[[#This Row],[MonthNumber]]-6-1,3)/3,4)+1</f>
        <v>FQ4</v>
      </c>
    </row>
    <row r="138" spans="1:9" x14ac:dyDescent="0.25">
      <c r="A138" s="8">
        <v>40315</v>
      </c>
      <c r="B138" s="9">
        <f>YEAR(Date[[#This Row],[Date]])</f>
        <v>2010</v>
      </c>
      <c r="C138" s="9">
        <f>MONTH(Date[[#This Row],[Date]])</f>
        <v>5</v>
      </c>
      <c r="D138" s="9" t="str">
        <f>TEXT(Date[[#This Row],[Date]],"MM - mmmm")</f>
        <v>05 - May</v>
      </c>
      <c r="E138" s="9">
        <f>DAY(Date[[#This Row],[Date]])</f>
        <v>17</v>
      </c>
      <c r="F138" s="9" t="str">
        <f>TEXT(Date[[#This Row],[Date]],"dddd")</f>
        <v>Monday</v>
      </c>
      <c r="G138" s="9" t="str">
        <f>"Q" &amp; ROUNDUP(MONTH(Date[[#This Row],[Date]]) /3,0)</f>
        <v>Q2</v>
      </c>
      <c r="H138" s="9" t="str">
        <f>"FY-" &amp; Date[[#This Row],[Year]]+IF(Date[[#This Row],[MonthNumber]]&lt;7,0,1)</f>
        <v>FY-2010</v>
      </c>
      <c r="I138" s="9" t="str">
        <f>"FQ" &amp;MOD(CEILING(22+Date[[#This Row],[MonthNumber]]-6-1,3)/3,4)+1</f>
        <v>FQ4</v>
      </c>
    </row>
    <row r="139" spans="1:9" x14ac:dyDescent="0.25">
      <c r="A139" s="8">
        <v>40316</v>
      </c>
      <c r="B139" s="9">
        <f>YEAR(Date[[#This Row],[Date]])</f>
        <v>2010</v>
      </c>
      <c r="C139" s="9">
        <f>MONTH(Date[[#This Row],[Date]])</f>
        <v>5</v>
      </c>
      <c r="D139" s="9" t="str">
        <f>TEXT(Date[[#This Row],[Date]],"MM - mmmm")</f>
        <v>05 - May</v>
      </c>
      <c r="E139" s="9">
        <f>DAY(Date[[#This Row],[Date]])</f>
        <v>18</v>
      </c>
      <c r="F139" s="9" t="str">
        <f>TEXT(Date[[#This Row],[Date]],"dddd")</f>
        <v>Tuesday</v>
      </c>
      <c r="G139" s="9" t="str">
        <f>"Q" &amp; ROUNDUP(MONTH(Date[[#This Row],[Date]]) /3,0)</f>
        <v>Q2</v>
      </c>
      <c r="H139" s="9" t="str">
        <f>"FY-" &amp; Date[[#This Row],[Year]]+IF(Date[[#This Row],[MonthNumber]]&lt;7,0,1)</f>
        <v>FY-2010</v>
      </c>
      <c r="I139" s="9" t="str">
        <f>"FQ" &amp;MOD(CEILING(22+Date[[#This Row],[MonthNumber]]-6-1,3)/3,4)+1</f>
        <v>FQ4</v>
      </c>
    </row>
    <row r="140" spans="1:9" x14ac:dyDescent="0.25">
      <c r="A140" s="8">
        <v>40317</v>
      </c>
      <c r="B140" s="9">
        <f>YEAR(Date[[#This Row],[Date]])</f>
        <v>2010</v>
      </c>
      <c r="C140" s="9">
        <f>MONTH(Date[[#This Row],[Date]])</f>
        <v>5</v>
      </c>
      <c r="D140" s="9" t="str">
        <f>TEXT(Date[[#This Row],[Date]],"MM - mmmm")</f>
        <v>05 - May</v>
      </c>
      <c r="E140" s="9">
        <f>DAY(Date[[#This Row],[Date]])</f>
        <v>19</v>
      </c>
      <c r="F140" s="9" t="str">
        <f>TEXT(Date[[#This Row],[Date]],"dddd")</f>
        <v>Wednesday</v>
      </c>
      <c r="G140" s="9" t="str">
        <f>"Q" &amp; ROUNDUP(MONTH(Date[[#This Row],[Date]]) /3,0)</f>
        <v>Q2</v>
      </c>
      <c r="H140" s="9" t="str">
        <f>"FY-" &amp; Date[[#This Row],[Year]]+IF(Date[[#This Row],[MonthNumber]]&lt;7,0,1)</f>
        <v>FY-2010</v>
      </c>
      <c r="I140" s="9" t="str">
        <f>"FQ" &amp;MOD(CEILING(22+Date[[#This Row],[MonthNumber]]-6-1,3)/3,4)+1</f>
        <v>FQ4</v>
      </c>
    </row>
    <row r="141" spans="1:9" x14ac:dyDescent="0.25">
      <c r="A141" s="8">
        <v>40318</v>
      </c>
      <c r="B141" s="9">
        <f>YEAR(Date[[#This Row],[Date]])</f>
        <v>2010</v>
      </c>
      <c r="C141" s="9">
        <f>MONTH(Date[[#This Row],[Date]])</f>
        <v>5</v>
      </c>
      <c r="D141" s="9" t="str">
        <f>TEXT(Date[[#This Row],[Date]],"MM - mmmm")</f>
        <v>05 - May</v>
      </c>
      <c r="E141" s="9">
        <f>DAY(Date[[#This Row],[Date]])</f>
        <v>20</v>
      </c>
      <c r="F141" s="9" t="str">
        <f>TEXT(Date[[#This Row],[Date]],"dddd")</f>
        <v>Thursday</v>
      </c>
      <c r="G141" s="9" t="str">
        <f>"Q" &amp; ROUNDUP(MONTH(Date[[#This Row],[Date]]) /3,0)</f>
        <v>Q2</v>
      </c>
      <c r="H141" s="9" t="str">
        <f>"FY-" &amp; Date[[#This Row],[Year]]+IF(Date[[#This Row],[MonthNumber]]&lt;7,0,1)</f>
        <v>FY-2010</v>
      </c>
      <c r="I141" s="9" t="str">
        <f>"FQ" &amp;MOD(CEILING(22+Date[[#This Row],[MonthNumber]]-6-1,3)/3,4)+1</f>
        <v>FQ4</v>
      </c>
    </row>
    <row r="142" spans="1:9" x14ac:dyDescent="0.25">
      <c r="A142" s="8">
        <v>40319</v>
      </c>
      <c r="B142" s="9">
        <f>YEAR(Date[[#This Row],[Date]])</f>
        <v>2010</v>
      </c>
      <c r="C142" s="9">
        <f>MONTH(Date[[#This Row],[Date]])</f>
        <v>5</v>
      </c>
      <c r="D142" s="9" t="str">
        <f>TEXT(Date[[#This Row],[Date]],"MM - mmmm")</f>
        <v>05 - May</v>
      </c>
      <c r="E142" s="9">
        <f>DAY(Date[[#This Row],[Date]])</f>
        <v>21</v>
      </c>
      <c r="F142" s="9" t="str">
        <f>TEXT(Date[[#This Row],[Date]],"dddd")</f>
        <v>Friday</v>
      </c>
      <c r="G142" s="9" t="str">
        <f>"Q" &amp; ROUNDUP(MONTH(Date[[#This Row],[Date]]) /3,0)</f>
        <v>Q2</v>
      </c>
      <c r="H142" s="9" t="str">
        <f>"FY-" &amp; Date[[#This Row],[Year]]+IF(Date[[#This Row],[MonthNumber]]&lt;7,0,1)</f>
        <v>FY-2010</v>
      </c>
      <c r="I142" s="9" t="str">
        <f>"FQ" &amp;MOD(CEILING(22+Date[[#This Row],[MonthNumber]]-6-1,3)/3,4)+1</f>
        <v>FQ4</v>
      </c>
    </row>
    <row r="143" spans="1:9" x14ac:dyDescent="0.25">
      <c r="A143" s="8">
        <v>40320</v>
      </c>
      <c r="B143" s="9">
        <f>YEAR(Date[[#This Row],[Date]])</f>
        <v>2010</v>
      </c>
      <c r="C143" s="9">
        <f>MONTH(Date[[#This Row],[Date]])</f>
        <v>5</v>
      </c>
      <c r="D143" s="9" t="str">
        <f>TEXT(Date[[#This Row],[Date]],"MM - mmmm")</f>
        <v>05 - May</v>
      </c>
      <c r="E143" s="9">
        <f>DAY(Date[[#This Row],[Date]])</f>
        <v>22</v>
      </c>
      <c r="F143" s="9" t="str">
        <f>TEXT(Date[[#This Row],[Date]],"dddd")</f>
        <v>Saturday</v>
      </c>
      <c r="G143" s="9" t="str">
        <f>"Q" &amp; ROUNDUP(MONTH(Date[[#This Row],[Date]]) /3,0)</f>
        <v>Q2</v>
      </c>
      <c r="H143" s="9" t="str">
        <f>"FY-" &amp; Date[[#This Row],[Year]]+IF(Date[[#This Row],[MonthNumber]]&lt;7,0,1)</f>
        <v>FY-2010</v>
      </c>
      <c r="I143" s="9" t="str">
        <f>"FQ" &amp;MOD(CEILING(22+Date[[#This Row],[MonthNumber]]-6-1,3)/3,4)+1</f>
        <v>FQ4</v>
      </c>
    </row>
    <row r="144" spans="1:9" x14ac:dyDescent="0.25">
      <c r="A144" s="8">
        <v>40321</v>
      </c>
      <c r="B144" s="9">
        <f>YEAR(Date[[#This Row],[Date]])</f>
        <v>2010</v>
      </c>
      <c r="C144" s="9">
        <f>MONTH(Date[[#This Row],[Date]])</f>
        <v>5</v>
      </c>
      <c r="D144" s="9" t="str">
        <f>TEXT(Date[[#This Row],[Date]],"MM - mmmm")</f>
        <v>05 - May</v>
      </c>
      <c r="E144" s="9">
        <f>DAY(Date[[#This Row],[Date]])</f>
        <v>23</v>
      </c>
      <c r="F144" s="9" t="str">
        <f>TEXT(Date[[#This Row],[Date]],"dddd")</f>
        <v>Sunday</v>
      </c>
      <c r="G144" s="9" t="str">
        <f>"Q" &amp; ROUNDUP(MONTH(Date[[#This Row],[Date]]) /3,0)</f>
        <v>Q2</v>
      </c>
      <c r="H144" s="9" t="str">
        <f>"FY-" &amp; Date[[#This Row],[Year]]+IF(Date[[#This Row],[MonthNumber]]&lt;7,0,1)</f>
        <v>FY-2010</v>
      </c>
      <c r="I144" s="9" t="str">
        <f>"FQ" &amp;MOD(CEILING(22+Date[[#This Row],[MonthNumber]]-6-1,3)/3,4)+1</f>
        <v>FQ4</v>
      </c>
    </row>
    <row r="145" spans="1:9" x14ac:dyDescent="0.25">
      <c r="A145" s="8">
        <v>40322</v>
      </c>
      <c r="B145" s="9">
        <f>YEAR(Date[[#This Row],[Date]])</f>
        <v>2010</v>
      </c>
      <c r="C145" s="9">
        <f>MONTH(Date[[#This Row],[Date]])</f>
        <v>5</v>
      </c>
      <c r="D145" s="9" t="str">
        <f>TEXT(Date[[#This Row],[Date]],"MM - mmmm")</f>
        <v>05 - May</v>
      </c>
      <c r="E145" s="9">
        <f>DAY(Date[[#This Row],[Date]])</f>
        <v>24</v>
      </c>
      <c r="F145" s="9" t="str">
        <f>TEXT(Date[[#This Row],[Date]],"dddd")</f>
        <v>Monday</v>
      </c>
      <c r="G145" s="9" t="str">
        <f>"Q" &amp; ROUNDUP(MONTH(Date[[#This Row],[Date]]) /3,0)</f>
        <v>Q2</v>
      </c>
      <c r="H145" s="9" t="str">
        <f>"FY-" &amp; Date[[#This Row],[Year]]+IF(Date[[#This Row],[MonthNumber]]&lt;7,0,1)</f>
        <v>FY-2010</v>
      </c>
      <c r="I145" s="9" t="str">
        <f>"FQ" &amp;MOD(CEILING(22+Date[[#This Row],[MonthNumber]]-6-1,3)/3,4)+1</f>
        <v>FQ4</v>
      </c>
    </row>
    <row r="146" spans="1:9" x14ac:dyDescent="0.25">
      <c r="A146" s="8">
        <v>40323</v>
      </c>
      <c r="B146" s="9">
        <f>YEAR(Date[[#This Row],[Date]])</f>
        <v>2010</v>
      </c>
      <c r="C146" s="9">
        <f>MONTH(Date[[#This Row],[Date]])</f>
        <v>5</v>
      </c>
      <c r="D146" s="9" t="str">
        <f>TEXT(Date[[#This Row],[Date]],"MM - mmmm")</f>
        <v>05 - May</v>
      </c>
      <c r="E146" s="9">
        <f>DAY(Date[[#This Row],[Date]])</f>
        <v>25</v>
      </c>
      <c r="F146" s="9" t="str">
        <f>TEXT(Date[[#This Row],[Date]],"dddd")</f>
        <v>Tuesday</v>
      </c>
      <c r="G146" s="9" t="str">
        <f>"Q" &amp; ROUNDUP(MONTH(Date[[#This Row],[Date]]) /3,0)</f>
        <v>Q2</v>
      </c>
      <c r="H146" s="9" t="str">
        <f>"FY-" &amp; Date[[#This Row],[Year]]+IF(Date[[#This Row],[MonthNumber]]&lt;7,0,1)</f>
        <v>FY-2010</v>
      </c>
      <c r="I146" s="9" t="str">
        <f>"FQ" &amp;MOD(CEILING(22+Date[[#This Row],[MonthNumber]]-6-1,3)/3,4)+1</f>
        <v>FQ4</v>
      </c>
    </row>
    <row r="147" spans="1:9" x14ac:dyDescent="0.25">
      <c r="A147" s="8">
        <v>40324</v>
      </c>
      <c r="B147" s="9">
        <f>YEAR(Date[[#This Row],[Date]])</f>
        <v>2010</v>
      </c>
      <c r="C147" s="9">
        <f>MONTH(Date[[#This Row],[Date]])</f>
        <v>5</v>
      </c>
      <c r="D147" s="9" t="str">
        <f>TEXT(Date[[#This Row],[Date]],"MM - mmmm")</f>
        <v>05 - May</v>
      </c>
      <c r="E147" s="9">
        <f>DAY(Date[[#This Row],[Date]])</f>
        <v>26</v>
      </c>
      <c r="F147" s="9" t="str">
        <f>TEXT(Date[[#This Row],[Date]],"dddd")</f>
        <v>Wednesday</v>
      </c>
      <c r="G147" s="9" t="str">
        <f>"Q" &amp; ROUNDUP(MONTH(Date[[#This Row],[Date]]) /3,0)</f>
        <v>Q2</v>
      </c>
      <c r="H147" s="9" t="str">
        <f>"FY-" &amp; Date[[#This Row],[Year]]+IF(Date[[#This Row],[MonthNumber]]&lt;7,0,1)</f>
        <v>FY-2010</v>
      </c>
      <c r="I147" s="9" t="str">
        <f>"FQ" &amp;MOD(CEILING(22+Date[[#This Row],[MonthNumber]]-6-1,3)/3,4)+1</f>
        <v>FQ4</v>
      </c>
    </row>
    <row r="148" spans="1:9" x14ac:dyDescent="0.25">
      <c r="A148" s="8">
        <v>40325</v>
      </c>
      <c r="B148" s="9">
        <f>YEAR(Date[[#This Row],[Date]])</f>
        <v>2010</v>
      </c>
      <c r="C148" s="9">
        <f>MONTH(Date[[#This Row],[Date]])</f>
        <v>5</v>
      </c>
      <c r="D148" s="9" t="str">
        <f>TEXT(Date[[#This Row],[Date]],"MM - mmmm")</f>
        <v>05 - May</v>
      </c>
      <c r="E148" s="9">
        <f>DAY(Date[[#This Row],[Date]])</f>
        <v>27</v>
      </c>
      <c r="F148" s="9" t="str">
        <f>TEXT(Date[[#This Row],[Date]],"dddd")</f>
        <v>Thursday</v>
      </c>
      <c r="G148" s="9" t="str">
        <f>"Q" &amp; ROUNDUP(MONTH(Date[[#This Row],[Date]]) /3,0)</f>
        <v>Q2</v>
      </c>
      <c r="H148" s="9" t="str">
        <f>"FY-" &amp; Date[[#This Row],[Year]]+IF(Date[[#This Row],[MonthNumber]]&lt;7,0,1)</f>
        <v>FY-2010</v>
      </c>
      <c r="I148" s="9" t="str">
        <f>"FQ" &amp;MOD(CEILING(22+Date[[#This Row],[MonthNumber]]-6-1,3)/3,4)+1</f>
        <v>FQ4</v>
      </c>
    </row>
    <row r="149" spans="1:9" x14ac:dyDescent="0.25">
      <c r="A149" s="8">
        <v>40326</v>
      </c>
      <c r="B149" s="9">
        <f>YEAR(Date[[#This Row],[Date]])</f>
        <v>2010</v>
      </c>
      <c r="C149" s="9">
        <f>MONTH(Date[[#This Row],[Date]])</f>
        <v>5</v>
      </c>
      <c r="D149" s="9" t="str">
        <f>TEXT(Date[[#This Row],[Date]],"MM - mmmm")</f>
        <v>05 - May</v>
      </c>
      <c r="E149" s="9">
        <f>DAY(Date[[#This Row],[Date]])</f>
        <v>28</v>
      </c>
      <c r="F149" s="9" t="str">
        <f>TEXT(Date[[#This Row],[Date]],"dddd")</f>
        <v>Friday</v>
      </c>
      <c r="G149" s="9" t="str">
        <f>"Q" &amp; ROUNDUP(MONTH(Date[[#This Row],[Date]]) /3,0)</f>
        <v>Q2</v>
      </c>
      <c r="H149" s="9" t="str">
        <f>"FY-" &amp; Date[[#This Row],[Year]]+IF(Date[[#This Row],[MonthNumber]]&lt;7,0,1)</f>
        <v>FY-2010</v>
      </c>
      <c r="I149" s="9" t="str">
        <f>"FQ" &amp;MOD(CEILING(22+Date[[#This Row],[MonthNumber]]-6-1,3)/3,4)+1</f>
        <v>FQ4</v>
      </c>
    </row>
    <row r="150" spans="1:9" x14ac:dyDescent="0.25">
      <c r="A150" s="8">
        <v>40327</v>
      </c>
      <c r="B150" s="9">
        <f>YEAR(Date[[#This Row],[Date]])</f>
        <v>2010</v>
      </c>
      <c r="C150" s="9">
        <f>MONTH(Date[[#This Row],[Date]])</f>
        <v>5</v>
      </c>
      <c r="D150" s="9" t="str">
        <f>TEXT(Date[[#This Row],[Date]],"MM - mmmm")</f>
        <v>05 - May</v>
      </c>
      <c r="E150" s="9">
        <f>DAY(Date[[#This Row],[Date]])</f>
        <v>29</v>
      </c>
      <c r="F150" s="9" t="str">
        <f>TEXT(Date[[#This Row],[Date]],"dddd")</f>
        <v>Saturday</v>
      </c>
      <c r="G150" s="9" t="str">
        <f>"Q" &amp; ROUNDUP(MONTH(Date[[#This Row],[Date]]) /3,0)</f>
        <v>Q2</v>
      </c>
      <c r="H150" s="9" t="str">
        <f>"FY-" &amp; Date[[#This Row],[Year]]+IF(Date[[#This Row],[MonthNumber]]&lt;7,0,1)</f>
        <v>FY-2010</v>
      </c>
      <c r="I150" s="9" t="str">
        <f>"FQ" &amp;MOD(CEILING(22+Date[[#This Row],[MonthNumber]]-6-1,3)/3,4)+1</f>
        <v>FQ4</v>
      </c>
    </row>
    <row r="151" spans="1:9" x14ac:dyDescent="0.25">
      <c r="A151" s="8">
        <v>40328</v>
      </c>
      <c r="B151" s="9">
        <f>YEAR(Date[[#This Row],[Date]])</f>
        <v>2010</v>
      </c>
      <c r="C151" s="9">
        <f>MONTH(Date[[#This Row],[Date]])</f>
        <v>5</v>
      </c>
      <c r="D151" s="9" t="str">
        <f>TEXT(Date[[#This Row],[Date]],"MM - mmmm")</f>
        <v>05 - May</v>
      </c>
      <c r="E151" s="9">
        <f>DAY(Date[[#This Row],[Date]])</f>
        <v>30</v>
      </c>
      <c r="F151" s="9" t="str">
        <f>TEXT(Date[[#This Row],[Date]],"dddd")</f>
        <v>Sunday</v>
      </c>
      <c r="G151" s="9" t="str">
        <f>"Q" &amp; ROUNDUP(MONTH(Date[[#This Row],[Date]]) /3,0)</f>
        <v>Q2</v>
      </c>
      <c r="H151" s="9" t="str">
        <f>"FY-" &amp; Date[[#This Row],[Year]]+IF(Date[[#This Row],[MonthNumber]]&lt;7,0,1)</f>
        <v>FY-2010</v>
      </c>
      <c r="I151" s="9" t="str">
        <f>"FQ" &amp;MOD(CEILING(22+Date[[#This Row],[MonthNumber]]-6-1,3)/3,4)+1</f>
        <v>FQ4</v>
      </c>
    </row>
    <row r="152" spans="1:9" x14ac:dyDescent="0.25">
      <c r="A152" s="8">
        <v>40329</v>
      </c>
      <c r="B152" s="9">
        <f>YEAR(Date[[#This Row],[Date]])</f>
        <v>2010</v>
      </c>
      <c r="C152" s="9">
        <f>MONTH(Date[[#This Row],[Date]])</f>
        <v>5</v>
      </c>
      <c r="D152" s="9" t="str">
        <f>TEXT(Date[[#This Row],[Date]],"MM - mmmm")</f>
        <v>05 - May</v>
      </c>
      <c r="E152" s="9">
        <f>DAY(Date[[#This Row],[Date]])</f>
        <v>31</v>
      </c>
      <c r="F152" s="9" t="str">
        <f>TEXT(Date[[#This Row],[Date]],"dddd")</f>
        <v>Monday</v>
      </c>
      <c r="G152" s="9" t="str">
        <f>"Q" &amp; ROUNDUP(MONTH(Date[[#This Row],[Date]]) /3,0)</f>
        <v>Q2</v>
      </c>
      <c r="H152" s="9" t="str">
        <f>"FY-" &amp; Date[[#This Row],[Year]]+IF(Date[[#This Row],[MonthNumber]]&lt;7,0,1)</f>
        <v>FY-2010</v>
      </c>
      <c r="I152" s="9" t="str">
        <f>"FQ" &amp;MOD(CEILING(22+Date[[#This Row],[MonthNumber]]-6-1,3)/3,4)+1</f>
        <v>FQ4</v>
      </c>
    </row>
    <row r="153" spans="1:9" x14ac:dyDescent="0.25">
      <c r="A153" s="8">
        <v>40330</v>
      </c>
      <c r="B153" s="9">
        <f>YEAR(Date[[#This Row],[Date]])</f>
        <v>2010</v>
      </c>
      <c r="C153" s="9">
        <f>MONTH(Date[[#This Row],[Date]])</f>
        <v>6</v>
      </c>
      <c r="D153" s="9" t="str">
        <f>TEXT(Date[[#This Row],[Date]],"MM - mmmm")</f>
        <v>06 - June</v>
      </c>
      <c r="E153" s="9">
        <f>DAY(Date[[#This Row],[Date]])</f>
        <v>1</v>
      </c>
      <c r="F153" s="9" t="str">
        <f>TEXT(Date[[#This Row],[Date]],"dddd")</f>
        <v>Tuesday</v>
      </c>
      <c r="G153" s="9" t="str">
        <f>"Q" &amp; ROUNDUP(MONTH(Date[[#This Row],[Date]]) /3,0)</f>
        <v>Q2</v>
      </c>
      <c r="H153" s="9" t="str">
        <f>"FY-" &amp; Date[[#This Row],[Year]]+IF(Date[[#This Row],[MonthNumber]]&lt;7,0,1)</f>
        <v>FY-2010</v>
      </c>
      <c r="I153" s="9" t="str">
        <f>"FQ" &amp;MOD(CEILING(22+Date[[#This Row],[MonthNumber]]-6-1,3)/3,4)+1</f>
        <v>FQ4</v>
      </c>
    </row>
    <row r="154" spans="1:9" x14ac:dyDescent="0.25">
      <c r="A154" s="8">
        <v>40331</v>
      </c>
      <c r="B154" s="9">
        <f>YEAR(Date[[#This Row],[Date]])</f>
        <v>2010</v>
      </c>
      <c r="C154" s="9">
        <f>MONTH(Date[[#This Row],[Date]])</f>
        <v>6</v>
      </c>
      <c r="D154" s="9" t="str">
        <f>TEXT(Date[[#This Row],[Date]],"MM - mmmm")</f>
        <v>06 - June</v>
      </c>
      <c r="E154" s="9">
        <f>DAY(Date[[#This Row],[Date]])</f>
        <v>2</v>
      </c>
      <c r="F154" s="9" t="str">
        <f>TEXT(Date[[#This Row],[Date]],"dddd")</f>
        <v>Wednesday</v>
      </c>
      <c r="G154" s="9" t="str">
        <f>"Q" &amp; ROUNDUP(MONTH(Date[[#This Row],[Date]]) /3,0)</f>
        <v>Q2</v>
      </c>
      <c r="H154" s="9" t="str">
        <f>"FY-" &amp; Date[[#This Row],[Year]]+IF(Date[[#This Row],[MonthNumber]]&lt;7,0,1)</f>
        <v>FY-2010</v>
      </c>
      <c r="I154" s="9" t="str">
        <f>"FQ" &amp;MOD(CEILING(22+Date[[#This Row],[MonthNumber]]-6-1,3)/3,4)+1</f>
        <v>FQ4</v>
      </c>
    </row>
    <row r="155" spans="1:9" x14ac:dyDescent="0.25">
      <c r="A155" s="8">
        <v>40332</v>
      </c>
      <c r="B155" s="9">
        <f>YEAR(Date[[#This Row],[Date]])</f>
        <v>2010</v>
      </c>
      <c r="C155" s="9">
        <f>MONTH(Date[[#This Row],[Date]])</f>
        <v>6</v>
      </c>
      <c r="D155" s="9" t="str">
        <f>TEXT(Date[[#This Row],[Date]],"MM - mmmm")</f>
        <v>06 - June</v>
      </c>
      <c r="E155" s="9">
        <f>DAY(Date[[#This Row],[Date]])</f>
        <v>3</v>
      </c>
      <c r="F155" s="9" t="str">
        <f>TEXT(Date[[#This Row],[Date]],"dddd")</f>
        <v>Thursday</v>
      </c>
      <c r="G155" s="9" t="str">
        <f>"Q" &amp; ROUNDUP(MONTH(Date[[#This Row],[Date]]) /3,0)</f>
        <v>Q2</v>
      </c>
      <c r="H155" s="9" t="str">
        <f>"FY-" &amp; Date[[#This Row],[Year]]+IF(Date[[#This Row],[MonthNumber]]&lt;7,0,1)</f>
        <v>FY-2010</v>
      </c>
      <c r="I155" s="9" t="str">
        <f>"FQ" &amp;MOD(CEILING(22+Date[[#This Row],[MonthNumber]]-6-1,3)/3,4)+1</f>
        <v>FQ4</v>
      </c>
    </row>
    <row r="156" spans="1:9" x14ac:dyDescent="0.25">
      <c r="A156" s="8">
        <v>40333</v>
      </c>
      <c r="B156" s="9">
        <f>YEAR(Date[[#This Row],[Date]])</f>
        <v>2010</v>
      </c>
      <c r="C156" s="9">
        <f>MONTH(Date[[#This Row],[Date]])</f>
        <v>6</v>
      </c>
      <c r="D156" s="9" t="str">
        <f>TEXT(Date[[#This Row],[Date]],"MM - mmmm")</f>
        <v>06 - June</v>
      </c>
      <c r="E156" s="9">
        <f>DAY(Date[[#This Row],[Date]])</f>
        <v>4</v>
      </c>
      <c r="F156" s="9" t="str">
        <f>TEXT(Date[[#This Row],[Date]],"dddd")</f>
        <v>Friday</v>
      </c>
      <c r="G156" s="9" t="str">
        <f>"Q" &amp; ROUNDUP(MONTH(Date[[#This Row],[Date]]) /3,0)</f>
        <v>Q2</v>
      </c>
      <c r="H156" s="9" t="str">
        <f>"FY-" &amp; Date[[#This Row],[Year]]+IF(Date[[#This Row],[MonthNumber]]&lt;7,0,1)</f>
        <v>FY-2010</v>
      </c>
      <c r="I156" s="9" t="str">
        <f>"FQ" &amp;MOD(CEILING(22+Date[[#This Row],[MonthNumber]]-6-1,3)/3,4)+1</f>
        <v>FQ4</v>
      </c>
    </row>
    <row r="157" spans="1:9" x14ac:dyDescent="0.25">
      <c r="A157" s="8">
        <v>40334</v>
      </c>
      <c r="B157" s="9">
        <f>YEAR(Date[[#This Row],[Date]])</f>
        <v>2010</v>
      </c>
      <c r="C157" s="9">
        <f>MONTH(Date[[#This Row],[Date]])</f>
        <v>6</v>
      </c>
      <c r="D157" s="9" t="str">
        <f>TEXT(Date[[#This Row],[Date]],"MM - mmmm")</f>
        <v>06 - June</v>
      </c>
      <c r="E157" s="9">
        <f>DAY(Date[[#This Row],[Date]])</f>
        <v>5</v>
      </c>
      <c r="F157" s="9" t="str">
        <f>TEXT(Date[[#This Row],[Date]],"dddd")</f>
        <v>Saturday</v>
      </c>
      <c r="G157" s="9" t="str">
        <f>"Q" &amp; ROUNDUP(MONTH(Date[[#This Row],[Date]]) /3,0)</f>
        <v>Q2</v>
      </c>
      <c r="H157" s="9" t="str">
        <f>"FY-" &amp; Date[[#This Row],[Year]]+IF(Date[[#This Row],[MonthNumber]]&lt;7,0,1)</f>
        <v>FY-2010</v>
      </c>
      <c r="I157" s="9" t="str">
        <f>"FQ" &amp;MOD(CEILING(22+Date[[#This Row],[MonthNumber]]-6-1,3)/3,4)+1</f>
        <v>FQ4</v>
      </c>
    </row>
    <row r="158" spans="1:9" x14ac:dyDescent="0.25">
      <c r="A158" s="8">
        <v>40335</v>
      </c>
      <c r="B158" s="9">
        <f>YEAR(Date[[#This Row],[Date]])</f>
        <v>2010</v>
      </c>
      <c r="C158" s="9">
        <f>MONTH(Date[[#This Row],[Date]])</f>
        <v>6</v>
      </c>
      <c r="D158" s="9" t="str">
        <f>TEXT(Date[[#This Row],[Date]],"MM - mmmm")</f>
        <v>06 - June</v>
      </c>
      <c r="E158" s="9">
        <f>DAY(Date[[#This Row],[Date]])</f>
        <v>6</v>
      </c>
      <c r="F158" s="9" t="str">
        <f>TEXT(Date[[#This Row],[Date]],"dddd")</f>
        <v>Sunday</v>
      </c>
      <c r="G158" s="9" t="str">
        <f>"Q" &amp; ROUNDUP(MONTH(Date[[#This Row],[Date]]) /3,0)</f>
        <v>Q2</v>
      </c>
      <c r="H158" s="9" t="str">
        <f>"FY-" &amp; Date[[#This Row],[Year]]+IF(Date[[#This Row],[MonthNumber]]&lt;7,0,1)</f>
        <v>FY-2010</v>
      </c>
      <c r="I158" s="9" t="str">
        <f>"FQ" &amp;MOD(CEILING(22+Date[[#This Row],[MonthNumber]]-6-1,3)/3,4)+1</f>
        <v>FQ4</v>
      </c>
    </row>
    <row r="159" spans="1:9" x14ac:dyDescent="0.25">
      <c r="A159" s="8">
        <v>40336</v>
      </c>
      <c r="B159" s="9">
        <f>YEAR(Date[[#This Row],[Date]])</f>
        <v>2010</v>
      </c>
      <c r="C159" s="9">
        <f>MONTH(Date[[#This Row],[Date]])</f>
        <v>6</v>
      </c>
      <c r="D159" s="9" t="str">
        <f>TEXT(Date[[#This Row],[Date]],"MM - mmmm")</f>
        <v>06 - June</v>
      </c>
      <c r="E159" s="9">
        <f>DAY(Date[[#This Row],[Date]])</f>
        <v>7</v>
      </c>
      <c r="F159" s="9" t="str">
        <f>TEXT(Date[[#This Row],[Date]],"dddd")</f>
        <v>Monday</v>
      </c>
      <c r="G159" s="9" t="str">
        <f>"Q" &amp; ROUNDUP(MONTH(Date[[#This Row],[Date]]) /3,0)</f>
        <v>Q2</v>
      </c>
      <c r="H159" s="9" t="str">
        <f>"FY-" &amp; Date[[#This Row],[Year]]+IF(Date[[#This Row],[MonthNumber]]&lt;7,0,1)</f>
        <v>FY-2010</v>
      </c>
      <c r="I159" s="9" t="str">
        <f>"FQ" &amp;MOD(CEILING(22+Date[[#This Row],[MonthNumber]]-6-1,3)/3,4)+1</f>
        <v>FQ4</v>
      </c>
    </row>
    <row r="160" spans="1:9" x14ac:dyDescent="0.25">
      <c r="A160" s="8">
        <v>40337</v>
      </c>
      <c r="B160" s="9">
        <f>YEAR(Date[[#This Row],[Date]])</f>
        <v>2010</v>
      </c>
      <c r="C160" s="9">
        <f>MONTH(Date[[#This Row],[Date]])</f>
        <v>6</v>
      </c>
      <c r="D160" s="9" t="str">
        <f>TEXT(Date[[#This Row],[Date]],"MM - mmmm")</f>
        <v>06 - June</v>
      </c>
      <c r="E160" s="9">
        <f>DAY(Date[[#This Row],[Date]])</f>
        <v>8</v>
      </c>
      <c r="F160" s="9" t="str">
        <f>TEXT(Date[[#This Row],[Date]],"dddd")</f>
        <v>Tuesday</v>
      </c>
      <c r="G160" s="9" t="str">
        <f>"Q" &amp; ROUNDUP(MONTH(Date[[#This Row],[Date]]) /3,0)</f>
        <v>Q2</v>
      </c>
      <c r="H160" s="9" t="str">
        <f>"FY-" &amp; Date[[#This Row],[Year]]+IF(Date[[#This Row],[MonthNumber]]&lt;7,0,1)</f>
        <v>FY-2010</v>
      </c>
      <c r="I160" s="9" t="str">
        <f>"FQ" &amp;MOD(CEILING(22+Date[[#This Row],[MonthNumber]]-6-1,3)/3,4)+1</f>
        <v>FQ4</v>
      </c>
    </row>
    <row r="161" spans="1:9" x14ac:dyDescent="0.25">
      <c r="A161" s="8">
        <v>40338</v>
      </c>
      <c r="B161" s="9">
        <f>YEAR(Date[[#This Row],[Date]])</f>
        <v>2010</v>
      </c>
      <c r="C161" s="9">
        <f>MONTH(Date[[#This Row],[Date]])</f>
        <v>6</v>
      </c>
      <c r="D161" s="9" t="str">
        <f>TEXT(Date[[#This Row],[Date]],"MM - mmmm")</f>
        <v>06 - June</v>
      </c>
      <c r="E161" s="9">
        <f>DAY(Date[[#This Row],[Date]])</f>
        <v>9</v>
      </c>
      <c r="F161" s="9" t="str">
        <f>TEXT(Date[[#This Row],[Date]],"dddd")</f>
        <v>Wednesday</v>
      </c>
      <c r="G161" s="9" t="str">
        <f>"Q" &amp; ROUNDUP(MONTH(Date[[#This Row],[Date]]) /3,0)</f>
        <v>Q2</v>
      </c>
      <c r="H161" s="9" t="str">
        <f>"FY-" &amp; Date[[#This Row],[Year]]+IF(Date[[#This Row],[MonthNumber]]&lt;7,0,1)</f>
        <v>FY-2010</v>
      </c>
      <c r="I161" s="9" t="str">
        <f>"FQ" &amp;MOD(CEILING(22+Date[[#This Row],[MonthNumber]]-6-1,3)/3,4)+1</f>
        <v>FQ4</v>
      </c>
    </row>
    <row r="162" spans="1:9" x14ac:dyDescent="0.25">
      <c r="A162" s="8">
        <v>40339</v>
      </c>
      <c r="B162" s="9">
        <f>YEAR(Date[[#This Row],[Date]])</f>
        <v>2010</v>
      </c>
      <c r="C162" s="9">
        <f>MONTH(Date[[#This Row],[Date]])</f>
        <v>6</v>
      </c>
      <c r="D162" s="9" t="str">
        <f>TEXT(Date[[#This Row],[Date]],"MM - mmmm")</f>
        <v>06 - June</v>
      </c>
      <c r="E162" s="9">
        <f>DAY(Date[[#This Row],[Date]])</f>
        <v>10</v>
      </c>
      <c r="F162" s="9" t="str">
        <f>TEXT(Date[[#This Row],[Date]],"dddd")</f>
        <v>Thursday</v>
      </c>
      <c r="G162" s="9" t="str">
        <f>"Q" &amp; ROUNDUP(MONTH(Date[[#This Row],[Date]]) /3,0)</f>
        <v>Q2</v>
      </c>
      <c r="H162" s="9" t="str">
        <f>"FY-" &amp; Date[[#This Row],[Year]]+IF(Date[[#This Row],[MonthNumber]]&lt;7,0,1)</f>
        <v>FY-2010</v>
      </c>
      <c r="I162" s="9" t="str">
        <f>"FQ" &amp;MOD(CEILING(22+Date[[#This Row],[MonthNumber]]-6-1,3)/3,4)+1</f>
        <v>FQ4</v>
      </c>
    </row>
    <row r="163" spans="1:9" x14ac:dyDescent="0.25">
      <c r="A163" s="8">
        <v>40340</v>
      </c>
      <c r="B163" s="9">
        <f>YEAR(Date[[#This Row],[Date]])</f>
        <v>2010</v>
      </c>
      <c r="C163" s="9">
        <f>MONTH(Date[[#This Row],[Date]])</f>
        <v>6</v>
      </c>
      <c r="D163" s="9" t="str">
        <f>TEXT(Date[[#This Row],[Date]],"MM - mmmm")</f>
        <v>06 - June</v>
      </c>
      <c r="E163" s="9">
        <f>DAY(Date[[#This Row],[Date]])</f>
        <v>11</v>
      </c>
      <c r="F163" s="9" t="str">
        <f>TEXT(Date[[#This Row],[Date]],"dddd")</f>
        <v>Friday</v>
      </c>
      <c r="G163" s="9" t="str">
        <f>"Q" &amp; ROUNDUP(MONTH(Date[[#This Row],[Date]]) /3,0)</f>
        <v>Q2</v>
      </c>
      <c r="H163" s="9" t="str">
        <f>"FY-" &amp; Date[[#This Row],[Year]]+IF(Date[[#This Row],[MonthNumber]]&lt;7,0,1)</f>
        <v>FY-2010</v>
      </c>
      <c r="I163" s="9" t="str">
        <f>"FQ" &amp;MOD(CEILING(22+Date[[#This Row],[MonthNumber]]-6-1,3)/3,4)+1</f>
        <v>FQ4</v>
      </c>
    </row>
    <row r="164" spans="1:9" x14ac:dyDescent="0.25">
      <c r="A164" s="8">
        <v>40341</v>
      </c>
      <c r="B164" s="9">
        <f>YEAR(Date[[#This Row],[Date]])</f>
        <v>2010</v>
      </c>
      <c r="C164" s="9">
        <f>MONTH(Date[[#This Row],[Date]])</f>
        <v>6</v>
      </c>
      <c r="D164" s="9" t="str">
        <f>TEXT(Date[[#This Row],[Date]],"MM - mmmm")</f>
        <v>06 - June</v>
      </c>
      <c r="E164" s="9">
        <f>DAY(Date[[#This Row],[Date]])</f>
        <v>12</v>
      </c>
      <c r="F164" s="9" t="str">
        <f>TEXT(Date[[#This Row],[Date]],"dddd")</f>
        <v>Saturday</v>
      </c>
      <c r="G164" s="9" t="str">
        <f>"Q" &amp; ROUNDUP(MONTH(Date[[#This Row],[Date]]) /3,0)</f>
        <v>Q2</v>
      </c>
      <c r="H164" s="9" t="str">
        <f>"FY-" &amp; Date[[#This Row],[Year]]+IF(Date[[#This Row],[MonthNumber]]&lt;7,0,1)</f>
        <v>FY-2010</v>
      </c>
      <c r="I164" s="9" t="str">
        <f>"FQ" &amp;MOD(CEILING(22+Date[[#This Row],[MonthNumber]]-6-1,3)/3,4)+1</f>
        <v>FQ4</v>
      </c>
    </row>
    <row r="165" spans="1:9" x14ac:dyDescent="0.25">
      <c r="A165" s="8">
        <v>40342</v>
      </c>
      <c r="B165" s="9">
        <f>YEAR(Date[[#This Row],[Date]])</f>
        <v>2010</v>
      </c>
      <c r="C165" s="9">
        <f>MONTH(Date[[#This Row],[Date]])</f>
        <v>6</v>
      </c>
      <c r="D165" s="9" t="str">
        <f>TEXT(Date[[#This Row],[Date]],"MM - mmmm")</f>
        <v>06 - June</v>
      </c>
      <c r="E165" s="9">
        <f>DAY(Date[[#This Row],[Date]])</f>
        <v>13</v>
      </c>
      <c r="F165" s="9" t="str">
        <f>TEXT(Date[[#This Row],[Date]],"dddd")</f>
        <v>Sunday</v>
      </c>
      <c r="G165" s="9" t="str">
        <f>"Q" &amp; ROUNDUP(MONTH(Date[[#This Row],[Date]]) /3,0)</f>
        <v>Q2</v>
      </c>
      <c r="H165" s="9" t="str">
        <f>"FY-" &amp; Date[[#This Row],[Year]]+IF(Date[[#This Row],[MonthNumber]]&lt;7,0,1)</f>
        <v>FY-2010</v>
      </c>
      <c r="I165" s="9" t="str">
        <f>"FQ" &amp;MOD(CEILING(22+Date[[#This Row],[MonthNumber]]-6-1,3)/3,4)+1</f>
        <v>FQ4</v>
      </c>
    </row>
    <row r="166" spans="1:9" x14ac:dyDescent="0.25">
      <c r="A166" s="8">
        <v>40343</v>
      </c>
      <c r="B166" s="9">
        <f>YEAR(Date[[#This Row],[Date]])</f>
        <v>2010</v>
      </c>
      <c r="C166" s="9">
        <f>MONTH(Date[[#This Row],[Date]])</f>
        <v>6</v>
      </c>
      <c r="D166" s="9" t="str">
        <f>TEXT(Date[[#This Row],[Date]],"MM - mmmm")</f>
        <v>06 - June</v>
      </c>
      <c r="E166" s="9">
        <f>DAY(Date[[#This Row],[Date]])</f>
        <v>14</v>
      </c>
      <c r="F166" s="9" t="str">
        <f>TEXT(Date[[#This Row],[Date]],"dddd")</f>
        <v>Monday</v>
      </c>
      <c r="G166" s="9" t="str">
        <f>"Q" &amp; ROUNDUP(MONTH(Date[[#This Row],[Date]]) /3,0)</f>
        <v>Q2</v>
      </c>
      <c r="H166" s="9" t="str">
        <f>"FY-" &amp; Date[[#This Row],[Year]]+IF(Date[[#This Row],[MonthNumber]]&lt;7,0,1)</f>
        <v>FY-2010</v>
      </c>
      <c r="I166" s="9" t="str">
        <f>"FQ" &amp;MOD(CEILING(22+Date[[#This Row],[MonthNumber]]-6-1,3)/3,4)+1</f>
        <v>FQ4</v>
      </c>
    </row>
    <row r="167" spans="1:9" x14ac:dyDescent="0.25">
      <c r="A167" s="8">
        <v>40344</v>
      </c>
      <c r="B167" s="9">
        <f>YEAR(Date[[#This Row],[Date]])</f>
        <v>2010</v>
      </c>
      <c r="C167" s="9">
        <f>MONTH(Date[[#This Row],[Date]])</f>
        <v>6</v>
      </c>
      <c r="D167" s="9" t="str">
        <f>TEXT(Date[[#This Row],[Date]],"MM - mmmm")</f>
        <v>06 - June</v>
      </c>
      <c r="E167" s="9">
        <f>DAY(Date[[#This Row],[Date]])</f>
        <v>15</v>
      </c>
      <c r="F167" s="9" t="str">
        <f>TEXT(Date[[#This Row],[Date]],"dddd")</f>
        <v>Tuesday</v>
      </c>
      <c r="G167" s="9" t="str">
        <f>"Q" &amp; ROUNDUP(MONTH(Date[[#This Row],[Date]]) /3,0)</f>
        <v>Q2</v>
      </c>
      <c r="H167" s="9" t="str">
        <f>"FY-" &amp; Date[[#This Row],[Year]]+IF(Date[[#This Row],[MonthNumber]]&lt;7,0,1)</f>
        <v>FY-2010</v>
      </c>
      <c r="I167" s="9" t="str">
        <f>"FQ" &amp;MOD(CEILING(22+Date[[#This Row],[MonthNumber]]-6-1,3)/3,4)+1</f>
        <v>FQ4</v>
      </c>
    </row>
    <row r="168" spans="1:9" x14ac:dyDescent="0.25">
      <c r="A168" s="8">
        <v>40345</v>
      </c>
      <c r="B168" s="9">
        <f>YEAR(Date[[#This Row],[Date]])</f>
        <v>2010</v>
      </c>
      <c r="C168" s="9">
        <f>MONTH(Date[[#This Row],[Date]])</f>
        <v>6</v>
      </c>
      <c r="D168" s="9" t="str">
        <f>TEXT(Date[[#This Row],[Date]],"MM - mmmm")</f>
        <v>06 - June</v>
      </c>
      <c r="E168" s="9">
        <f>DAY(Date[[#This Row],[Date]])</f>
        <v>16</v>
      </c>
      <c r="F168" s="9" t="str">
        <f>TEXT(Date[[#This Row],[Date]],"dddd")</f>
        <v>Wednesday</v>
      </c>
      <c r="G168" s="9" t="str">
        <f>"Q" &amp; ROUNDUP(MONTH(Date[[#This Row],[Date]]) /3,0)</f>
        <v>Q2</v>
      </c>
      <c r="H168" s="9" t="str">
        <f>"FY-" &amp; Date[[#This Row],[Year]]+IF(Date[[#This Row],[MonthNumber]]&lt;7,0,1)</f>
        <v>FY-2010</v>
      </c>
      <c r="I168" s="9" t="str">
        <f>"FQ" &amp;MOD(CEILING(22+Date[[#This Row],[MonthNumber]]-6-1,3)/3,4)+1</f>
        <v>FQ4</v>
      </c>
    </row>
    <row r="169" spans="1:9" x14ac:dyDescent="0.25">
      <c r="A169" s="8">
        <v>40346</v>
      </c>
      <c r="B169" s="9">
        <f>YEAR(Date[[#This Row],[Date]])</f>
        <v>2010</v>
      </c>
      <c r="C169" s="9">
        <f>MONTH(Date[[#This Row],[Date]])</f>
        <v>6</v>
      </c>
      <c r="D169" s="9" t="str">
        <f>TEXT(Date[[#This Row],[Date]],"MM - mmmm")</f>
        <v>06 - June</v>
      </c>
      <c r="E169" s="9">
        <f>DAY(Date[[#This Row],[Date]])</f>
        <v>17</v>
      </c>
      <c r="F169" s="9" t="str">
        <f>TEXT(Date[[#This Row],[Date]],"dddd")</f>
        <v>Thursday</v>
      </c>
      <c r="G169" s="9" t="str">
        <f>"Q" &amp; ROUNDUP(MONTH(Date[[#This Row],[Date]]) /3,0)</f>
        <v>Q2</v>
      </c>
      <c r="H169" s="9" t="str">
        <f>"FY-" &amp; Date[[#This Row],[Year]]+IF(Date[[#This Row],[MonthNumber]]&lt;7,0,1)</f>
        <v>FY-2010</v>
      </c>
      <c r="I169" s="9" t="str">
        <f>"FQ" &amp;MOD(CEILING(22+Date[[#This Row],[MonthNumber]]-6-1,3)/3,4)+1</f>
        <v>FQ4</v>
      </c>
    </row>
    <row r="170" spans="1:9" x14ac:dyDescent="0.25">
      <c r="A170" s="8">
        <v>40347</v>
      </c>
      <c r="B170" s="9">
        <f>YEAR(Date[[#This Row],[Date]])</f>
        <v>2010</v>
      </c>
      <c r="C170" s="9">
        <f>MONTH(Date[[#This Row],[Date]])</f>
        <v>6</v>
      </c>
      <c r="D170" s="9" t="str">
        <f>TEXT(Date[[#This Row],[Date]],"MM - mmmm")</f>
        <v>06 - June</v>
      </c>
      <c r="E170" s="9">
        <f>DAY(Date[[#This Row],[Date]])</f>
        <v>18</v>
      </c>
      <c r="F170" s="9" t="str">
        <f>TEXT(Date[[#This Row],[Date]],"dddd")</f>
        <v>Friday</v>
      </c>
      <c r="G170" s="9" t="str">
        <f>"Q" &amp; ROUNDUP(MONTH(Date[[#This Row],[Date]]) /3,0)</f>
        <v>Q2</v>
      </c>
      <c r="H170" s="9" t="str">
        <f>"FY-" &amp; Date[[#This Row],[Year]]+IF(Date[[#This Row],[MonthNumber]]&lt;7,0,1)</f>
        <v>FY-2010</v>
      </c>
      <c r="I170" s="9" t="str">
        <f>"FQ" &amp;MOD(CEILING(22+Date[[#This Row],[MonthNumber]]-6-1,3)/3,4)+1</f>
        <v>FQ4</v>
      </c>
    </row>
    <row r="171" spans="1:9" x14ac:dyDescent="0.25">
      <c r="A171" s="8">
        <v>40348</v>
      </c>
      <c r="B171" s="9">
        <f>YEAR(Date[[#This Row],[Date]])</f>
        <v>2010</v>
      </c>
      <c r="C171" s="9">
        <f>MONTH(Date[[#This Row],[Date]])</f>
        <v>6</v>
      </c>
      <c r="D171" s="9" t="str">
        <f>TEXT(Date[[#This Row],[Date]],"MM - mmmm")</f>
        <v>06 - June</v>
      </c>
      <c r="E171" s="9">
        <f>DAY(Date[[#This Row],[Date]])</f>
        <v>19</v>
      </c>
      <c r="F171" s="9" t="str">
        <f>TEXT(Date[[#This Row],[Date]],"dddd")</f>
        <v>Saturday</v>
      </c>
      <c r="G171" s="9" t="str">
        <f>"Q" &amp; ROUNDUP(MONTH(Date[[#This Row],[Date]]) /3,0)</f>
        <v>Q2</v>
      </c>
      <c r="H171" s="9" t="str">
        <f>"FY-" &amp; Date[[#This Row],[Year]]+IF(Date[[#This Row],[MonthNumber]]&lt;7,0,1)</f>
        <v>FY-2010</v>
      </c>
      <c r="I171" s="9" t="str">
        <f>"FQ" &amp;MOD(CEILING(22+Date[[#This Row],[MonthNumber]]-6-1,3)/3,4)+1</f>
        <v>FQ4</v>
      </c>
    </row>
    <row r="172" spans="1:9" x14ac:dyDescent="0.25">
      <c r="A172" s="8">
        <v>40349</v>
      </c>
      <c r="B172" s="9">
        <f>YEAR(Date[[#This Row],[Date]])</f>
        <v>2010</v>
      </c>
      <c r="C172" s="9">
        <f>MONTH(Date[[#This Row],[Date]])</f>
        <v>6</v>
      </c>
      <c r="D172" s="9" t="str">
        <f>TEXT(Date[[#This Row],[Date]],"MM - mmmm")</f>
        <v>06 - June</v>
      </c>
      <c r="E172" s="9">
        <f>DAY(Date[[#This Row],[Date]])</f>
        <v>20</v>
      </c>
      <c r="F172" s="9" t="str">
        <f>TEXT(Date[[#This Row],[Date]],"dddd")</f>
        <v>Sunday</v>
      </c>
      <c r="G172" s="9" t="str">
        <f>"Q" &amp; ROUNDUP(MONTH(Date[[#This Row],[Date]]) /3,0)</f>
        <v>Q2</v>
      </c>
      <c r="H172" s="9" t="str">
        <f>"FY-" &amp; Date[[#This Row],[Year]]+IF(Date[[#This Row],[MonthNumber]]&lt;7,0,1)</f>
        <v>FY-2010</v>
      </c>
      <c r="I172" s="9" t="str">
        <f>"FQ" &amp;MOD(CEILING(22+Date[[#This Row],[MonthNumber]]-6-1,3)/3,4)+1</f>
        <v>FQ4</v>
      </c>
    </row>
    <row r="173" spans="1:9" x14ac:dyDescent="0.25">
      <c r="A173" s="8">
        <v>40350</v>
      </c>
      <c r="B173" s="9">
        <f>YEAR(Date[[#This Row],[Date]])</f>
        <v>2010</v>
      </c>
      <c r="C173" s="9">
        <f>MONTH(Date[[#This Row],[Date]])</f>
        <v>6</v>
      </c>
      <c r="D173" s="9" t="str">
        <f>TEXT(Date[[#This Row],[Date]],"MM - mmmm")</f>
        <v>06 - June</v>
      </c>
      <c r="E173" s="9">
        <f>DAY(Date[[#This Row],[Date]])</f>
        <v>21</v>
      </c>
      <c r="F173" s="9" t="str">
        <f>TEXT(Date[[#This Row],[Date]],"dddd")</f>
        <v>Monday</v>
      </c>
      <c r="G173" s="9" t="str">
        <f>"Q" &amp; ROUNDUP(MONTH(Date[[#This Row],[Date]]) /3,0)</f>
        <v>Q2</v>
      </c>
      <c r="H173" s="9" t="str">
        <f>"FY-" &amp; Date[[#This Row],[Year]]+IF(Date[[#This Row],[MonthNumber]]&lt;7,0,1)</f>
        <v>FY-2010</v>
      </c>
      <c r="I173" s="9" t="str">
        <f>"FQ" &amp;MOD(CEILING(22+Date[[#This Row],[MonthNumber]]-6-1,3)/3,4)+1</f>
        <v>FQ4</v>
      </c>
    </row>
    <row r="174" spans="1:9" x14ac:dyDescent="0.25">
      <c r="A174" s="8">
        <v>40351</v>
      </c>
      <c r="B174" s="9">
        <f>YEAR(Date[[#This Row],[Date]])</f>
        <v>2010</v>
      </c>
      <c r="C174" s="9">
        <f>MONTH(Date[[#This Row],[Date]])</f>
        <v>6</v>
      </c>
      <c r="D174" s="9" t="str">
        <f>TEXT(Date[[#This Row],[Date]],"MM - mmmm")</f>
        <v>06 - June</v>
      </c>
      <c r="E174" s="9">
        <f>DAY(Date[[#This Row],[Date]])</f>
        <v>22</v>
      </c>
      <c r="F174" s="9" t="str">
        <f>TEXT(Date[[#This Row],[Date]],"dddd")</f>
        <v>Tuesday</v>
      </c>
      <c r="G174" s="9" t="str">
        <f>"Q" &amp; ROUNDUP(MONTH(Date[[#This Row],[Date]]) /3,0)</f>
        <v>Q2</v>
      </c>
      <c r="H174" s="9" t="str">
        <f>"FY-" &amp; Date[[#This Row],[Year]]+IF(Date[[#This Row],[MonthNumber]]&lt;7,0,1)</f>
        <v>FY-2010</v>
      </c>
      <c r="I174" s="9" t="str">
        <f>"FQ" &amp;MOD(CEILING(22+Date[[#This Row],[MonthNumber]]-6-1,3)/3,4)+1</f>
        <v>FQ4</v>
      </c>
    </row>
    <row r="175" spans="1:9" x14ac:dyDescent="0.25">
      <c r="A175" s="8">
        <v>40352</v>
      </c>
      <c r="B175" s="9">
        <f>YEAR(Date[[#This Row],[Date]])</f>
        <v>2010</v>
      </c>
      <c r="C175" s="9">
        <f>MONTH(Date[[#This Row],[Date]])</f>
        <v>6</v>
      </c>
      <c r="D175" s="9" t="str">
        <f>TEXT(Date[[#This Row],[Date]],"MM - mmmm")</f>
        <v>06 - June</v>
      </c>
      <c r="E175" s="9">
        <f>DAY(Date[[#This Row],[Date]])</f>
        <v>23</v>
      </c>
      <c r="F175" s="9" t="str">
        <f>TEXT(Date[[#This Row],[Date]],"dddd")</f>
        <v>Wednesday</v>
      </c>
      <c r="G175" s="9" t="str">
        <f>"Q" &amp; ROUNDUP(MONTH(Date[[#This Row],[Date]]) /3,0)</f>
        <v>Q2</v>
      </c>
      <c r="H175" s="9" t="str">
        <f>"FY-" &amp; Date[[#This Row],[Year]]+IF(Date[[#This Row],[MonthNumber]]&lt;7,0,1)</f>
        <v>FY-2010</v>
      </c>
      <c r="I175" s="9" t="str">
        <f>"FQ" &amp;MOD(CEILING(22+Date[[#This Row],[MonthNumber]]-6-1,3)/3,4)+1</f>
        <v>FQ4</v>
      </c>
    </row>
    <row r="176" spans="1:9" x14ac:dyDescent="0.25">
      <c r="A176" s="8">
        <v>40353</v>
      </c>
      <c r="B176" s="9">
        <f>YEAR(Date[[#This Row],[Date]])</f>
        <v>2010</v>
      </c>
      <c r="C176" s="9">
        <f>MONTH(Date[[#This Row],[Date]])</f>
        <v>6</v>
      </c>
      <c r="D176" s="9" t="str">
        <f>TEXT(Date[[#This Row],[Date]],"MM - mmmm")</f>
        <v>06 - June</v>
      </c>
      <c r="E176" s="9">
        <f>DAY(Date[[#This Row],[Date]])</f>
        <v>24</v>
      </c>
      <c r="F176" s="9" t="str">
        <f>TEXT(Date[[#This Row],[Date]],"dddd")</f>
        <v>Thursday</v>
      </c>
      <c r="G176" s="9" t="str">
        <f>"Q" &amp; ROUNDUP(MONTH(Date[[#This Row],[Date]]) /3,0)</f>
        <v>Q2</v>
      </c>
      <c r="H176" s="9" t="str">
        <f>"FY-" &amp; Date[[#This Row],[Year]]+IF(Date[[#This Row],[MonthNumber]]&lt;7,0,1)</f>
        <v>FY-2010</v>
      </c>
      <c r="I176" s="9" t="str">
        <f>"FQ" &amp;MOD(CEILING(22+Date[[#This Row],[MonthNumber]]-6-1,3)/3,4)+1</f>
        <v>FQ4</v>
      </c>
    </row>
    <row r="177" spans="1:9" x14ac:dyDescent="0.25">
      <c r="A177" s="8">
        <v>40354</v>
      </c>
      <c r="B177" s="9">
        <f>YEAR(Date[[#This Row],[Date]])</f>
        <v>2010</v>
      </c>
      <c r="C177" s="9">
        <f>MONTH(Date[[#This Row],[Date]])</f>
        <v>6</v>
      </c>
      <c r="D177" s="9" t="str">
        <f>TEXT(Date[[#This Row],[Date]],"MM - mmmm")</f>
        <v>06 - June</v>
      </c>
      <c r="E177" s="9">
        <f>DAY(Date[[#This Row],[Date]])</f>
        <v>25</v>
      </c>
      <c r="F177" s="9" t="str">
        <f>TEXT(Date[[#This Row],[Date]],"dddd")</f>
        <v>Friday</v>
      </c>
      <c r="G177" s="9" t="str">
        <f>"Q" &amp; ROUNDUP(MONTH(Date[[#This Row],[Date]]) /3,0)</f>
        <v>Q2</v>
      </c>
      <c r="H177" s="9" t="str">
        <f>"FY-" &amp; Date[[#This Row],[Year]]+IF(Date[[#This Row],[MonthNumber]]&lt;7,0,1)</f>
        <v>FY-2010</v>
      </c>
      <c r="I177" s="9" t="str">
        <f>"FQ" &amp;MOD(CEILING(22+Date[[#This Row],[MonthNumber]]-6-1,3)/3,4)+1</f>
        <v>FQ4</v>
      </c>
    </row>
    <row r="178" spans="1:9" x14ac:dyDescent="0.25">
      <c r="A178" s="8">
        <v>40355</v>
      </c>
      <c r="B178" s="9">
        <f>YEAR(Date[[#This Row],[Date]])</f>
        <v>2010</v>
      </c>
      <c r="C178" s="9">
        <f>MONTH(Date[[#This Row],[Date]])</f>
        <v>6</v>
      </c>
      <c r="D178" s="9" t="str">
        <f>TEXT(Date[[#This Row],[Date]],"MM - mmmm")</f>
        <v>06 - June</v>
      </c>
      <c r="E178" s="9">
        <f>DAY(Date[[#This Row],[Date]])</f>
        <v>26</v>
      </c>
      <c r="F178" s="9" t="str">
        <f>TEXT(Date[[#This Row],[Date]],"dddd")</f>
        <v>Saturday</v>
      </c>
      <c r="G178" s="9" t="str">
        <f>"Q" &amp; ROUNDUP(MONTH(Date[[#This Row],[Date]]) /3,0)</f>
        <v>Q2</v>
      </c>
      <c r="H178" s="9" t="str">
        <f>"FY-" &amp; Date[[#This Row],[Year]]+IF(Date[[#This Row],[MonthNumber]]&lt;7,0,1)</f>
        <v>FY-2010</v>
      </c>
      <c r="I178" s="9" t="str">
        <f>"FQ" &amp;MOD(CEILING(22+Date[[#This Row],[MonthNumber]]-6-1,3)/3,4)+1</f>
        <v>FQ4</v>
      </c>
    </row>
    <row r="179" spans="1:9" x14ac:dyDescent="0.25">
      <c r="A179" s="8">
        <v>40356</v>
      </c>
      <c r="B179" s="9">
        <f>YEAR(Date[[#This Row],[Date]])</f>
        <v>2010</v>
      </c>
      <c r="C179" s="9">
        <f>MONTH(Date[[#This Row],[Date]])</f>
        <v>6</v>
      </c>
      <c r="D179" s="9" t="str">
        <f>TEXT(Date[[#This Row],[Date]],"MM - mmmm")</f>
        <v>06 - June</v>
      </c>
      <c r="E179" s="9">
        <f>DAY(Date[[#This Row],[Date]])</f>
        <v>27</v>
      </c>
      <c r="F179" s="9" t="str">
        <f>TEXT(Date[[#This Row],[Date]],"dddd")</f>
        <v>Sunday</v>
      </c>
      <c r="G179" s="9" t="str">
        <f>"Q" &amp; ROUNDUP(MONTH(Date[[#This Row],[Date]]) /3,0)</f>
        <v>Q2</v>
      </c>
      <c r="H179" s="9" t="str">
        <f>"FY-" &amp; Date[[#This Row],[Year]]+IF(Date[[#This Row],[MonthNumber]]&lt;7,0,1)</f>
        <v>FY-2010</v>
      </c>
      <c r="I179" s="9" t="str">
        <f>"FQ" &amp;MOD(CEILING(22+Date[[#This Row],[MonthNumber]]-6-1,3)/3,4)+1</f>
        <v>FQ4</v>
      </c>
    </row>
    <row r="180" spans="1:9" x14ac:dyDescent="0.25">
      <c r="A180" s="8">
        <v>40357</v>
      </c>
      <c r="B180" s="9">
        <f>YEAR(Date[[#This Row],[Date]])</f>
        <v>2010</v>
      </c>
      <c r="C180" s="9">
        <f>MONTH(Date[[#This Row],[Date]])</f>
        <v>6</v>
      </c>
      <c r="D180" s="9" t="str">
        <f>TEXT(Date[[#This Row],[Date]],"MM - mmmm")</f>
        <v>06 - June</v>
      </c>
      <c r="E180" s="9">
        <f>DAY(Date[[#This Row],[Date]])</f>
        <v>28</v>
      </c>
      <c r="F180" s="9" t="str">
        <f>TEXT(Date[[#This Row],[Date]],"dddd")</f>
        <v>Monday</v>
      </c>
      <c r="G180" s="9" t="str">
        <f>"Q" &amp; ROUNDUP(MONTH(Date[[#This Row],[Date]]) /3,0)</f>
        <v>Q2</v>
      </c>
      <c r="H180" s="9" t="str">
        <f>"FY-" &amp; Date[[#This Row],[Year]]+IF(Date[[#This Row],[MonthNumber]]&lt;7,0,1)</f>
        <v>FY-2010</v>
      </c>
      <c r="I180" s="9" t="str">
        <f>"FQ" &amp;MOD(CEILING(22+Date[[#This Row],[MonthNumber]]-6-1,3)/3,4)+1</f>
        <v>FQ4</v>
      </c>
    </row>
    <row r="181" spans="1:9" x14ac:dyDescent="0.25">
      <c r="A181" s="8">
        <v>40358</v>
      </c>
      <c r="B181" s="9">
        <f>YEAR(Date[[#This Row],[Date]])</f>
        <v>2010</v>
      </c>
      <c r="C181" s="9">
        <f>MONTH(Date[[#This Row],[Date]])</f>
        <v>6</v>
      </c>
      <c r="D181" s="9" t="str">
        <f>TEXT(Date[[#This Row],[Date]],"MM - mmmm")</f>
        <v>06 - June</v>
      </c>
      <c r="E181" s="9">
        <f>DAY(Date[[#This Row],[Date]])</f>
        <v>29</v>
      </c>
      <c r="F181" s="9" t="str">
        <f>TEXT(Date[[#This Row],[Date]],"dddd")</f>
        <v>Tuesday</v>
      </c>
      <c r="G181" s="9" t="str">
        <f>"Q" &amp; ROUNDUP(MONTH(Date[[#This Row],[Date]]) /3,0)</f>
        <v>Q2</v>
      </c>
      <c r="H181" s="9" t="str">
        <f>"FY-" &amp; Date[[#This Row],[Year]]+IF(Date[[#This Row],[MonthNumber]]&lt;7,0,1)</f>
        <v>FY-2010</v>
      </c>
      <c r="I181" s="9" t="str">
        <f>"FQ" &amp;MOD(CEILING(22+Date[[#This Row],[MonthNumber]]-6-1,3)/3,4)+1</f>
        <v>FQ4</v>
      </c>
    </row>
    <row r="182" spans="1:9" x14ac:dyDescent="0.25">
      <c r="A182" s="8">
        <v>40359</v>
      </c>
      <c r="B182" s="9">
        <f>YEAR(Date[[#This Row],[Date]])</f>
        <v>2010</v>
      </c>
      <c r="C182" s="9">
        <f>MONTH(Date[[#This Row],[Date]])</f>
        <v>6</v>
      </c>
      <c r="D182" s="9" t="str">
        <f>TEXT(Date[[#This Row],[Date]],"MM - mmmm")</f>
        <v>06 - June</v>
      </c>
      <c r="E182" s="9">
        <f>DAY(Date[[#This Row],[Date]])</f>
        <v>30</v>
      </c>
      <c r="F182" s="9" t="str">
        <f>TEXT(Date[[#This Row],[Date]],"dddd")</f>
        <v>Wednesday</v>
      </c>
      <c r="G182" s="9" t="str">
        <f>"Q" &amp; ROUNDUP(MONTH(Date[[#This Row],[Date]]) /3,0)</f>
        <v>Q2</v>
      </c>
      <c r="H182" s="9" t="str">
        <f>"FY-" &amp; Date[[#This Row],[Year]]+IF(Date[[#This Row],[MonthNumber]]&lt;7,0,1)</f>
        <v>FY-2010</v>
      </c>
      <c r="I182" s="9" t="str">
        <f>"FQ" &amp;MOD(CEILING(22+Date[[#This Row],[MonthNumber]]-6-1,3)/3,4)+1</f>
        <v>FQ4</v>
      </c>
    </row>
    <row r="183" spans="1:9" x14ac:dyDescent="0.25">
      <c r="A183" s="8">
        <v>40360</v>
      </c>
      <c r="B183" s="9">
        <f>YEAR(Date[[#This Row],[Date]])</f>
        <v>2010</v>
      </c>
      <c r="C183" s="9">
        <f>MONTH(Date[[#This Row],[Date]])</f>
        <v>7</v>
      </c>
      <c r="D183" s="9" t="str">
        <f>TEXT(Date[[#This Row],[Date]],"MM - mmmm")</f>
        <v>07 - July</v>
      </c>
      <c r="E183" s="9">
        <f>DAY(Date[[#This Row],[Date]])</f>
        <v>1</v>
      </c>
      <c r="F183" s="9" t="str">
        <f>TEXT(Date[[#This Row],[Date]],"dddd")</f>
        <v>Thursday</v>
      </c>
      <c r="G183" s="9" t="str">
        <f>"Q" &amp; ROUNDUP(MONTH(Date[[#This Row],[Date]]) /3,0)</f>
        <v>Q3</v>
      </c>
      <c r="H183" s="9" t="str">
        <f>"FY-" &amp; Date[[#This Row],[Year]]+IF(Date[[#This Row],[MonthNumber]]&lt;7,0,1)</f>
        <v>FY-2011</v>
      </c>
      <c r="I183" s="9" t="str">
        <f>"FQ" &amp;MOD(CEILING(22+Date[[#This Row],[MonthNumber]]-6-1,3)/3,4)+1</f>
        <v>FQ1</v>
      </c>
    </row>
    <row r="184" spans="1:9" x14ac:dyDescent="0.25">
      <c r="A184" s="8">
        <v>40361</v>
      </c>
      <c r="B184" s="9">
        <f>YEAR(Date[[#This Row],[Date]])</f>
        <v>2010</v>
      </c>
      <c r="C184" s="9">
        <f>MONTH(Date[[#This Row],[Date]])</f>
        <v>7</v>
      </c>
      <c r="D184" s="9" t="str">
        <f>TEXT(Date[[#This Row],[Date]],"MM - mmmm")</f>
        <v>07 - July</v>
      </c>
      <c r="E184" s="9">
        <f>DAY(Date[[#This Row],[Date]])</f>
        <v>2</v>
      </c>
      <c r="F184" s="9" t="str">
        <f>TEXT(Date[[#This Row],[Date]],"dddd")</f>
        <v>Friday</v>
      </c>
      <c r="G184" s="9" t="str">
        <f>"Q" &amp; ROUNDUP(MONTH(Date[[#This Row],[Date]]) /3,0)</f>
        <v>Q3</v>
      </c>
      <c r="H184" s="9" t="str">
        <f>"FY-" &amp; Date[[#This Row],[Year]]+IF(Date[[#This Row],[MonthNumber]]&lt;7,0,1)</f>
        <v>FY-2011</v>
      </c>
      <c r="I184" s="9" t="str">
        <f>"FQ" &amp;MOD(CEILING(22+Date[[#This Row],[MonthNumber]]-6-1,3)/3,4)+1</f>
        <v>FQ1</v>
      </c>
    </row>
    <row r="185" spans="1:9" x14ac:dyDescent="0.25">
      <c r="A185" s="8">
        <v>40362</v>
      </c>
      <c r="B185" s="9">
        <f>YEAR(Date[[#This Row],[Date]])</f>
        <v>2010</v>
      </c>
      <c r="C185" s="9">
        <f>MONTH(Date[[#This Row],[Date]])</f>
        <v>7</v>
      </c>
      <c r="D185" s="9" t="str">
        <f>TEXT(Date[[#This Row],[Date]],"MM - mmmm")</f>
        <v>07 - July</v>
      </c>
      <c r="E185" s="9">
        <f>DAY(Date[[#This Row],[Date]])</f>
        <v>3</v>
      </c>
      <c r="F185" s="9" t="str">
        <f>TEXT(Date[[#This Row],[Date]],"dddd")</f>
        <v>Saturday</v>
      </c>
      <c r="G185" s="9" t="str">
        <f>"Q" &amp; ROUNDUP(MONTH(Date[[#This Row],[Date]]) /3,0)</f>
        <v>Q3</v>
      </c>
      <c r="H185" s="9" t="str">
        <f>"FY-" &amp; Date[[#This Row],[Year]]+IF(Date[[#This Row],[MonthNumber]]&lt;7,0,1)</f>
        <v>FY-2011</v>
      </c>
      <c r="I185" s="9" t="str">
        <f>"FQ" &amp;MOD(CEILING(22+Date[[#This Row],[MonthNumber]]-6-1,3)/3,4)+1</f>
        <v>FQ1</v>
      </c>
    </row>
    <row r="186" spans="1:9" x14ac:dyDescent="0.25">
      <c r="A186" s="8">
        <v>40363</v>
      </c>
      <c r="B186" s="9">
        <f>YEAR(Date[[#This Row],[Date]])</f>
        <v>2010</v>
      </c>
      <c r="C186" s="9">
        <f>MONTH(Date[[#This Row],[Date]])</f>
        <v>7</v>
      </c>
      <c r="D186" s="9" t="str">
        <f>TEXT(Date[[#This Row],[Date]],"MM - mmmm")</f>
        <v>07 - July</v>
      </c>
      <c r="E186" s="9">
        <f>DAY(Date[[#This Row],[Date]])</f>
        <v>4</v>
      </c>
      <c r="F186" s="9" t="str">
        <f>TEXT(Date[[#This Row],[Date]],"dddd")</f>
        <v>Sunday</v>
      </c>
      <c r="G186" s="9" t="str">
        <f>"Q" &amp; ROUNDUP(MONTH(Date[[#This Row],[Date]]) /3,0)</f>
        <v>Q3</v>
      </c>
      <c r="H186" s="9" t="str">
        <f>"FY-" &amp; Date[[#This Row],[Year]]+IF(Date[[#This Row],[MonthNumber]]&lt;7,0,1)</f>
        <v>FY-2011</v>
      </c>
      <c r="I186" s="9" t="str">
        <f>"FQ" &amp;MOD(CEILING(22+Date[[#This Row],[MonthNumber]]-6-1,3)/3,4)+1</f>
        <v>FQ1</v>
      </c>
    </row>
    <row r="187" spans="1:9" x14ac:dyDescent="0.25">
      <c r="A187" s="8">
        <v>40364</v>
      </c>
      <c r="B187" s="9">
        <f>YEAR(Date[[#This Row],[Date]])</f>
        <v>2010</v>
      </c>
      <c r="C187" s="9">
        <f>MONTH(Date[[#This Row],[Date]])</f>
        <v>7</v>
      </c>
      <c r="D187" s="9" t="str">
        <f>TEXT(Date[[#This Row],[Date]],"MM - mmmm")</f>
        <v>07 - July</v>
      </c>
      <c r="E187" s="9">
        <f>DAY(Date[[#This Row],[Date]])</f>
        <v>5</v>
      </c>
      <c r="F187" s="9" t="str">
        <f>TEXT(Date[[#This Row],[Date]],"dddd")</f>
        <v>Monday</v>
      </c>
      <c r="G187" s="9" t="str">
        <f>"Q" &amp; ROUNDUP(MONTH(Date[[#This Row],[Date]]) /3,0)</f>
        <v>Q3</v>
      </c>
      <c r="H187" s="9" t="str">
        <f>"FY-" &amp; Date[[#This Row],[Year]]+IF(Date[[#This Row],[MonthNumber]]&lt;7,0,1)</f>
        <v>FY-2011</v>
      </c>
      <c r="I187" s="9" t="str">
        <f>"FQ" &amp;MOD(CEILING(22+Date[[#This Row],[MonthNumber]]-6-1,3)/3,4)+1</f>
        <v>FQ1</v>
      </c>
    </row>
    <row r="188" spans="1:9" x14ac:dyDescent="0.25">
      <c r="A188" s="8">
        <v>40365</v>
      </c>
      <c r="B188" s="9">
        <f>YEAR(Date[[#This Row],[Date]])</f>
        <v>2010</v>
      </c>
      <c r="C188" s="9">
        <f>MONTH(Date[[#This Row],[Date]])</f>
        <v>7</v>
      </c>
      <c r="D188" s="9" t="str">
        <f>TEXT(Date[[#This Row],[Date]],"MM - mmmm")</f>
        <v>07 - July</v>
      </c>
      <c r="E188" s="9">
        <f>DAY(Date[[#This Row],[Date]])</f>
        <v>6</v>
      </c>
      <c r="F188" s="9" t="str">
        <f>TEXT(Date[[#This Row],[Date]],"dddd")</f>
        <v>Tuesday</v>
      </c>
      <c r="G188" s="9" t="str">
        <f>"Q" &amp; ROUNDUP(MONTH(Date[[#This Row],[Date]]) /3,0)</f>
        <v>Q3</v>
      </c>
      <c r="H188" s="9" t="str">
        <f>"FY-" &amp; Date[[#This Row],[Year]]+IF(Date[[#This Row],[MonthNumber]]&lt;7,0,1)</f>
        <v>FY-2011</v>
      </c>
      <c r="I188" s="9" t="str">
        <f>"FQ" &amp;MOD(CEILING(22+Date[[#This Row],[MonthNumber]]-6-1,3)/3,4)+1</f>
        <v>FQ1</v>
      </c>
    </row>
    <row r="189" spans="1:9" x14ac:dyDescent="0.25">
      <c r="A189" s="8">
        <v>40366</v>
      </c>
      <c r="B189" s="9">
        <f>YEAR(Date[[#This Row],[Date]])</f>
        <v>2010</v>
      </c>
      <c r="C189" s="9">
        <f>MONTH(Date[[#This Row],[Date]])</f>
        <v>7</v>
      </c>
      <c r="D189" s="9" t="str">
        <f>TEXT(Date[[#This Row],[Date]],"MM - mmmm")</f>
        <v>07 - July</v>
      </c>
      <c r="E189" s="9">
        <f>DAY(Date[[#This Row],[Date]])</f>
        <v>7</v>
      </c>
      <c r="F189" s="9" t="str">
        <f>TEXT(Date[[#This Row],[Date]],"dddd")</f>
        <v>Wednesday</v>
      </c>
      <c r="G189" s="9" t="str">
        <f>"Q" &amp; ROUNDUP(MONTH(Date[[#This Row],[Date]]) /3,0)</f>
        <v>Q3</v>
      </c>
      <c r="H189" s="9" t="str">
        <f>"FY-" &amp; Date[[#This Row],[Year]]+IF(Date[[#This Row],[MonthNumber]]&lt;7,0,1)</f>
        <v>FY-2011</v>
      </c>
      <c r="I189" s="9" t="str">
        <f>"FQ" &amp;MOD(CEILING(22+Date[[#This Row],[MonthNumber]]-6-1,3)/3,4)+1</f>
        <v>FQ1</v>
      </c>
    </row>
    <row r="190" spans="1:9" x14ac:dyDescent="0.25">
      <c r="A190" s="8">
        <v>40367</v>
      </c>
      <c r="B190" s="9">
        <f>YEAR(Date[[#This Row],[Date]])</f>
        <v>2010</v>
      </c>
      <c r="C190" s="9">
        <f>MONTH(Date[[#This Row],[Date]])</f>
        <v>7</v>
      </c>
      <c r="D190" s="9" t="str">
        <f>TEXT(Date[[#This Row],[Date]],"MM - mmmm")</f>
        <v>07 - July</v>
      </c>
      <c r="E190" s="9">
        <f>DAY(Date[[#This Row],[Date]])</f>
        <v>8</v>
      </c>
      <c r="F190" s="9" t="str">
        <f>TEXT(Date[[#This Row],[Date]],"dddd")</f>
        <v>Thursday</v>
      </c>
      <c r="G190" s="9" t="str">
        <f>"Q" &amp; ROUNDUP(MONTH(Date[[#This Row],[Date]]) /3,0)</f>
        <v>Q3</v>
      </c>
      <c r="H190" s="9" t="str">
        <f>"FY-" &amp; Date[[#This Row],[Year]]+IF(Date[[#This Row],[MonthNumber]]&lt;7,0,1)</f>
        <v>FY-2011</v>
      </c>
      <c r="I190" s="9" t="str">
        <f>"FQ" &amp;MOD(CEILING(22+Date[[#This Row],[MonthNumber]]-6-1,3)/3,4)+1</f>
        <v>FQ1</v>
      </c>
    </row>
    <row r="191" spans="1:9" x14ac:dyDescent="0.25">
      <c r="A191" s="8">
        <v>40368</v>
      </c>
      <c r="B191" s="9">
        <f>YEAR(Date[[#This Row],[Date]])</f>
        <v>2010</v>
      </c>
      <c r="C191" s="9">
        <f>MONTH(Date[[#This Row],[Date]])</f>
        <v>7</v>
      </c>
      <c r="D191" s="9" t="str">
        <f>TEXT(Date[[#This Row],[Date]],"MM - mmmm")</f>
        <v>07 - July</v>
      </c>
      <c r="E191" s="9">
        <f>DAY(Date[[#This Row],[Date]])</f>
        <v>9</v>
      </c>
      <c r="F191" s="9" t="str">
        <f>TEXT(Date[[#This Row],[Date]],"dddd")</f>
        <v>Friday</v>
      </c>
      <c r="G191" s="9" t="str">
        <f>"Q" &amp; ROUNDUP(MONTH(Date[[#This Row],[Date]]) /3,0)</f>
        <v>Q3</v>
      </c>
      <c r="H191" s="9" t="str">
        <f>"FY-" &amp; Date[[#This Row],[Year]]+IF(Date[[#This Row],[MonthNumber]]&lt;7,0,1)</f>
        <v>FY-2011</v>
      </c>
      <c r="I191" s="9" t="str">
        <f>"FQ" &amp;MOD(CEILING(22+Date[[#This Row],[MonthNumber]]-6-1,3)/3,4)+1</f>
        <v>FQ1</v>
      </c>
    </row>
    <row r="192" spans="1:9" x14ac:dyDescent="0.25">
      <c r="A192" s="8">
        <v>40369</v>
      </c>
      <c r="B192" s="9">
        <f>YEAR(Date[[#This Row],[Date]])</f>
        <v>2010</v>
      </c>
      <c r="C192" s="9">
        <f>MONTH(Date[[#This Row],[Date]])</f>
        <v>7</v>
      </c>
      <c r="D192" s="9" t="str">
        <f>TEXT(Date[[#This Row],[Date]],"MM - mmmm")</f>
        <v>07 - July</v>
      </c>
      <c r="E192" s="9">
        <f>DAY(Date[[#This Row],[Date]])</f>
        <v>10</v>
      </c>
      <c r="F192" s="9" t="str">
        <f>TEXT(Date[[#This Row],[Date]],"dddd")</f>
        <v>Saturday</v>
      </c>
      <c r="G192" s="9" t="str">
        <f>"Q" &amp; ROUNDUP(MONTH(Date[[#This Row],[Date]]) /3,0)</f>
        <v>Q3</v>
      </c>
      <c r="H192" s="9" t="str">
        <f>"FY-" &amp; Date[[#This Row],[Year]]+IF(Date[[#This Row],[MonthNumber]]&lt;7,0,1)</f>
        <v>FY-2011</v>
      </c>
      <c r="I192" s="9" t="str">
        <f>"FQ" &amp;MOD(CEILING(22+Date[[#This Row],[MonthNumber]]-6-1,3)/3,4)+1</f>
        <v>FQ1</v>
      </c>
    </row>
    <row r="193" spans="1:9" x14ac:dyDescent="0.25">
      <c r="A193" s="8">
        <v>40370</v>
      </c>
      <c r="B193" s="9">
        <f>YEAR(Date[[#This Row],[Date]])</f>
        <v>2010</v>
      </c>
      <c r="C193" s="9">
        <f>MONTH(Date[[#This Row],[Date]])</f>
        <v>7</v>
      </c>
      <c r="D193" s="9" t="str">
        <f>TEXT(Date[[#This Row],[Date]],"MM - mmmm")</f>
        <v>07 - July</v>
      </c>
      <c r="E193" s="9">
        <f>DAY(Date[[#This Row],[Date]])</f>
        <v>11</v>
      </c>
      <c r="F193" s="9" t="str">
        <f>TEXT(Date[[#This Row],[Date]],"dddd")</f>
        <v>Sunday</v>
      </c>
      <c r="G193" s="9" t="str">
        <f>"Q" &amp; ROUNDUP(MONTH(Date[[#This Row],[Date]]) /3,0)</f>
        <v>Q3</v>
      </c>
      <c r="H193" s="9" t="str">
        <f>"FY-" &amp; Date[[#This Row],[Year]]+IF(Date[[#This Row],[MonthNumber]]&lt;7,0,1)</f>
        <v>FY-2011</v>
      </c>
      <c r="I193" s="9" t="str">
        <f>"FQ" &amp;MOD(CEILING(22+Date[[#This Row],[MonthNumber]]-6-1,3)/3,4)+1</f>
        <v>FQ1</v>
      </c>
    </row>
    <row r="194" spans="1:9" x14ac:dyDescent="0.25">
      <c r="A194" s="8">
        <v>40371</v>
      </c>
      <c r="B194" s="9">
        <f>YEAR(Date[[#This Row],[Date]])</f>
        <v>2010</v>
      </c>
      <c r="C194" s="9">
        <f>MONTH(Date[[#This Row],[Date]])</f>
        <v>7</v>
      </c>
      <c r="D194" s="9" t="str">
        <f>TEXT(Date[[#This Row],[Date]],"MM - mmmm")</f>
        <v>07 - July</v>
      </c>
      <c r="E194" s="9">
        <f>DAY(Date[[#This Row],[Date]])</f>
        <v>12</v>
      </c>
      <c r="F194" s="9" t="str">
        <f>TEXT(Date[[#This Row],[Date]],"dddd")</f>
        <v>Monday</v>
      </c>
      <c r="G194" s="9" t="str">
        <f>"Q" &amp; ROUNDUP(MONTH(Date[[#This Row],[Date]]) /3,0)</f>
        <v>Q3</v>
      </c>
      <c r="H194" s="9" t="str">
        <f>"FY-" &amp; Date[[#This Row],[Year]]+IF(Date[[#This Row],[MonthNumber]]&lt;7,0,1)</f>
        <v>FY-2011</v>
      </c>
      <c r="I194" s="9" t="str">
        <f>"FQ" &amp;MOD(CEILING(22+Date[[#This Row],[MonthNumber]]-6-1,3)/3,4)+1</f>
        <v>FQ1</v>
      </c>
    </row>
    <row r="195" spans="1:9" x14ac:dyDescent="0.25">
      <c r="A195" s="8">
        <v>40372</v>
      </c>
      <c r="B195" s="9">
        <f>YEAR(Date[[#This Row],[Date]])</f>
        <v>2010</v>
      </c>
      <c r="C195" s="9">
        <f>MONTH(Date[[#This Row],[Date]])</f>
        <v>7</v>
      </c>
      <c r="D195" s="9" t="str">
        <f>TEXT(Date[[#This Row],[Date]],"MM - mmmm")</f>
        <v>07 - July</v>
      </c>
      <c r="E195" s="9">
        <f>DAY(Date[[#This Row],[Date]])</f>
        <v>13</v>
      </c>
      <c r="F195" s="9" t="str">
        <f>TEXT(Date[[#This Row],[Date]],"dddd")</f>
        <v>Tuesday</v>
      </c>
      <c r="G195" s="9" t="str">
        <f>"Q" &amp; ROUNDUP(MONTH(Date[[#This Row],[Date]]) /3,0)</f>
        <v>Q3</v>
      </c>
      <c r="H195" s="9" t="str">
        <f>"FY-" &amp; Date[[#This Row],[Year]]+IF(Date[[#This Row],[MonthNumber]]&lt;7,0,1)</f>
        <v>FY-2011</v>
      </c>
      <c r="I195" s="9" t="str">
        <f>"FQ" &amp;MOD(CEILING(22+Date[[#This Row],[MonthNumber]]-6-1,3)/3,4)+1</f>
        <v>FQ1</v>
      </c>
    </row>
    <row r="196" spans="1:9" x14ac:dyDescent="0.25">
      <c r="A196" s="8">
        <v>40373</v>
      </c>
      <c r="B196" s="9">
        <f>YEAR(Date[[#This Row],[Date]])</f>
        <v>2010</v>
      </c>
      <c r="C196" s="9">
        <f>MONTH(Date[[#This Row],[Date]])</f>
        <v>7</v>
      </c>
      <c r="D196" s="9" t="str">
        <f>TEXT(Date[[#This Row],[Date]],"MM - mmmm")</f>
        <v>07 - July</v>
      </c>
      <c r="E196" s="9">
        <f>DAY(Date[[#This Row],[Date]])</f>
        <v>14</v>
      </c>
      <c r="F196" s="9" t="str">
        <f>TEXT(Date[[#This Row],[Date]],"dddd")</f>
        <v>Wednesday</v>
      </c>
      <c r="G196" s="9" t="str">
        <f>"Q" &amp; ROUNDUP(MONTH(Date[[#This Row],[Date]]) /3,0)</f>
        <v>Q3</v>
      </c>
      <c r="H196" s="9" t="str">
        <f>"FY-" &amp; Date[[#This Row],[Year]]+IF(Date[[#This Row],[MonthNumber]]&lt;7,0,1)</f>
        <v>FY-2011</v>
      </c>
      <c r="I196" s="9" t="str">
        <f>"FQ" &amp;MOD(CEILING(22+Date[[#This Row],[MonthNumber]]-6-1,3)/3,4)+1</f>
        <v>FQ1</v>
      </c>
    </row>
    <row r="197" spans="1:9" x14ac:dyDescent="0.25">
      <c r="A197" s="8">
        <v>40374</v>
      </c>
      <c r="B197" s="9">
        <f>YEAR(Date[[#This Row],[Date]])</f>
        <v>2010</v>
      </c>
      <c r="C197" s="9">
        <f>MONTH(Date[[#This Row],[Date]])</f>
        <v>7</v>
      </c>
      <c r="D197" s="9" t="str">
        <f>TEXT(Date[[#This Row],[Date]],"MM - mmmm")</f>
        <v>07 - July</v>
      </c>
      <c r="E197" s="9">
        <f>DAY(Date[[#This Row],[Date]])</f>
        <v>15</v>
      </c>
      <c r="F197" s="9" t="str">
        <f>TEXT(Date[[#This Row],[Date]],"dddd")</f>
        <v>Thursday</v>
      </c>
      <c r="G197" s="9" t="str">
        <f>"Q" &amp; ROUNDUP(MONTH(Date[[#This Row],[Date]]) /3,0)</f>
        <v>Q3</v>
      </c>
      <c r="H197" s="9" t="str">
        <f>"FY-" &amp; Date[[#This Row],[Year]]+IF(Date[[#This Row],[MonthNumber]]&lt;7,0,1)</f>
        <v>FY-2011</v>
      </c>
      <c r="I197" s="9" t="str">
        <f>"FQ" &amp;MOD(CEILING(22+Date[[#This Row],[MonthNumber]]-6-1,3)/3,4)+1</f>
        <v>FQ1</v>
      </c>
    </row>
    <row r="198" spans="1:9" x14ac:dyDescent="0.25">
      <c r="A198" s="8">
        <v>40375</v>
      </c>
      <c r="B198" s="9">
        <f>YEAR(Date[[#This Row],[Date]])</f>
        <v>2010</v>
      </c>
      <c r="C198" s="9">
        <f>MONTH(Date[[#This Row],[Date]])</f>
        <v>7</v>
      </c>
      <c r="D198" s="9" t="str">
        <f>TEXT(Date[[#This Row],[Date]],"MM - mmmm")</f>
        <v>07 - July</v>
      </c>
      <c r="E198" s="9">
        <f>DAY(Date[[#This Row],[Date]])</f>
        <v>16</v>
      </c>
      <c r="F198" s="9" t="str">
        <f>TEXT(Date[[#This Row],[Date]],"dddd")</f>
        <v>Friday</v>
      </c>
      <c r="G198" s="9" t="str">
        <f>"Q" &amp; ROUNDUP(MONTH(Date[[#This Row],[Date]]) /3,0)</f>
        <v>Q3</v>
      </c>
      <c r="H198" s="9" t="str">
        <f>"FY-" &amp; Date[[#This Row],[Year]]+IF(Date[[#This Row],[MonthNumber]]&lt;7,0,1)</f>
        <v>FY-2011</v>
      </c>
      <c r="I198" s="9" t="str">
        <f>"FQ" &amp;MOD(CEILING(22+Date[[#This Row],[MonthNumber]]-6-1,3)/3,4)+1</f>
        <v>FQ1</v>
      </c>
    </row>
    <row r="199" spans="1:9" x14ac:dyDescent="0.25">
      <c r="A199" s="8">
        <v>40376</v>
      </c>
      <c r="B199" s="9">
        <f>YEAR(Date[[#This Row],[Date]])</f>
        <v>2010</v>
      </c>
      <c r="C199" s="9">
        <f>MONTH(Date[[#This Row],[Date]])</f>
        <v>7</v>
      </c>
      <c r="D199" s="9" t="str">
        <f>TEXT(Date[[#This Row],[Date]],"MM - mmmm")</f>
        <v>07 - July</v>
      </c>
      <c r="E199" s="9">
        <f>DAY(Date[[#This Row],[Date]])</f>
        <v>17</v>
      </c>
      <c r="F199" s="9" t="str">
        <f>TEXT(Date[[#This Row],[Date]],"dddd")</f>
        <v>Saturday</v>
      </c>
      <c r="G199" s="9" t="str">
        <f>"Q" &amp; ROUNDUP(MONTH(Date[[#This Row],[Date]]) /3,0)</f>
        <v>Q3</v>
      </c>
      <c r="H199" s="9" t="str">
        <f>"FY-" &amp; Date[[#This Row],[Year]]+IF(Date[[#This Row],[MonthNumber]]&lt;7,0,1)</f>
        <v>FY-2011</v>
      </c>
      <c r="I199" s="9" t="str">
        <f>"FQ" &amp;MOD(CEILING(22+Date[[#This Row],[MonthNumber]]-6-1,3)/3,4)+1</f>
        <v>FQ1</v>
      </c>
    </row>
    <row r="200" spans="1:9" x14ac:dyDescent="0.25">
      <c r="A200" s="8">
        <v>40377</v>
      </c>
      <c r="B200" s="9">
        <f>YEAR(Date[[#This Row],[Date]])</f>
        <v>2010</v>
      </c>
      <c r="C200" s="9">
        <f>MONTH(Date[[#This Row],[Date]])</f>
        <v>7</v>
      </c>
      <c r="D200" s="9" t="str">
        <f>TEXT(Date[[#This Row],[Date]],"MM - mmmm")</f>
        <v>07 - July</v>
      </c>
      <c r="E200" s="9">
        <f>DAY(Date[[#This Row],[Date]])</f>
        <v>18</v>
      </c>
      <c r="F200" s="9" t="str">
        <f>TEXT(Date[[#This Row],[Date]],"dddd")</f>
        <v>Sunday</v>
      </c>
      <c r="G200" s="9" t="str">
        <f>"Q" &amp; ROUNDUP(MONTH(Date[[#This Row],[Date]]) /3,0)</f>
        <v>Q3</v>
      </c>
      <c r="H200" s="9" t="str">
        <f>"FY-" &amp; Date[[#This Row],[Year]]+IF(Date[[#This Row],[MonthNumber]]&lt;7,0,1)</f>
        <v>FY-2011</v>
      </c>
      <c r="I200" s="9" t="str">
        <f>"FQ" &amp;MOD(CEILING(22+Date[[#This Row],[MonthNumber]]-6-1,3)/3,4)+1</f>
        <v>FQ1</v>
      </c>
    </row>
    <row r="201" spans="1:9" x14ac:dyDescent="0.25">
      <c r="A201" s="8">
        <v>40378</v>
      </c>
      <c r="B201" s="9">
        <f>YEAR(Date[[#This Row],[Date]])</f>
        <v>2010</v>
      </c>
      <c r="C201" s="9">
        <f>MONTH(Date[[#This Row],[Date]])</f>
        <v>7</v>
      </c>
      <c r="D201" s="9" t="str">
        <f>TEXT(Date[[#This Row],[Date]],"MM - mmmm")</f>
        <v>07 - July</v>
      </c>
      <c r="E201" s="9">
        <f>DAY(Date[[#This Row],[Date]])</f>
        <v>19</v>
      </c>
      <c r="F201" s="9" t="str">
        <f>TEXT(Date[[#This Row],[Date]],"dddd")</f>
        <v>Monday</v>
      </c>
      <c r="G201" s="9" t="str">
        <f>"Q" &amp; ROUNDUP(MONTH(Date[[#This Row],[Date]]) /3,0)</f>
        <v>Q3</v>
      </c>
      <c r="H201" s="9" t="str">
        <f>"FY-" &amp; Date[[#This Row],[Year]]+IF(Date[[#This Row],[MonthNumber]]&lt;7,0,1)</f>
        <v>FY-2011</v>
      </c>
      <c r="I201" s="9" t="str">
        <f>"FQ" &amp;MOD(CEILING(22+Date[[#This Row],[MonthNumber]]-6-1,3)/3,4)+1</f>
        <v>FQ1</v>
      </c>
    </row>
    <row r="202" spans="1:9" x14ac:dyDescent="0.25">
      <c r="A202" s="8">
        <v>40379</v>
      </c>
      <c r="B202" s="9">
        <f>YEAR(Date[[#This Row],[Date]])</f>
        <v>2010</v>
      </c>
      <c r="C202" s="9">
        <f>MONTH(Date[[#This Row],[Date]])</f>
        <v>7</v>
      </c>
      <c r="D202" s="9" t="str">
        <f>TEXT(Date[[#This Row],[Date]],"MM - mmmm")</f>
        <v>07 - July</v>
      </c>
      <c r="E202" s="9">
        <f>DAY(Date[[#This Row],[Date]])</f>
        <v>20</v>
      </c>
      <c r="F202" s="9" t="str">
        <f>TEXT(Date[[#This Row],[Date]],"dddd")</f>
        <v>Tuesday</v>
      </c>
      <c r="G202" s="9" t="str">
        <f>"Q" &amp; ROUNDUP(MONTH(Date[[#This Row],[Date]]) /3,0)</f>
        <v>Q3</v>
      </c>
      <c r="H202" s="9" t="str">
        <f>"FY-" &amp; Date[[#This Row],[Year]]+IF(Date[[#This Row],[MonthNumber]]&lt;7,0,1)</f>
        <v>FY-2011</v>
      </c>
      <c r="I202" s="9" t="str">
        <f>"FQ" &amp;MOD(CEILING(22+Date[[#This Row],[MonthNumber]]-6-1,3)/3,4)+1</f>
        <v>FQ1</v>
      </c>
    </row>
    <row r="203" spans="1:9" x14ac:dyDescent="0.25">
      <c r="A203" s="8">
        <v>40380</v>
      </c>
      <c r="B203" s="9">
        <f>YEAR(Date[[#This Row],[Date]])</f>
        <v>2010</v>
      </c>
      <c r="C203" s="9">
        <f>MONTH(Date[[#This Row],[Date]])</f>
        <v>7</v>
      </c>
      <c r="D203" s="9" t="str">
        <f>TEXT(Date[[#This Row],[Date]],"MM - mmmm")</f>
        <v>07 - July</v>
      </c>
      <c r="E203" s="9">
        <f>DAY(Date[[#This Row],[Date]])</f>
        <v>21</v>
      </c>
      <c r="F203" s="9" t="str">
        <f>TEXT(Date[[#This Row],[Date]],"dddd")</f>
        <v>Wednesday</v>
      </c>
      <c r="G203" s="9" t="str">
        <f>"Q" &amp; ROUNDUP(MONTH(Date[[#This Row],[Date]]) /3,0)</f>
        <v>Q3</v>
      </c>
      <c r="H203" s="9" t="str">
        <f>"FY-" &amp; Date[[#This Row],[Year]]+IF(Date[[#This Row],[MonthNumber]]&lt;7,0,1)</f>
        <v>FY-2011</v>
      </c>
      <c r="I203" s="9" t="str">
        <f>"FQ" &amp;MOD(CEILING(22+Date[[#This Row],[MonthNumber]]-6-1,3)/3,4)+1</f>
        <v>FQ1</v>
      </c>
    </row>
    <row r="204" spans="1:9" x14ac:dyDescent="0.25">
      <c r="A204" s="8">
        <v>40381</v>
      </c>
      <c r="B204" s="9">
        <f>YEAR(Date[[#This Row],[Date]])</f>
        <v>2010</v>
      </c>
      <c r="C204" s="9">
        <f>MONTH(Date[[#This Row],[Date]])</f>
        <v>7</v>
      </c>
      <c r="D204" s="9" t="str">
        <f>TEXT(Date[[#This Row],[Date]],"MM - mmmm")</f>
        <v>07 - July</v>
      </c>
      <c r="E204" s="9">
        <f>DAY(Date[[#This Row],[Date]])</f>
        <v>22</v>
      </c>
      <c r="F204" s="9" t="str">
        <f>TEXT(Date[[#This Row],[Date]],"dddd")</f>
        <v>Thursday</v>
      </c>
      <c r="G204" s="9" t="str">
        <f>"Q" &amp; ROUNDUP(MONTH(Date[[#This Row],[Date]]) /3,0)</f>
        <v>Q3</v>
      </c>
      <c r="H204" s="9" t="str">
        <f>"FY-" &amp; Date[[#This Row],[Year]]+IF(Date[[#This Row],[MonthNumber]]&lt;7,0,1)</f>
        <v>FY-2011</v>
      </c>
      <c r="I204" s="9" t="str">
        <f>"FQ" &amp;MOD(CEILING(22+Date[[#This Row],[MonthNumber]]-6-1,3)/3,4)+1</f>
        <v>FQ1</v>
      </c>
    </row>
    <row r="205" spans="1:9" x14ac:dyDescent="0.25">
      <c r="A205" s="8">
        <v>40382</v>
      </c>
      <c r="B205" s="9">
        <f>YEAR(Date[[#This Row],[Date]])</f>
        <v>2010</v>
      </c>
      <c r="C205" s="9">
        <f>MONTH(Date[[#This Row],[Date]])</f>
        <v>7</v>
      </c>
      <c r="D205" s="9" t="str">
        <f>TEXT(Date[[#This Row],[Date]],"MM - mmmm")</f>
        <v>07 - July</v>
      </c>
      <c r="E205" s="9">
        <f>DAY(Date[[#This Row],[Date]])</f>
        <v>23</v>
      </c>
      <c r="F205" s="9" t="str">
        <f>TEXT(Date[[#This Row],[Date]],"dddd")</f>
        <v>Friday</v>
      </c>
      <c r="G205" s="9" t="str">
        <f>"Q" &amp; ROUNDUP(MONTH(Date[[#This Row],[Date]]) /3,0)</f>
        <v>Q3</v>
      </c>
      <c r="H205" s="9" t="str">
        <f>"FY-" &amp; Date[[#This Row],[Year]]+IF(Date[[#This Row],[MonthNumber]]&lt;7,0,1)</f>
        <v>FY-2011</v>
      </c>
      <c r="I205" s="9" t="str">
        <f>"FQ" &amp;MOD(CEILING(22+Date[[#This Row],[MonthNumber]]-6-1,3)/3,4)+1</f>
        <v>FQ1</v>
      </c>
    </row>
    <row r="206" spans="1:9" x14ac:dyDescent="0.25">
      <c r="A206" s="8">
        <v>40383</v>
      </c>
      <c r="B206" s="9">
        <f>YEAR(Date[[#This Row],[Date]])</f>
        <v>2010</v>
      </c>
      <c r="C206" s="9">
        <f>MONTH(Date[[#This Row],[Date]])</f>
        <v>7</v>
      </c>
      <c r="D206" s="9" t="str">
        <f>TEXT(Date[[#This Row],[Date]],"MM - mmmm")</f>
        <v>07 - July</v>
      </c>
      <c r="E206" s="9">
        <f>DAY(Date[[#This Row],[Date]])</f>
        <v>24</v>
      </c>
      <c r="F206" s="9" t="str">
        <f>TEXT(Date[[#This Row],[Date]],"dddd")</f>
        <v>Saturday</v>
      </c>
      <c r="G206" s="9" t="str">
        <f>"Q" &amp; ROUNDUP(MONTH(Date[[#This Row],[Date]]) /3,0)</f>
        <v>Q3</v>
      </c>
      <c r="H206" s="9" t="str">
        <f>"FY-" &amp; Date[[#This Row],[Year]]+IF(Date[[#This Row],[MonthNumber]]&lt;7,0,1)</f>
        <v>FY-2011</v>
      </c>
      <c r="I206" s="9" t="str">
        <f>"FQ" &amp;MOD(CEILING(22+Date[[#This Row],[MonthNumber]]-6-1,3)/3,4)+1</f>
        <v>FQ1</v>
      </c>
    </row>
    <row r="207" spans="1:9" x14ac:dyDescent="0.25">
      <c r="A207" s="8">
        <v>40384</v>
      </c>
      <c r="B207" s="9">
        <f>YEAR(Date[[#This Row],[Date]])</f>
        <v>2010</v>
      </c>
      <c r="C207" s="9">
        <f>MONTH(Date[[#This Row],[Date]])</f>
        <v>7</v>
      </c>
      <c r="D207" s="9" t="str">
        <f>TEXT(Date[[#This Row],[Date]],"MM - mmmm")</f>
        <v>07 - July</v>
      </c>
      <c r="E207" s="9">
        <f>DAY(Date[[#This Row],[Date]])</f>
        <v>25</v>
      </c>
      <c r="F207" s="9" t="str">
        <f>TEXT(Date[[#This Row],[Date]],"dddd")</f>
        <v>Sunday</v>
      </c>
      <c r="G207" s="9" t="str">
        <f>"Q" &amp; ROUNDUP(MONTH(Date[[#This Row],[Date]]) /3,0)</f>
        <v>Q3</v>
      </c>
      <c r="H207" s="9" t="str">
        <f>"FY-" &amp; Date[[#This Row],[Year]]+IF(Date[[#This Row],[MonthNumber]]&lt;7,0,1)</f>
        <v>FY-2011</v>
      </c>
      <c r="I207" s="9" t="str">
        <f>"FQ" &amp;MOD(CEILING(22+Date[[#This Row],[MonthNumber]]-6-1,3)/3,4)+1</f>
        <v>FQ1</v>
      </c>
    </row>
    <row r="208" spans="1:9" x14ac:dyDescent="0.25">
      <c r="A208" s="8">
        <v>40385</v>
      </c>
      <c r="B208" s="9">
        <f>YEAR(Date[[#This Row],[Date]])</f>
        <v>2010</v>
      </c>
      <c r="C208" s="9">
        <f>MONTH(Date[[#This Row],[Date]])</f>
        <v>7</v>
      </c>
      <c r="D208" s="9" t="str">
        <f>TEXT(Date[[#This Row],[Date]],"MM - mmmm")</f>
        <v>07 - July</v>
      </c>
      <c r="E208" s="9">
        <f>DAY(Date[[#This Row],[Date]])</f>
        <v>26</v>
      </c>
      <c r="F208" s="9" t="str">
        <f>TEXT(Date[[#This Row],[Date]],"dddd")</f>
        <v>Monday</v>
      </c>
      <c r="G208" s="9" t="str">
        <f>"Q" &amp; ROUNDUP(MONTH(Date[[#This Row],[Date]]) /3,0)</f>
        <v>Q3</v>
      </c>
      <c r="H208" s="9" t="str">
        <f>"FY-" &amp; Date[[#This Row],[Year]]+IF(Date[[#This Row],[MonthNumber]]&lt;7,0,1)</f>
        <v>FY-2011</v>
      </c>
      <c r="I208" s="9" t="str">
        <f>"FQ" &amp;MOD(CEILING(22+Date[[#This Row],[MonthNumber]]-6-1,3)/3,4)+1</f>
        <v>FQ1</v>
      </c>
    </row>
    <row r="209" spans="1:9" x14ac:dyDescent="0.25">
      <c r="A209" s="8">
        <v>40386</v>
      </c>
      <c r="B209" s="9">
        <f>YEAR(Date[[#This Row],[Date]])</f>
        <v>2010</v>
      </c>
      <c r="C209" s="9">
        <f>MONTH(Date[[#This Row],[Date]])</f>
        <v>7</v>
      </c>
      <c r="D209" s="9" t="str">
        <f>TEXT(Date[[#This Row],[Date]],"MM - mmmm")</f>
        <v>07 - July</v>
      </c>
      <c r="E209" s="9">
        <f>DAY(Date[[#This Row],[Date]])</f>
        <v>27</v>
      </c>
      <c r="F209" s="9" t="str">
        <f>TEXT(Date[[#This Row],[Date]],"dddd")</f>
        <v>Tuesday</v>
      </c>
      <c r="G209" s="9" t="str">
        <f>"Q" &amp; ROUNDUP(MONTH(Date[[#This Row],[Date]]) /3,0)</f>
        <v>Q3</v>
      </c>
      <c r="H209" s="9" t="str">
        <f>"FY-" &amp; Date[[#This Row],[Year]]+IF(Date[[#This Row],[MonthNumber]]&lt;7,0,1)</f>
        <v>FY-2011</v>
      </c>
      <c r="I209" s="9" t="str">
        <f>"FQ" &amp;MOD(CEILING(22+Date[[#This Row],[MonthNumber]]-6-1,3)/3,4)+1</f>
        <v>FQ1</v>
      </c>
    </row>
    <row r="210" spans="1:9" x14ac:dyDescent="0.25">
      <c r="A210" s="8">
        <v>40387</v>
      </c>
      <c r="B210" s="9">
        <f>YEAR(Date[[#This Row],[Date]])</f>
        <v>2010</v>
      </c>
      <c r="C210" s="9">
        <f>MONTH(Date[[#This Row],[Date]])</f>
        <v>7</v>
      </c>
      <c r="D210" s="9" t="str">
        <f>TEXT(Date[[#This Row],[Date]],"MM - mmmm")</f>
        <v>07 - July</v>
      </c>
      <c r="E210" s="9">
        <f>DAY(Date[[#This Row],[Date]])</f>
        <v>28</v>
      </c>
      <c r="F210" s="9" t="str">
        <f>TEXT(Date[[#This Row],[Date]],"dddd")</f>
        <v>Wednesday</v>
      </c>
      <c r="G210" s="9" t="str">
        <f>"Q" &amp; ROUNDUP(MONTH(Date[[#This Row],[Date]]) /3,0)</f>
        <v>Q3</v>
      </c>
      <c r="H210" s="9" t="str">
        <f>"FY-" &amp; Date[[#This Row],[Year]]+IF(Date[[#This Row],[MonthNumber]]&lt;7,0,1)</f>
        <v>FY-2011</v>
      </c>
      <c r="I210" s="9" t="str">
        <f>"FQ" &amp;MOD(CEILING(22+Date[[#This Row],[MonthNumber]]-6-1,3)/3,4)+1</f>
        <v>FQ1</v>
      </c>
    </row>
    <row r="211" spans="1:9" x14ac:dyDescent="0.25">
      <c r="A211" s="8">
        <v>40388</v>
      </c>
      <c r="B211" s="9">
        <f>YEAR(Date[[#This Row],[Date]])</f>
        <v>2010</v>
      </c>
      <c r="C211" s="9">
        <f>MONTH(Date[[#This Row],[Date]])</f>
        <v>7</v>
      </c>
      <c r="D211" s="9" t="str">
        <f>TEXT(Date[[#This Row],[Date]],"MM - mmmm")</f>
        <v>07 - July</v>
      </c>
      <c r="E211" s="9">
        <f>DAY(Date[[#This Row],[Date]])</f>
        <v>29</v>
      </c>
      <c r="F211" s="9" t="str">
        <f>TEXT(Date[[#This Row],[Date]],"dddd")</f>
        <v>Thursday</v>
      </c>
      <c r="G211" s="9" t="str">
        <f>"Q" &amp; ROUNDUP(MONTH(Date[[#This Row],[Date]]) /3,0)</f>
        <v>Q3</v>
      </c>
      <c r="H211" s="9" t="str">
        <f>"FY-" &amp; Date[[#This Row],[Year]]+IF(Date[[#This Row],[MonthNumber]]&lt;7,0,1)</f>
        <v>FY-2011</v>
      </c>
      <c r="I211" s="9" t="str">
        <f>"FQ" &amp;MOD(CEILING(22+Date[[#This Row],[MonthNumber]]-6-1,3)/3,4)+1</f>
        <v>FQ1</v>
      </c>
    </row>
    <row r="212" spans="1:9" x14ac:dyDescent="0.25">
      <c r="A212" s="8">
        <v>40389</v>
      </c>
      <c r="B212" s="9">
        <f>YEAR(Date[[#This Row],[Date]])</f>
        <v>2010</v>
      </c>
      <c r="C212" s="9">
        <f>MONTH(Date[[#This Row],[Date]])</f>
        <v>7</v>
      </c>
      <c r="D212" s="9" t="str">
        <f>TEXT(Date[[#This Row],[Date]],"MM - mmmm")</f>
        <v>07 - July</v>
      </c>
      <c r="E212" s="9">
        <f>DAY(Date[[#This Row],[Date]])</f>
        <v>30</v>
      </c>
      <c r="F212" s="9" t="str">
        <f>TEXT(Date[[#This Row],[Date]],"dddd")</f>
        <v>Friday</v>
      </c>
      <c r="G212" s="9" t="str">
        <f>"Q" &amp; ROUNDUP(MONTH(Date[[#This Row],[Date]]) /3,0)</f>
        <v>Q3</v>
      </c>
      <c r="H212" s="9" t="str">
        <f>"FY-" &amp; Date[[#This Row],[Year]]+IF(Date[[#This Row],[MonthNumber]]&lt;7,0,1)</f>
        <v>FY-2011</v>
      </c>
      <c r="I212" s="9" t="str">
        <f>"FQ" &amp;MOD(CEILING(22+Date[[#This Row],[MonthNumber]]-6-1,3)/3,4)+1</f>
        <v>FQ1</v>
      </c>
    </row>
    <row r="213" spans="1:9" x14ac:dyDescent="0.25">
      <c r="A213" s="8">
        <v>40390</v>
      </c>
      <c r="B213" s="9">
        <f>YEAR(Date[[#This Row],[Date]])</f>
        <v>2010</v>
      </c>
      <c r="C213" s="9">
        <f>MONTH(Date[[#This Row],[Date]])</f>
        <v>7</v>
      </c>
      <c r="D213" s="9" t="str">
        <f>TEXT(Date[[#This Row],[Date]],"MM - mmmm")</f>
        <v>07 - July</v>
      </c>
      <c r="E213" s="9">
        <f>DAY(Date[[#This Row],[Date]])</f>
        <v>31</v>
      </c>
      <c r="F213" s="9" t="str">
        <f>TEXT(Date[[#This Row],[Date]],"dddd")</f>
        <v>Saturday</v>
      </c>
      <c r="G213" s="9" t="str">
        <f>"Q" &amp; ROUNDUP(MONTH(Date[[#This Row],[Date]]) /3,0)</f>
        <v>Q3</v>
      </c>
      <c r="H213" s="9" t="str">
        <f>"FY-" &amp; Date[[#This Row],[Year]]+IF(Date[[#This Row],[MonthNumber]]&lt;7,0,1)</f>
        <v>FY-2011</v>
      </c>
      <c r="I213" s="9" t="str">
        <f>"FQ" &amp;MOD(CEILING(22+Date[[#This Row],[MonthNumber]]-6-1,3)/3,4)+1</f>
        <v>FQ1</v>
      </c>
    </row>
    <row r="214" spans="1:9" x14ac:dyDescent="0.25">
      <c r="A214" s="8">
        <v>40391</v>
      </c>
      <c r="B214" s="9">
        <f>YEAR(Date[[#This Row],[Date]])</f>
        <v>2010</v>
      </c>
      <c r="C214" s="9">
        <f>MONTH(Date[[#This Row],[Date]])</f>
        <v>8</v>
      </c>
      <c r="D214" s="9" t="str">
        <f>TEXT(Date[[#This Row],[Date]],"MM - mmmm")</f>
        <v>08 - August</v>
      </c>
      <c r="E214" s="9">
        <f>DAY(Date[[#This Row],[Date]])</f>
        <v>1</v>
      </c>
      <c r="F214" s="9" t="str">
        <f>TEXT(Date[[#This Row],[Date]],"dddd")</f>
        <v>Sunday</v>
      </c>
      <c r="G214" s="9" t="str">
        <f>"Q" &amp; ROUNDUP(MONTH(Date[[#This Row],[Date]]) /3,0)</f>
        <v>Q3</v>
      </c>
      <c r="H214" s="9" t="str">
        <f>"FY-" &amp; Date[[#This Row],[Year]]+IF(Date[[#This Row],[MonthNumber]]&lt;7,0,1)</f>
        <v>FY-2011</v>
      </c>
      <c r="I214" s="9" t="str">
        <f>"FQ" &amp;MOD(CEILING(22+Date[[#This Row],[MonthNumber]]-6-1,3)/3,4)+1</f>
        <v>FQ1</v>
      </c>
    </row>
    <row r="215" spans="1:9" x14ac:dyDescent="0.25">
      <c r="A215" s="8">
        <v>40392</v>
      </c>
      <c r="B215" s="9">
        <f>YEAR(Date[[#This Row],[Date]])</f>
        <v>2010</v>
      </c>
      <c r="C215" s="9">
        <f>MONTH(Date[[#This Row],[Date]])</f>
        <v>8</v>
      </c>
      <c r="D215" s="9" t="str">
        <f>TEXT(Date[[#This Row],[Date]],"MM - mmmm")</f>
        <v>08 - August</v>
      </c>
      <c r="E215" s="9">
        <f>DAY(Date[[#This Row],[Date]])</f>
        <v>2</v>
      </c>
      <c r="F215" s="9" t="str">
        <f>TEXT(Date[[#This Row],[Date]],"dddd")</f>
        <v>Monday</v>
      </c>
      <c r="G215" s="9" t="str">
        <f>"Q" &amp; ROUNDUP(MONTH(Date[[#This Row],[Date]]) /3,0)</f>
        <v>Q3</v>
      </c>
      <c r="H215" s="9" t="str">
        <f>"FY-" &amp; Date[[#This Row],[Year]]+IF(Date[[#This Row],[MonthNumber]]&lt;7,0,1)</f>
        <v>FY-2011</v>
      </c>
      <c r="I215" s="9" t="str">
        <f>"FQ" &amp;MOD(CEILING(22+Date[[#This Row],[MonthNumber]]-6-1,3)/3,4)+1</f>
        <v>FQ1</v>
      </c>
    </row>
    <row r="216" spans="1:9" x14ac:dyDescent="0.25">
      <c r="A216" s="8">
        <v>40393</v>
      </c>
      <c r="B216" s="9">
        <f>YEAR(Date[[#This Row],[Date]])</f>
        <v>2010</v>
      </c>
      <c r="C216" s="9">
        <f>MONTH(Date[[#This Row],[Date]])</f>
        <v>8</v>
      </c>
      <c r="D216" s="9" t="str">
        <f>TEXT(Date[[#This Row],[Date]],"MM - mmmm")</f>
        <v>08 - August</v>
      </c>
      <c r="E216" s="9">
        <f>DAY(Date[[#This Row],[Date]])</f>
        <v>3</v>
      </c>
      <c r="F216" s="9" t="str">
        <f>TEXT(Date[[#This Row],[Date]],"dddd")</f>
        <v>Tuesday</v>
      </c>
      <c r="G216" s="9" t="str">
        <f>"Q" &amp; ROUNDUP(MONTH(Date[[#This Row],[Date]]) /3,0)</f>
        <v>Q3</v>
      </c>
      <c r="H216" s="9" t="str">
        <f>"FY-" &amp; Date[[#This Row],[Year]]+IF(Date[[#This Row],[MonthNumber]]&lt;7,0,1)</f>
        <v>FY-2011</v>
      </c>
      <c r="I216" s="9" t="str">
        <f>"FQ" &amp;MOD(CEILING(22+Date[[#This Row],[MonthNumber]]-6-1,3)/3,4)+1</f>
        <v>FQ1</v>
      </c>
    </row>
    <row r="217" spans="1:9" x14ac:dyDescent="0.25">
      <c r="A217" s="8">
        <v>40394</v>
      </c>
      <c r="B217" s="9">
        <f>YEAR(Date[[#This Row],[Date]])</f>
        <v>2010</v>
      </c>
      <c r="C217" s="9">
        <f>MONTH(Date[[#This Row],[Date]])</f>
        <v>8</v>
      </c>
      <c r="D217" s="9" t="str">
        <f>TEXT(Date[[#This Row],[Date]],"MM - mmmm")</f>
        <v>08 - August</v>
      </c>
      <c r="E217" s="9">
        <f>DAY(Date[[#This Row],[Date]])</f>
        <v>4</v>
      </c>
      <c r="F217" s="9" t="str">
        <f>TEXT(Date[[#This Row],[Date]],"dddd")</f>
        <v>Wednesday</v>
      </c>
      <c r="G217" s="9" t="str">
        <f>"Q" &amp; ROUNDUP(MONTH(Date[[#This Row],[Date]]) /3,0)</f>
        <v>Q3</v>
      </c>
      <c r="H217" s="9" t="str">
        <f>"FY-" &amp; Date[[#This Row],[Year]]+IF(Date[[#This Row],[MonthNumber]]&lt;7,0,1)</f>
        <v>FY-2011</v>
      </c>
      <c r="I217" s="9" t="str">
        <f>"FQ" &amp;MOD(CEILING(22+Date[[#This Row],[MonthNumber]]-6-1,3)/3,4)+1</f>
        <v>FQ1</v>
      </c>
    </row>
    <row r="218" spans="1:9" x14ac:dyDescent="0.25">
      <c r="A218" s="8">
        <v>40395</v>
      </c>
      <c r="B218" s="9">
        <f>YEAR(Date[[#This Row],[Date]])</f>
        <v>2010</v>
      </c>
      <c r="C218" s="9">
        <f>MONTH(Date[[#This Row],[Date]])</f>
        <v>8</v>
      </c>
      <c r="D218" s="9" t="str">
        <f>TEXT(Date[[#This Row],[Date]],"MM - mmmm")</f>
        <v>08 - August</v>
      </c>
      <c r="E218" s="9">
        <f>DAY(Date[[#This Row],[Date]])</f>
        <v>5</v>
      </c>
      <c r="F218" s="9" t="str">
        <f>TEXT(Date[[#This Row],[Date]],"dddd")</f>
        <v>Thursday</v>
      </c>
      <c r="G218" s="9" t="str">
        <f>"Q" &amp; ROUNDUP(MONTH(Date[[#This Row],[Date]]) /3,0)</f>
        <v>Q3</v>
      </c>
      <c r="H218" s="9" t="str">
        <f>"FY-" &amp; Date[[#This Row],[Year]]+IF(Date[[#This Row],[MonthNumber]]&lt;7,0,1)</f>
        <v>FY-2011</v>
      </c>
      <c r="I218" s="9" t="str">
        <f>"FQ" &amp;MOD(CEILING(22+Date[[#This Row],[MonthNumber]]-6-1,3)/3,4)+1</f>
        <v>FQ1</v>
      </c>
    </row>
    <row r="219" spans="1:9" x14ac:dyDescent="0.25">
      <c r="A219" s="8">
        <v>40396</v>
      </c>
      <c r="B219" s="9">
        <f>YEAR(Date[[#This Row],[Date]])</f>
        <v>2010</v>
      </c>
      <c r="C219" s="9">
        <f>MONTH(Date[[#This Row],[Date]])</f>
        <v>8</v>
      </c>
      <c r="D219" s="9" t="str">
        <f>TEXT(Date[[#This Row],[Date]],"MM - mmmm")</f>
        <v>08 - August</v>
      </c>
      <c r="E219" s="9">
        <f>DAY(Date[[#This Row],[Date]])</f>
        <v>6</v>
      </c>
      <c r="F219" s="9" t="str">
        <f>TEXT(Date[[#This Row],[Date]],"dddd")</f>
        <v>Friday</v>
      </c>
      <c r="G219" s="9" t="str">
        <f>"Q" &amp; ROUNDUP(MONTH(Date[[#This Row],[Date]]) /3,0)</f>
        <v>Q3</v>
      </c>
      <c r="H219" s="9" t="str">
        <f>"FY-" &amp; Date[[#This Row],[Year]]+IF(Date[[#This Row],[MonthNumber]]&lt;7,0,1)</f>
        <v>FY-2011</v>
      </c>
      <c r="I219" s="9" t="str">
        <f>"FQ" &amp;MOD(CEILING(22+Date[[#This Row],[MonthNumber]]-6-1,3)/3,4)+1</f>
        <v>FQ1</v>
      </c>
    </row>
    <row r="220" spans="1:9" x14ac:dyDescent="0.25">
      <c r="A220" s="8">
        <v>40397</v>
      </c>
      <c r="B220" s="9">
        <f>YEAR(Date[[#This Row],[Date]])</f>
        <v>2010</v>
      </c>
      <c r="C220" s="9">
        <f>MONTH(Date[[#This Row],[Date]])</f>
        <v>8</v>
      </c>
      <c r="D220" s="9" t="str">
        <f>TEXT(Date[[#This Row],[Date]],"MM - mmmm")</f>
        <v>08 - August</v>
      </c>
      <c r="E220" s="9">
        <f>DAY(Date[[#This Row],[Date]])</f>
        <v>7</v>
      </c>
      <c r="F220" s="9" t="str">
        <f>TEXT(Date[[#This Row],[Date]],"dddd")</f>
        <v>Saturday</v>
      </c>
      <c r="G220" s="9" t="str">
        <f>"Q" &amp; ROUNDUP(MONTH(Date[[#This Row],[Date]]) /3,0)</f>
        <v>Q3</v>
      </c>
      <c r="H220" s="9" t="str">
        <f>"FY-" &amp; Date[[#This Row],[Year]]+IF(Date[[#This Row],[MonthNumber]]&lt;7,0,1)</f>
        <v>FY-2011</v>
      </c>
      <c r="I220" s="9" t="str">
        <f>"FQ" &amp;MOD(CEILING(22+Date[[#This Row],[MonthNumber]]-6-1,3)/3,4)+1</f>
        <v>FQ1</v>
      </c>
    </row>
    <row r="221" spans="1:9" x14ac:dyDescent="0.25">
      <c r="A221" s="8">
        <v>40398</v>
      </c>
      <c r="B221" s="9">
        <f>YEAR(Date[[#This Row],[Date]])</f>
        <v>2010</v>
      </c>
      <c r="C221" s="9">
        <f>MONTH(Date[[#This Row],[Date]])</f>
        <v>8</v>
      </c>
      <c r="D221" s="9" t="str">
        <f>TEXT(Date[[#This Row],[Date]],"MM - mmmm")</f>
        <v>08 - August</v>
      </c>
      <c r="E221" s="9">
        <f>DAY(Date[[#This Row],[Date]])</f>
        <v>8</v>
      </c>
      <c r="F221" s="9" t="str">
        <f>TEXT(Date[[#This Row],[Date]],"dddd")</f>
        <v>Sunday</v>
      </c>
      <c r="G221" s="9" t="str">
        <f>"Q" &amp; ROUNDUP(MONTH(Date[[#This Row],[Date]]) /3,0)</f>
        <v>Q3</v>
      </c>
      <c r="H221" s="9" t="str">
        <f>"FY-" &amp; Date[[#This Row],[Year]]+IF(Date[[#This Row],[MonthNumber]]&lt;7,0,1)</f>
        <v>FY-2011</v>
      </c>
      <c r="I221" s="9" t="str">
        <f>"FQ" &amp;MOD(CEILING(22+Date[[#This Row],[MonthNumber]]-6-1,3)/3,4)+1</f>
        <v>FQ1</v>
      </c>
    </row>
    <row r="222" spans="1:9" x14ac:dyDescent="0.25">
      <c r="A222" s="8">
        <v>40399</v>
      </c>
      <c r="B222" s="9">
        <f>YEAR(Date[[#This Row],[Date]])</f>
        <v>2010</v>
      </c>
      <c r="C222" s="9">
        <f>MONTH(Date[[#This Row],[Date]])</f>
        <v>8</v>
      </c>
      <c r="D222" s="9" t="str">
        <f>TEXT(Date[[#This Row],[Date]],"MM - mmmm")</f>
        <v>08 - August</v>
      </c>
      <c r="E222" s="9">
        <f>DAY(Date[[#This Row],[Date]])</f>
        <v>9</v>
      </c>
      <c r="F222" s="9" t="str">
        <f>TEXT(Date[[#This Row],[Date]],"dddd")</f>
        <v>Monday</v>
      </c>
      <c r="G222" s="9" t="str">
        <f>"Q" &amp; ROUNDUP(MONTH(Date[[#This Row],[Date]]) /3,0)</f>
        <v>Q3</v>
      </c>
      <c r="H222" s="9" t="str">
        <f>"FY-" &amp; Date[[#This Row],[Year]]+IF(Date[[#This Row],[MonthNumber]]&lt;7,0,1)</f>
        <v>FY-2011</v>
      </c>
      <c r="I222" s="9" t="str">
        <f>"FQ" &amp;MOD(CEILING(22+Date[[#This Row],[MonthNumber]]-6-1,3)/3,4)+1</f>
        <v>FQ1</v>
      </c>
    </row>
    <row r="223" spans="1:9" x14ac:dyDescent="0.25">
      <c r="A223" s="8">
        <v>40400</v>
      </c>
      <c r="B223" s="9">
        <f>YEAR(Date[[#This Row],[Date]])</f>
        <v>2010</v>
      </c>
      <c r="C223" s="9">
        <f>MONTH(Date[[#This Row],[Date]])</f>
        <v>8</v>
      </c>
      <c r="D223" s="9" t="str">
        <f>TEXT(Date[[#This Row],[Date]],"MM - mmmm")</f>
        <v>08 - August</v>
      </c>
      <c r="E223" s="9">
        <f>DAY(Date[[#This Row],[Date]])</f>
        <v>10</v>
      </c>
      <c r="F223" s="9" t="str">
        <f>TEXT(Date[[#This Row],[Date]],"dddd")</f>
        <v>Tuesday</v>
      </c>
      <c r="G223" s="9" t="str">
        <f>"Q" &amp; ROUNDUP(MONTH(Date[[#This Row],[Date]]) /3,0)</f>
        <v>Q3</v>
      </c>
      <c r="H223" s="9" t="str">
        <f>"FY-" &amp; Date[[#This Row],[Year]]+IF(Date[[#This Row],[MonthNumber]]&lt;7,0,1)</f>
        <v>FY-2011</v>
      </c>
      <c r="I223" s="9" t="str">
        <f>"FQ" &amp;MOD(CEILING(22+Date[[#This Row],[MonthNumber]]-6-1,3)/3,4)+1</f>
        <v>FQ1</v>
      </c>
    </row>
    <row r="224" spans="1:9" x14ac:dyDescent="0.25">
      <c r="A224" s="8">
        <v>40401</v>
      </c>
      <c r="B224" s="9">
        <f>YEAR(Date[[#This Row],[Date]])</f>
        <v>2010</v>
      </c>
      <c r="C224" s="9">
        <f>MONTH(Date[[#This Row],[Date]])</f>
        <v>8</v>
      </c>
      <c r="D224" s="9" t="str">
        <f>TEXT(Date[[#This Row],[Date]],"MM - mmmm")</f>
        <v>08 - August</v>
      </c>
      <c r="E224" s="9">
        <f>DAY(Date[[#This Row],[Date]])</f>
        <v>11</v>
      </c>
      <c r="F224" s="9" t="str">
        <f>TEXT(Date[[#This Row],[Date]],"dddd")</f>
        <v>Wednesday</v>
      </c>
      <c r="G224" s="9" t="str">
        <f>"Q" &amp; ROUNDUP(MONTH(Date[[#This Row],[Date]]) /3,0)</f>
        <v>Q3</v>
      </c>
      <c r="H224" s="9" t="str">
        <f>"FY-" &amp; Date[[#This Row],[Year]]+IF(Date[[#This Row],[MonthNumber]]&lt;7,0,1)</f>
        <v>FY-2011</v>
      </c>
      <c r="I224" s="9" t="str">
        <f>"FQ" &amp;MOD(CEILING(22+Date[[#This Row],[MonthNumber]]-6-1,3)/3,4)+1</f>
        <v>FQ1</v>
      </c>
    </row>
    <row r="225" spans="1:9" x14ac:dyDescent="0.25">
      <c r="A225" s="8">
        <v>40402</v>
      </c>
      <c r="B225" s="9">
        <f>YEAR(Date[[#This Row],[Date]])</f>
        <v>2010</v>
      </c>
      <c r="C225" s="9">
        <f>MONTH(Date[[#This Row],[Date]])</f>
        <v>8</v>
      </c>
      <c r="D225" s="9" t="str">
        <f>TEXT(Date[[#This Row],[Date]],"MM - mmmm")</f>
        <v>08 - August</v>
      </c>
      <c r="E225" s="9">
        <f>DAY(Date[[#This Row],[Date]])</f>
        <v>12</v>
      </c>
      <c r="F225" s="9" t="str">
        <f>TEXT(Date[[#This Row],[Date]],"dddd")</f>
        <v>Thursday</v>
      </c>
      <c r="G225" s="9" t="str">
        <f>"Q" &amp; ROUNDUP(MONTH(Date[[#This Row],[Date]]) /3,0)</f>
        <v>Q3</v>
      </c>
      <c r="H225" s="9" t="str">
        <f>"FY-" &amp; Date[[#This Row],[Year]]+IF(Date[[#This Row],[MonthNumber]]&lt;7,0,1)</f>
        <v>FY-2011</v>
      </c>
      <c r="I225" s="9" t="str">
        <f>"FQ" &amp;MOD(CEILING(22+Date[[#This Row],[MonthNumber]]-6-1,3)/3,4)+1</f>
        <v>FQ1</v>
      </c>
    </row>
    <row r="226" spans="1:9" x14ac:dyDescent="0.25">
      <c r="A226" s="8">
        <v>40403</v>
      </c>
      <c r="B226" s="9">
        <f>YEAR(Date[[#This Row],[Date]])</f>
        <v>2010</v>
      </c>
      <c r="C226" s="9">
        <f>MONTH(Date[[#This Row],[Date]])</f>
        <v>8</v>
      </c>
      <c r="D226" s="9" t="str">
        <f>TEXT(Date[[#This Row],[Date]],"MM - mmmm")</f>
        <v>08 - August</v>
      </c>
      <c r="E226" s="9">
        <f>DAY(Date[[#This Row],[Date]])</f>
        <v>13</v>
      </c>
      <c r="F226" s="9" t="str">
        <f>TEXT(Date[[#This Row],[Date]],"dddd")</f>
        <v>Friday</v>
      </c>
      <c r="G226" s="9" t="str">
        <f>"Q" &amp; ROUNDUP(MONTH(Date[[#This Row],[Date]]) /3,0)</f>
        <v>Q3</v>
      </c>
      <c r="H226" s="9" t="str">
        <f>"FY-" &amp; Date[[#This Row],[Year]]+IF(Date[[#This Row],[MonthNumber]]&lt;7,0,1)</f>
        <v>FY-2011</v>
      </c>
      <c r="I226" s="9" t="str">
        <f>"FQ" &amp;MOD(CEILING(22+Date[[#This Row],[MonthNumber]]-6-1,3)/3,4)+1</f>
        <v>FQ1</v>
      </c>
    </row>
    <row r="227" spans="1:9" x14ac:dyDescent="0.25">
      <c r="A227" s="8">
        <v>40404</v>
      </c>
      <c r="B227" s="9">
        <f>YEAR(Date[[#This Row],[Date]])</f>
        <v>2010</v>
      </c>
      <c r="C227" s="9">
        <f>MONTH(Date[[#This Row],[Date]])</f>
        <v>8</v>
      </c>
      <c r="D227" s="9" t="str">
        <f>TEXT(Date[[#This Row],[Date]],"MM - mmmm")</f>
        <v>08 - August</v>
      </c>
      <c r="E227" s="9">
        <f>DAY(Date[[#This Row],[Date]])</f>
        <v>14</v>
      </c>
      <c r="F227" s="9" t="str">
        <f>TEXT(Date[[#This Row],[Date]],"dddd")</f>
        <v>Saturday</v>
      </c>
      <c r="G227" s="9" t="str">
        <f>"Q" &amp; ROUNDUP(MONTH(Date[[#This Row],[Date]]) /3,0)</f>
        <v>Q3</v>
      </c>
      <c r="H227" s="9" t="str">
        <f>"FY-" &amp; Date[[#This Row],[Year]]+IF(Date[[#This Row],[MonthNumber]]&lt;7,0,1)</f>
        <v>FY-2011</v>
      </c>
      <c r="I227" s="9" t="str">
        <f>"FQ" &amp;MOD(CEILING(22+Date[[#This Row],[MonthNumber]]-6-1,3)/3,4)+1</f>
        <v>FQ1</v>
      </c>
    </row>
    <row r="228" spans="1:9" x14ac:dyDescent="0.25">
      <c r="A228" s="8">
        <v>40405</v>
      </c>
      <c r="B228" s="9">
        <f>YEAR(Date[[#This Row],[Date]])</f>
        <v>2010</v>
      </c>
      <c r="C228" s="9">
        <f>MONTH(Date[[#This Row],[Date]])</f>
        <v>8</v>
      </c>
      <c r="D228" s="9" t="str">
        <f>TEXT(Date[[#This Row],[Date]],"MM - mmmm")</f>
        <v>08 - August</v>
      </c>
      <c r="E228" s="9">
        <f>DAY(Date[[#This Row],[Date]])</f>
        <v>15</v>
      </c>
      <c r="F228" s="9" t="str">
        <f>TEXT(Date[[#This Row],[Date]],"dddd")</f>
        <v>Sunday</v>
      </c>
      <c r="G228" s="9" t="str">
        <f>"Q" &amp; ROUNDUP(MONTH(Date[[#This Row],[Date]]) /3,0)</f>
        <v>Q3</v>
      </c>
      <c r="H228" s="9" t="str">
        <f>"FY-" &amp; Date[[#This Row],[Year]]+IF(Date[[#This Row],[MonthNumber]]&lt;7,0,1)</f>
        <v>FY-2011</v>
      </c>
      <c r="I228" s="9" t="str">
        <f>"FQ" &amp;MOD(CEILING(22+Date[[#This Row],[MonthNumber]]-6-1,3)/3,4)+1</f>
        <v>FQ1</v>
      </c>
    </row>
    <row r="229" spans="1:9" x14ac:dyDescent="0.25">
      <c r="A229" s="8">
        <v>40406</v>
      </c>
      <c r="B229" s="9">
        <f>YEAR(Date[[#This Row],[Date]])</f>
        <v>2010</v>
      </c>
      <c r="C229" s="9">
        <f>MONTH(Date[[#This Row],[Date]])</f>
        <v>8</v>
      </c>
      <c r="D229" s="9" t="str">
        <f>TEXT(Date[[#This Row],[Date]],"MM - mmmm")</f>
        <v>08 - August</v>
      </c>
      <c r="E229" s="9">
        <f>DAY(Date[[#This Row],[Date]])</f>
        <v>16</v>
      </c>
      <c r="F229" s="9" t="str">
        <f>TEXT(Date[[#This Row],[Date]],"dddd")</f>
        <v>Monday</v>
      </c>
      <c r="G229" s="9" t="str">
        <f>"Q" &amp; ROUNDUP(MONTH(Date[[#This Row],[Date]]) /3,0)</f>
        <v>Q3</v>
      </c>
      <c r="H229" s="9" t="str">
        <f>"FY-" &amp; Date[[#This Row],[Year]]+IF(Date[[#This Row],[MonthNumber]]&lt;7,0,1)</f>
        <v>FY-2011</v>
      </c>
      <c r="I229" s="9" t="str">
        <f>"FQ" &amp;MOD(CEILING(22+Date[[#This Row],[MonthNumber]]-6-1,3)/3,4)+1</f>
        <v>FQ1</v>
      </c>
    </row>
    <row r="230" spans="1:9" x14ac:dyDescent="0.25">
      <c r="A230" s="8">
        <v>40407</v>
      </c>
      <c r="B230" s="9">
        <f>YEAR(Date[[#This Row],[Date]])</f>
        <v>2010</v>
      </c>
      <c r="C230" s="9">
        <f>MONTH(Date[[#This Row],[Date]])</f>
        <v>8</v>
      </c>
      <c r="D230" s="9" t="str">
        <f>TEXT(Date[[#This Row],[Date]],"MM - mmmm")</f>
        <v>08 - August</v>
      </c>
      <c r="E230" s="9">
        <f>DAY(Date[[#This Row],[Date]])</f>
        <v>17</v>
      </c>
      <c r="F230" s="9" t="str">
        <f>TEXT(Date[[#This Row],[Date]],"dddd")</f>
        <v>Tuesday</v>
      </c>
      <c r="G230" s="9" t="str">
        <f>"Q" &amp; ROUNDUP(MONTH(Date[[#This Row],[Date]]) /3,0)</f>
        <v>Q3</v>
      </c>
      <c r="H230" s="9" t="str">
        <f>"FY-" &amp; Date[[#This Row],[Year]]+IF(Date[[#This Row],[MonthNumber]]&lt;7,0,1)</f>
        <v>FY-2011</v>
      </c>
      <c r="I230" s="9" t="str">
        <f>"FQ" &amp;MOD(CEILING(22+Date[[#This Row],[MonthNumber]]-6-1,3)/3,4)+1</f>
        <v>FQ1</v>
      </c>
    </row>
    <row r="231" spans="1:9" x14ac:dyDescent="0.25">
      <c r="A231" s="8">
        <v>40408</v>
      </c>
      <c r="B231" s="9">
        <f>YEAR(Date[[#This Row],[Date]])</f>
        <v>2010</v>
      </c>
      <c r="C231" s="9">
        <f>MONTH(Date[[#This Row],[Date]])</f>
        <v>8</v>
      </c>
      <c r="D231" s="9" t="str">
        <f>TEXT(Date[[#This Row],[Date]],"MM - mmmm")</f>
        <v>08 - August</v>
      </c>
      <c r="E231" s="9">
        <f>DAY(Date[[#This Row],[Date]])</f>
        <v>18</v>
      </c>
      <c r="F231" s="9" t="str">
        <f>TEXT(Date[[#This Row],[Date]],"dddd")</f>
        <v>Wednesday</v>
      </c>
      <c r="G231" s="9" t="str">
        <f>"Q" &amp; ROUNDUP(MONTH(Date[[#This Row],[Date]]) /3,0)</f>
        <v>Q3</v>
      </c>
      <c r="H231" s="9" t="str">
        <f>"FY-" &amp; Date[[#This Row],[Year]]+IF(Date[[#This Row],[MonthNumber]]&lt;7,0,1)</f>
        <v>FY-2011</v>
      </c>
      <c r="I231" s="9" t="str">
        <f>"FQ" &amp;MOD(CEILING(22+Date[[#This Row],[MonthNumber]]-6-1,3)/3,4)+1</f>
        <v>FQ1</v>
      </c>
    </row>
    <row r="232" spans="1:9" x14ac:dyDescent="0.25">
      <c r="A232" s="8">
        <v>40409</v>
      </c>
      <c r="B232" s="9">
        <f>YEAR(Date[[#This Row],[Date]])</f>
        <v>2010</v>
      </c>
      <c r="C232" s="9">
        <f>MONTH(Date[[#This Row],[Date]])</f>
        <v>8</v>
      </c>
      <c r="D232" s="9" t="str">
        <f>TEXT(Date[[#This Row],[Date]],"MM - mmmm")</f>
        <v>08 - August</v>
      </c>
      <c r="E232" s="9">
        <f>DAY(Date[[#This Row],[Date]])</f>
        <v>19</v>
      </c>
      <c r="F232" s="9" t="str">
        <f>TEXT(Date[[#This Row],[Date]],"dddd")</f>
        <v>Thursday</v>
      </c>
      <c r="G232" s="9" t="str">
        <f>"Q" &amp; ROUNDUP(MONTH(Date[[#This Row],[Date]]) /3,0)</f>
        <v>Q3</v>
      </c>
      <c r="H232" s="9" t="str">
        <f>"FY-" &amp; Date[[#This Row],[Year]]+IF(Date[[#This Row],[MonthNumber]]&lt;7,0,1)</f>
        <v>FY-2011</v>
      </c>
      <c r="I232" s="9" t="str">
        <f>"FQ" &amp;MOD(CEILING(22+Date[[#This Row],[MonthNumber]]-6-1,3)/3,4)+1</f>
        <v>FQ1</v>
      </c>
    </row>
    <row r="233" spans="1:9" x14ac:dyDescent="0.25">
      <c r="A233" s="8">
        <v>40410</v>
      </c>
      <c r="B233" s="9">
        <f>YEAR(Date[[#This Row],[Date]])</f>
        <v>2010</v>
      </c>
      <c r="C233" s="9">
        <f>MONTH(Date[[#This Row],[Date]])</f>
        <v>8</v>
      </c>
      <c r="D233" s="9" t="str">
        <f>TEXT(Date[[#This Row],[Date]],"MM - mmmm")</f>
        <v>08 - August</v>
      </c>
      <c r="E233" s="9">
        <f>DAY(Date[[#This Row],[Date]])</f>
        <v>20</v>
      </c>
      <c r="F233" s="9" t="str">
        <f>TEXT(Date[[#This Row],[Date]],"dddd")</f>
        <v>Friday</v>
      </c>
      <c r="G233" s="9" t="str">
        <f>"Q" &amp; ROUNDUP(MONTH(Date[[#This Row],[Date]]) /3,0)</f>
        <v>Q3</v>
      </c>
      <c r="H233" s="9" t="str">
        <f>"FY-" &amp; Date[[#This Row],[Year]]+IF(Date[[#This Row],[MonthNumber]]&lt;7,0,1)</f>
        <v>FY-2011</v>
      </c>
      <c r="I233" s="9" t="str">
        <f>"FQ" &amp;MOD(CEILING(22+Date[[#This Row],[MonthNumber]]-6-1,3)/3,4)+1</f>
        <v>FQ1</v>
      </c>
    </row>
    <row r="234" spans="1:9" x14ac:dyDescent="0.25">
      <c r="A234" s="8">
        <v>40411</v>
      </c>
      <c r="B234" s="9">
        <f>YEAR(Date[[#This Row],[Date]])</f>
        <v>2010</v>
      </c>
      <c r="C234" s="9">
        <f>MONTH(Date[[#This Row],[Date]])</f>
        <v>8</v>
      </c>
      <c r="D234" s="9" t="str">
        <f>TEXT(Date[[#This Row],[Date]],"MM - mmmm")</f>
        <v>08 - August</v>
      </c>
      <c r="E234" s="9">
        <f>DAY(Date[[#This Row],[Date]])</f>
        <v>21</v>
      </c>
      <c r="F234" s="9" t="str">
        <f>TEXT(Date[[#This Row],[Date]],"dddd")</f>
        <v>Saturday</v>
      </c>
      <c r="G234" s="9" t="str">
        <f>"Q" &amp; ROUNDUP(MONTH(Date[[#This Row],[Date]]) /3,0)</f>
        <v>Q3</v>
      </c>
      <c r="H234" s="9" t="str">
        <f>"FY-" &amp; Date[[#This Row],[Year]]+IF(Date[[#This Row],[MonthNumber]]&lt;7,0,1)</f>
        <v>FY-2011</v>
      </c>
      <c r="I234" s="9" t="str">
        <f>"FQ" &amp;MOD(CEILING(22+Date[[#This Row],[MonthNumber]]-6-1,3)/3,4)+1</f>
        <v>FQ1</v>
      </c>
    </row>
    <row r="235" spans="1:9" x14ac:dyDescent="0.25">
      <c r="A235" s="8">
        <v>40412</v>
      </c>
      <c r="B235" s="9">
        <f>YEAR(Date[[#This Row],[Date]])</f>
        <v>2010</v>
      </c>
      <c r="C235" s="9">
        <f>MONTH(Date[[#This Row],[Date]])</f>
        <v>8</v>
      </c>
      <c r="D235" s="9" t="str">
        <f>TEXT(Date[[#This Row],[Date]],"MM - mmmm")</f>
        <v>08 - August</v>
      </c>
      <c r="E235" s="9">
        <f>DAY(Date[[#This Row],[Date]])</f>
        <v>22</v>
      </c>
      <c r="F235" s="9" t="str">
        <f>TEXT(Date[[#This Row],[Date]],"dddd")</f>
        <v>Sunday</v>
      </c>
      <c r="G235" s="9" t="str">
        <f>"Q" &amp; ROUNDUP(MONTH(Date[[#This Row],[Date]]) /3,0)</f>
        <v>Q3</v>
      </c>
      <c r="H235" s="9" t="str">
        <f>"FY-" &amp; Date[[#This Row],[Year]]+IF(Date[[#This Row],[MonthNumber]]&lt;7,0,1)</f>
        <v>FY-2011</v>
      </c>
      <c r="I235" s="9" t="str">
        <f>"FQ" &amp;MOD(CEILING(22+Date[[#This Row],[MonthNumber]]-6-1,3)/3,4)+1</f>
        <v>FQ1</v>
      </c>
    </row>
    <row r="236" spans="1:9" x14ac:dyDescent="0.25">
      <c r="A236" s="8">
        <v>40413</v>
      </c>
      <c r="B236" s="9">
        <f>YEAR(Date[[#This Row],[Date]])</f>
        <v>2010</v>
      </c>
      <c r="C236" s="9">
        <f>MONTH(Date[[#This Row],[Date]])</f>
        <v>8</v>
      </c>
      <c r="D236" s="9" t="str">
        <f>TEXT(Date[[#This Row],[Date]],"MM - mmmm")</f>
        <v>08 - August</v>
      </c>
      <c r="E236" s="9">
        <f>DAY(Date[[#This Row],[Date]])</f>
        <v>23</v>
      </c>
      <c r="F236" s="9" t="str">
        <f>TEXT(Date[[#This Row],[Date]],"dddd")</f>
        <v>Monday</v>
      </c>
      <c r="G236" s="9" t="str">
        <f>"Q" &amp; ROUNDUP(MONTH(Date[[#This Row],[Date]]) /3,0)</f>
        <v>Q3</v>
      </c>
      <c r="H236" s="9" t="str">
        <f>"FY-" &amp; Date[[#This Row],[Year]]+IF(Date[[#This Row],[MonthNumber]]&lt;7,0,1)</f>
        <v>FY-2011</v>
      </c>
      <c r="I236" s="9" t="str">
        <f>"FQ" &amp;MOD(CEILING(22+Date[[#This Row],[MonthNumber]]-6-1,3)/3,4)+1</f>
        <v>FQ1</v>
      </c>
    </row>
    <row r="237" spans="1:9" x14ac:dyDescent="0.25">
      <c r="A237" s="8">
        <v>40414</v>
      </c>
      <c r="B237" s="9">
        <f>YEAR(Date[[#This Row],[Date]])</f>
        <v>2010</v>
      </c>
      <c r="C237" s="9">
        <f>MONTH(Date[[#This Row],[Date]])</f>
        <v>8</v>
      </c>
      <c r="D237" s="9" t="str">
        <f>TEXT(Date[[#This Row],[Date]],"MM - mmmm")</f>
        <v>08 - August</v>
      </c>
      <c r="E237" s="9">
        <f>DAY(Date[[#This Row],[Date]])</f>
        <v>24</v>
      </c>
      <c r="F237" s="9" t="str">
        <f>TEXT(Date[[#This Row],[Date]],"dddd")</f>
        <v>Tuesday</v>
      </c>
      <c r="G237" s="9" t="str">
        <f>"Q" &amp; ROUNDUP(MONTH(Date[[#This Row],[Date]]) /3,0)</f>
        <v>Q3</v>
      </c>
      <c r="H237" s="9" t="str">
        <f>"FY-" &amp; Date[[#This Row],[Year]]+IF(Date[[#This Row],[MonthNumber]]&lt;7,0,1)</f>
        <v>FY-2011</v>
      </c>
      <c r="I237" s="9" t="str">
        <f>"FQ" &amp;MOD(CEILING(22+Date[[#This Row],[MonthNumber]]-6-1,3)/3,4)+1</f>
        <v>FQ1</v>
      </c>
    </row>
    <row r="238" spans="1:9" x14ac:dyDescent="0.25">
      <c r="A238" s="8">
        <v>40415</v>
      </c>
      <c r="B238" s="9">
        <f>YEAR(Date[[#This Row],[Date]])</f>
        <v>2010</v>
      </c>
      <c r="C238" s="9">
        <f>MONTH(Date[[#This Row],[Date]])</f>
        <v>8</v>
      </c>
      <c r="D238" s="9" t="str">
        <f>TEXT(Date[[#This Row],[Date]],"MM - mmmm")</f>
        <v>08 - August</v>
      </c>
      <c r="E238" s="9">
        <f>DAY(Date[[#This Row],[Date]])</f>
        <v>25</v>
      </c>
      <c r="F238" s="9" t="str">
        <f>TEXT(Date[[#This Row],[Date]],"dddd")</f>
        <v>Wednesday</v>
      </c>
      <c r="G238" s="9" t="str">
        <f>"Q" &amp; ROUNDUP(MONTH(Date[[#This Row],[Date]]) /3,0)</f>
        <v>Q3</v>
      </c>
      <c r="H238" s="9" t="str">
        <f>"FY-" &amp; Date[[#This Row],[Year]]+IF(Date[[#This Row],[MonthNumber]]&lt;7,0,1)</f>
        <v>FY-2011</v>
      </c>
      <c r="I238" s="9" t="str">
        <f>"FQ" &amp;MOD(CEILING(22+Date[[#This Row],[MonthNumber]]-6-1,3)/3,4)+1</f>
        <v>FQ1</v>
      </c>
    </row>
    <row r="239" spans="1:9" x14ac:dyDescent="0.25">
      <c r="A239" s="8">
        <v>40416</v>
      </c>
      <c r="B239" s="9">
        <f>YEAR(Date[[#This Row],[Date]])</f>
        <v>2010</v>
      </c>
      <c r="C239" s="9">
        <f>MONTH(Date[[#This Row],[Date]])</f>
        <v>8</v>
      </c>
      <c r="D239" s="9" t="str">
        <f>TEXT(Date[[#This Row],[Date]],"MM - mmmm")</f>
        <v>08 - August</v>
      </c>
      <c r="E239" s="9">
        <f>DAY(Date[[#This Row],[Date]])</f>
        <v>26</v>
      </c>
      <c r="F239" s="9" t="str">
        <f>TEXT(Date[[#This Row],[Date]],"dddd")</f>
        <v>Thursday</v>
      </c>
      <c r="G239" s="9" t="str">
        <f>"Q" &amp; ROUNDUP(MONTH(Date[[#This Row],[Date]]) /3,0)</f>
        <v>Q3</v>
      </c>
      <c r="H239" s="9" t="str">
        <f>"FY-" &amp; Date[[#This Row],[Year]]+IF(Date[[#This Row],[MonthNumber]]&lt;7,0,1)</f>
        <v>FY-2011</v>
      </c>
      <c r="I239" s="9" t="str">
        <f>"FQ" &amp;MOD(CEILING(22+Date[[#This Row],[MonthNumber]]-6-1,3)/3,4)+1</f>
        <v>FQ1</v>
      </c>
    </row>
    <row r="240" spans="1:9" x14ac:dyDescent="0.25">
      <c r="A240" s="8">
        <v>40417</v>
      </c>
      <c r="B240" s="9">
        <f>YEAR(Date[[#This Row],[Date]])</f>
        <v>2010</v>
      </c>
      <c r="C240" s="9">
        <f>MONTH(Date[[#This Row],[Date]])</f>
        <v>8</v>
      </c>
      <c r="D240" s="9" t="str">
        <f>TEXT(Date[[#This Row],[Date]],"MM - mmmm")</f>
        <v>08 - August</v>
      </c>
      <c r="E240" s="9">
        <f>DAY(Date[[#This Row],[Date]])</f>
        <v>27</v>
      </c>
      <c r="F240" s="9" t="str">
        <f>TEXT(Date[[#This Row],[Date]],"dddd")</f>
        <v>Friday</v>
      </c>
      <c r="G240" s="9" t="str">
        <f>"Q" &amp; ROUNDUP(MONTH(Date[[#This Row],[Date]]) /3,0)</f>
        <v>Q3</v>
      </c>
      <c r="H240" s="9" t="str">
        <f>"FY-" &amp; Date[[#This Row],[Year]]+IF(Date[[#This Row],[MonthNumber]]&lt;7,0,1)</f>
        <v>FY-2011</v>
      </c>
      <c r="I240" s="9" t="str">
        <f>"FQ" &amp;MOD(CEILING(22+Date[[#This Row],[MonthNumber]]-6-1,3)/3,4)+1</f>
        <v>FQ1</v>
      </c>
    </row>
    <row r="241" spans="1:9" x14ac:dyDescent="0.25">
      <c r="A241" s="8">
        <v>40418</v>
      </c>
      <c r="B241" s="9">
        <f>YEAR(Date[[#This Row],[Date]])</f>
        <v>2010</v>
      </c>
      <c r="C241" s="9">
        <f>MONTH(Date[[#This Row],[Date]])</f>
        <v>8</v>
      </c>
      <c r="D241" s="9" t="str">
        <f>TEXT(Date[[#This Row],[Date]],"MM - mmmm")</f>
        <v>08 - August</v>
      </c>
      <c r="E241" s="9">
        <f>DAY(Date[[#This Row],[Date]])</f>
        <v>28</v>
      </c>
      <c r="F241" s="9" t="str">
        <f>TEXT(Date[[#This Row],[Date]],"dddd")</f>
        <v>Saturday</v>
      </c>
      <c r="G241" s="9" t="str">
        <f>"Q" &amp; ROUNDUP(MONTH(Date[[#This Row],[Date]]) /3,0)</f>
        <v>Q3</v>
      </c>
      <c r="H241" s="9" t="str">
        <f>"FY-" &amp; Date[[#This Row],[Year]]+IF(Date[[#This Row],[MonthNumber]]&lt;7,0,1)</f>
        <v>FY-2011</v>
      </c>
      <c r="I241" s="9" t="str">
        <f>"FQ" &amp;MOD(CEILING(22+Date[[#This Row],[MonthNumber]]-6-1,3)/3,4)+1</f>
        <v>FQ1</v>
      </c>
    </row>
    <row r="242" spans="1:9" x14ac:dyDescent="0.25">
      <c r="A242" s="8">
        <v>40419</v>
      </c>
      <c r="B242" s="9">
        <f>YEAR(Date[[#This Row],[Date]])</f>
        <v>2010</v>
      </c>
      <c r="C242" s="9">
        <f>MONTH(Date[[#This Row],[Date]])</f>
        <v>8</v>
      </c>
      <c r="D242" s="9" t="str">
        <f>TEXT(Date[[#This Row],[Date]],"MM - mmmm")</f>
        <v>08 - August</v>
      </c>
      <c r="E242" s="9">
        <f>DAY(Date[[#This Row],[Date]])</f>
        <v>29</v>
      </c>
      <c r="F242" s="9" t="str">
        <f>TEXT(Date[[#This Row],[Date]],"dddd")</f>
        <v>Sunday</v>
      </c>
      <c r="G242" s="9" t="str">
        <f>"Q" &amp; ROUNDUP(MONTH(Date[[#This Row],[Date]]) /3,0)</f>
        <v>Q3</v>
      </c>
      <c r="H242" s="9" t="str">
        <f>"FY-" &amp; Date[[#This Row],[Year]]+IF(Date[[#This Row],[MonthNumber]]&lt;7,0,1)</f>
        <v>FY-2011</v>
      </c>
      <c r="I242" s="9" t="str">
        <f>"FQ" &amp;MOD(CEILING(22+Date[[#This Row],[MonthNumber]]-6-1,3)/3,4)+1</f>
        <v>FQ1</v>
      </c>
    </row>
    <row r="243" spans="1:9" x14ac:dyDescent="0.25">
      <c r="A243" s="8">
        <v>40420</v>
      </c>
      <c r="B243" s="9">
        <f>YEAR(Date[[#This Row],[Date]])</f>
        <v>2010</v>
      </c>
      <c r="C243" s="9">
        <f>MONTH(Date[[#This Row],[Date]])</f>
        <v>8</v>
      </c>
      <c r="D243" s="9" t="str">
        <f>TEXT(Date[[#This Row],[Date]],"MM - mmmm")</f>
        <v>08 - August</v>
      </c>
      <c r="E243" s="9">
        <f>DAY(Date[[#This Row],[Date]])</f>
        <v>30</v>
      </c>
      <c r="F243" s="9" t="str">
        <f>TEXT(Date[[#This Row],[Date]],"dddd")</f>
        <v>Monday</v>
      </c>
      <c r="G243" s="9" t="str">
        <f>"Q" &amp; ROUNDUP(MONTH(Date[[#This Row],[Date]]) /3,0)</f>
        <v>Q3</v>
      </c>
      <c r="H243" s="9" t="str">
        <f>"FY-" &amp; Date[[#This Row],[Year]]+IF(Date[[#This Row],[MonthNumber]]&lt;7,0,1)</f>
        <v>FY-2011</v>
      </c>
      <c r="I243" s="9" t="str">
        <f>"FQ" &amp;MOD(CEILING(22+Date[[#This Row],[MonthNumber]]-6-1,3)/3,4)+1</f>
        <v>FQ1</v>
      </c>
    </row>
    <row r="244" spans="1:9" x14ac:dyDescent="0.25">
      <c r="A244" s="8">
        <v>40421</v>
      </c>
      <c r="B244" s="9">
        <f>YEAR(Date[[#This Row],[Date]])</f>
        <v>2010</v>
      </c>
      <c r="C244" s="9">
        <f>MONTH(Date[[#This Row],[Date]])</f>
        <v>8</v>
      </c>
      <c r="D244" s="9" t="str">
        <f>TEXT(Date[[#This Row],[Date]],"MM - mmmm")</f>
        <v>08 - August</v>
      </c>
      <c r="E244" s="9">
        <f>DAY(Date[[#This Row],[Date]])</f>
        <v>31</v>
      </c>
      <c r="F244" s="9" t="str">
        <f>TEXT(Date[[#This Row],[Date]],"dddd")</f>
        <v>Tuesday</v>
      </c>
      <c r="G244" s="9" t="str">
        <f>"Q" &amp; ROUNDUP(MONTH(Date[[#This Row],[Date]]) /3,0)</f>
        <v>Q3</v>
      </c>
      <c r="H244" s="9" t="str">
        <f>"FY-" &amp; Date[[#This Row],[Year]]+IF(Date[[#This Row],[MonthNumber]]&lt;7,0,1)</f>
        <v>FY-2011</v>
      </c>
      <c r="I244" s="9" t="str">
        <f>"FQ" &amp;MOD(CEILING(22+Date[[#This Row],[MonthNumber]]-6-1,3)/3,4)+1</f>
        <v>FQ1</v>
      </c>
    </row>
    <row r="245" spans="1:9" x14ac:dyDescent="0.25">
      <c r="A245" s="8">
        <v>40422</v>
      </c>
      <c r="B245" s="9">
        <f>YEAR(Date[[#This Row],[Date]])</f>
        <v>2010</v>
      </c>
      <c r="C245" s="9">
        <f>MONTH(Date[[#This Row],[Date]])</f>
        <v>9</v>
      </c>
      <c r="D245" s="9" t="str">
        <f>TEXT(Date[[#This Row],[Date]],"MM - mmmm")</f>
        <v>09 - September</v>
      </c>
      <c r="E245" s="9">
        <f>DAY(Date[[#This Row],[Date]])</f>
        <v>1</v>
      </c>
      <c r="F245" s="9" t="str">
        <f>TEXT(Date[[#This Row],[Date]],"dddd")</f>
        <v>Wednesday</v>
      </c>
      <c r="G245" s="9" t="str">
        <f>"Q" &amp; ROUNDUP(MONTH(Date[[#This Row],[Date]]) /3,0)</f>
        <v>Q3</v>
      </c>
      <c r="H245" s="9" t="str">
        <f>"FY-" &amp; Date[[#This Row],[Year]]+IF(Date[[#This Row],[MonthNumber]]&lt;7,0,1)</f>
        <v>FY-2011</v>
      </c>
      <c r="I245" s="9" t="str">
        <f>"FQ" &amp;MOD(CEILING(22+Date[[#This Row],[MonthNumber]]-6-1,3)/3,4)+1</f>
        <v>FQ1</v>
      </c>
    </row>
    <row r="246" spans="1:9" x14ac:dyDescent="0.25">
      <c r="A246" s="8">
        <v>40423</v>
      </c>
      <c r="B246" s="9">
        <f>YEAR(Date[[#This Row],[Date]])</f>
        <v>2010</v>
      </c>
      <c r="C246" s="9">
        <f>MONTH(Date[[#This Row],[Date]])</f>
        <v>9</v>
      </c>
      <c r="D246" s="9" t="str">
        <f>TEXT(Date[[#This Row],[Date]],"MM - mmmm")</f>
        <v>09 - September</v>
      </c>
      <c r="E246" s="9">
        <f>DAY(Date[[#This Row],[Date]])</f>
        <v>2</v>
      </c>
      <c r="F246" s="9" t="str">
        <f>TEXT(Date[[#This Row],[Date]],"dddd")</f>
        <v>Thursday</v>
      </c>
      <c r="G246" s="9" t="str">
        <f>"Q" &amp; ROUNDUP(MONTH(Date[[#This Row],[Date]]) /3,0)</f>
        <v>Q3</v>
      </c>
      <c r="H246" s="9" t="str">
        <f>"FY-" &amp; Date[[#This Row],[Year]]+IF(Date[[#This Row],[MonthNumber]]&lt;7,0,1)</f>
        <v>FY-2011</v>
      </c>
      <c r="I246" s="9" t="str">
        <f>"FQ" &amp;MOD(CEILING(22+Date[[#This Row],[MonthNumber]]-6-1,3)/3,4)+1</f>
        <v>FQ1</v>
      </c>
    </row>
    <row r="247" spans="1:9" x14ac:dyDescent="0.25">
      <c r="A247" s="8">
        <v>40424</v>
      </c>
      <c r="B247" s="9">
        <f>YEAR(Date[[#This Row],[Date]])</f>
        <v>2010</v>
      </c>
      <c r="C247" s="9">
        <f>MONTH(Date[[#This Row],[Date]])</f>
        <v>9</v>
      </c>
      <c r="D247" s="9" t="str">
        <f>TEXT(Date[[#This Row],[Date]],"MM - mmmm")</f>
        <v>09 - September</v>
      </c>
      <c r="E247" s="9">
        <f>DAY(Date[[#This Row],[Date]])</f>
        <v>3</v>
      </c>
      <c r="F247" s="9" t="str">
        <f>TEXT(Date[[#This Row],[Date]],"dddd")</f>
        <v>Friday</v>
      </c>
      <c r="G247" s="9" t="str">
        <f>"Q" &amp; ROUNDUP(MONTH(Date[[#This Row],[Date]]) /3,0)</f>
        <v>Q3</v>
      </c>
      <c r="H247" s="9" t="str">
        <f>"FY-" &amp; Date[[#This Row],[Year]]+IF(Date[[#This Row],[MonthNumber]]&lt;7,0,1)</f>
        <v>FY-2011</v>
      </c>
      <c r="I247" s="9" t="str">
        <f>"FQ" &amp;MOD(CEILING(22+Date[[#This Row],[MonthNumber]]-6-1,3)/3,4)+1</f>
        <v>FQ1</v>
      </c>
    </row>
    <row r="248" spans="1:9" x14ac:dyDescent="0.25">
      <c r="A248" s="8">
        <v>40425</v>
      </c>
      <c r="B248" s="9">
        <f>YEAR(Date[[#This Row],[Date]])</f>
        <v>2010</v>
      </c>
      <c r="C248" s="9">
        <f>MONTH(Date[[#This Row],[Date]])</f>
        <v>9</v>
      </c>
      <c r="D248" s="9" t="str">
        <f>TEXT(Date[[#This Row],[Date]],"MM - mmmm")</f>
        <v>09 - September</v>
      </c>
      <c r="E248" s="9">
        <f>DAY(Date[[#This Row],[Date]])</f>
        <v>4</v>
      </c>
      <c r="F248" s="9" t="str">
        <f>TEXT(Date[[#This Row],[Date]],"dddd")</f>
        <v>Saturday</v>
      </c>
      <c r="G248" s="9" t="str">
        <f>"Q" &amp; ROUNDUP(MONTH(Date[[#This Row],[Date]]) /3,0)</f>
        <v>Q3</v>
      </c>
      <c r="H248" s="9" t="str">
        <f>"FY-" &amp; Date[[#This Row],[Year]]+IF(Date[[#This Row],[MonthNumber]]&lt;7,0,1)</f>
        <v>FY-2011</v>
      </c>
      <c r="I248" s="9" t="str">
        <f>"FQ" &amp;MOD(CEILING(22+Date[[#This Row],[MonthNumber]]-6-1,3)/3,4)+1</f>
        <v>FQ1</v>
      </c>
    </row>
    <row r="249" spans="1:9" x14ac:dyDescent="0.25">
      <c r="A249" s="8">
        <v>40426</v>
      </c>
      <c r="B249" s="9">
        <f>YEAR(Date[[#This Row],[Date]])</f>
        <v>2010</v>
      </c>
      <c r="C249" s="9">
        <f>MONTH(Date[[#This Row],[Date]])</f>
        <v>9</v>
      </c>
      <c r="D249" s="9" t="str">
        <f>TEXT(Date[[#This Row],[Date]],"MM - mmmm")</f>
        <v>09 - September</v>
      </c>
      <c r="E249" s="9">
        <f>DAY(Date[[#This Row],[Date]])</f>
        <v>5</v>
      </c>
      <c r="F249" s="9" t="str">
        <f>TEXT(Date[[#This Row],[Date]],"dddd")</f>
        <v>Sunday</v>
      </c>
      <c r="G249" s="9" t="str">
        <f>"Q" &amp; ROUNDUP(MONTH(Date[[#This Row],[Date]]) /3,0)</f>
        <v>Q3</v>
      </c>
      <c r="H249" s="9" t="str">
        <f>"FY-" &amp; Date[[#This Row],[Year]]+IF(Date[[#This Row],[MonthNumber]]&lt;7,0,1)</f>
        <v>FY-2011</v>
      </c>
      <c r="I249" s="9" t="str">
        <f>"FQ" &amp;MOD(CEILING(22+Date[[#This Row],[MonthNumber]]-6-1,3)/3,4)+1</f>
        <v>FQ1</v>
      </c>
    </row>
    <row r="250" spans="1:9" x14ac:dyDescent="0.25">
      <c r="A250" s="8">
        <v>40427</v>
      </c>
      <c r="B250" s="9">
        <f>YEAR(Date[[#This Row],[Date]])</f>
        <v>2010</v>
      </c>
      <c r="C250" s="9">
        <f>MONTH(Date[[#This Row],[Date]])</f>
        <v>9</v>
      </c>
      <c r="D250" s="9" t="str">
        <f>TEXT(Date[[#This Row],[Date]],"MM - mmmm")</f>
        <v>09 - September</v>
      </c>
      <c r="E250" s="9">
        <f>DAY(Date[[#This Row],[Date]])</f>
        <v>6</v>
      </c>
      <c r="F250" s="9" t="str">
        <f>TEXT(Date[[#This Row],[Date]],"dddd")</f>
        <v>Monday</v>
      </c>
      <c r="G250" s="9" t="str">
        <f>"Q" &amp; ROUNDUP(MONTH(Date[[#This Row],[Date]]) /3,0)</f>
        <v>Q3</v>
      </c>
      <c r="H250" s="9" t="str">
        <f>"FY-" &amp; Date[[#This Row],[Year]]+IF(Date[[#This Row],[MonthNumber]]&lt;7,0,1)</f>
        <v>FY-2011</v>
      </c>
      <c r="I250" s="9" t="str">
        <f>"FQ" &amp;MOD(CEILING(22+Date[[#This Row],[MonthNumber]]-6-1,3)/3,4)+1</f>
        <v>FQ1</v>
      </c>
    </row>
    <row r="251" spans="1:9" x14ac:dyDescent="0.25">
      <c r="A251" s="8">
        <v>40428</v>
      </c>
      <c r="B251" s="9">
        <f>YEAR(Date[[#This Row],[Date]])</f>
        <v>2010</v>
      </c>
      <c r="C251" s="9">
        <f>MONTH(Date[[#This Row],[Date]])</f>
        <v>9</v>
      </c>
      <c r="D251" s="9" t="str">
        <f>TEXT(Date[[#This Row],[Date]],"MM - mmmm")</f>
        <v>09 - September</v>
      </c>
      <c r="E251" s="9">
        <f>DAY(Date[[#This Row],[Date]])</f>
        <v>7</v>
      </c>
      <c r="F251" s="9" t="str">
        <f>TEXT(Date[[#This Row],[Date]],"dddd")</f>
        <v>Tuesday</v>
      </c>
      <c r="G251" s="9" t="str">
        <f>"Q" &amp; ROUNDUP(MONTH(Date[[#This Row],[Date]]) /3,0)</f>
        <v>Q3</v>
      </c>
      <c r="H251" s="9" t="str">
        <f>"FY-" &amp; Date[[#This Row],[Year]]+IF(Date[[#This Row],[MonthNumber]]&lt;7,0,1)</f>
        <v>FY-2011</v>
      </c>
      <c r="I251" s="9" t="str">
        <f>"FQ" &amp;MOD(CEILING(22+Date[[#This Row],[MonthNumber]]-6-1,3)/3,4)+1</f>
        <v>FQ1</v>
      </c>
    </row>
    <row r="252" spans="1:9" x14ac:dyDescent="0.25">
      <c r="A252" s="8">
        <v>40429</v>
      </c>
      <c r="B252" s="9">
        <f>YEAR(Date[[#This Row],[Date]])</f>
        <v>2010</v>
      </c>
      <c r="C252" s="9">
        <f>MONTH(Date[[#This Row],[Date]])</f>
        <v>9</v>
      </c>
      <c r="D252" s="9" t="str">
        <f>TEXT(Date[[#This Row],[Date]],"MM - mmmm")</f>
        <v>09 - September</v>
      </c>
      <c r="E252" s="9">
        <f>DAY(Date[[#This Row],[Date]])</f>
        <v>8</v>
      </c>
      <c r="F252" s="9" t="str">
        <f>TEXT(Date[[#This Row],[Date]],"dddd")</f>
        <v>Wednesday</v>
      </c>
      <c r="G252" s="9" t="str">
        <f>"Q" &amp; ROUNDUP(MONTH(Date[[#This Row],[Date]]) /3,0)</f>
        <v>Q3</v>
      </c>
      <c r="H252" s="9" t="str">
        <f>"FY-" &amp; Date[[#This Row],[Year]]+IF(Date[[#This Row],[MonthNumber]]&lt;7,0,1)</f>
        <v>FY-2011</v>
      </c>
      <c r="I252" s="9" t="str">
        <f>"FQ" &amp;MOD(CEILING(22+Date[[#This Row],[MonthNumber]]-6-1,3)/3,4)+1</f>
        <v>FQ1</v>
      </c>
    </row>
    <row r="253" spans="1:9" x14ac:dyDescent="0.25">
      <c r="A253" s="8">
        <v>40430</v>
      </c>
      <c r="B253" s="9">
        <f>YEAR(Date[[#This Row],[Date]])</f>
        <v>2010</v>
      </c>
      <c r="C253" s="9">
        <f>MONTH(Date[[#This Row],[Date]])</f>
        <v>9</v>
      </c>
      <c r="D253" s="9" t="str">
        <f>TEXT(Date[[#This Row],[Date]],"MM - mmmm")</f>
        <v>09 - September</v>
      </c>
      <c r="E253" s="9">
        <f>DAY(Date[[#This Row],[Date]])</f>
        <v>9</v>
      </c>
      <c r="F253" s="9" t="str">
        <f>TEXT(Date[[#This Row],[Date]],"dddd")</f>
        <v>Thursday</v>
      </c>
      <c r="G253" s="9" t="str">
        <f>"Q" &amp; ROUNDUP(MONTH(Date[[#This Row],[Date]]) /3,0)</f>
        <v>Q3</v>
      </c>
      <c r="H253" s="9" t="str">
        <f>"FY-" &amp; Date[[#This Row],[Year]]+IF(Date[[#This Row],[MonthNumber]]&lt;7,0,1)</f>
        <v>FY-2011</v>
      </c>
      <c r="I253" s="9" t="str">
        <f>"FQ" &amp;MOD(CEILING(22+Date[[#This Row],[MonthNumber]]-6-1,3)/3,4)+1</f>
        <v>FQ1</v>
      </c>
    </row>
    <row r="254" spans="1:9" x14ac:dyDescent="0.25">
      <c r="A254" s="8">
        <v>40431</v>
      </c>
      <c r="B254" s="9">
        <f>YEAR(Date[[#This Row],[Date]])</f>
        <v>2010</v>
      </c>
      <c r="C254" s="9">
        <f>MONTH(Date[[#This Row],[Date]])</f>
        <v>9</v>
      </c>
      <c r="D254" s="9" t="str">
        <f>TEXT(Date[[#This Row],[Date]],"MM - mmmm")</f>
        <v>09 - September</v>
      </c>
      <c r="E254" s="9">
        <f>DAY(Date[[#This Row],[Date]])</f>
        <v>10</v>
      </c>
      <c r="F254" s="9" t="str">
        <f>TEXT(Date[[#This Row],[Date]],"dddd")</f>
        <v>Friday</v>
      </c>
      <c r="G254" s="9" t="str">
        <f>"Q" &amp; ROUNDUP(MONTH(Date[[#This Row],[Date]]) /3,0)</f>
        <v>Q3</v>
      </c>
      <c r="H254" s="9" t="str">
        <f>"FY-" &amp; Date[[#This Row],[Year]]+IF(Date[[#This Row],[MonthNumber]]&lt;7,0,1)</f>
        <v>FY-2011</v>
      </c>
      <c r="I254" s="9" t="str">
        <f>"FQ" &amp;MOD(CEILING(22+Date[[#This Row],[MonthNumber]]-6-1,3)/3,4)+1</f>
        <v>FQ1</v>
      </c>
    </row>
    <row r="255" spans="1:9" x14ac:dyDescent="0.25">
      <c r="A255" s="8">
        <v>40432</v>
      </c>
      <c r="B255" s="9">
        <f>YEAR(Date[[#This Row],[Date]])</f>
        <v>2010</v>
      </c>
      <c r="C255" s="9">
        <f>MONTH(Date[[#This Row],[Date]])</f>
        <v>9</v>
      </c>
      <c r="D255" s="9" t="str">
        <f>TEXT(Date[[#This Row],[Date]],"MM - mmmm")</f>
        <v>09 - September</v>
      </c>
      <c r="E255" s="9">
        <f>DAY(Date[[#This Row],[Date]])</f>
        <v>11</v>
      </c>
      <c r="F255" s="9" t="str">
        <f>TEXT(Date[[#This Row],[Date]],"dddd")</f>
        <v>Saturday</v>
      </c>
      <c r="G255" s="9" t="str">
        <f>"Q" &amp; ROUNDUP(MONTH(Date[[#This Row],[Date]]) /3,0)</f>
        <v>Q3</v>
      </c>
      <c r="H255" s="9" t="str">
        <f>"FY-" &amp; Date[[#This Row],[Year]]+IF(Date[[#This Row],[MonthNumber]]&lt;7,0,1)</f>
        <v>FY-2011</v>
      </c>
      <c r="I255" s="9" t="str">
        <f>"FQ" &amp;MOD(CEILING(22+Date[[#This Row],[MonthNumber]]-6-1,3)/3,4)+1</f>
        <v>FQ1</v>
      </c>
    </row>
    <row r="256" spans="1:9" x14ac:dyDescent="0.25">
      <c r="A256" s="8">
        <v>40433</v>
      </c>
      <c r="B256" s="9">
        <f>YEAR(Date[[#This Row],[Date]])</f>
        <v>2010</v>
      </c>
      <c r="C256" s="9">
        <f>MONTH(Date[[#This Row],[Date]])</f>
        <v>9</v>
      </c>
      <c r="D256" s="9" t="str">
        <f>TEXT(Date[[#This Row],[Date]],"MM - mmmm")</f>
        <v>09 - September</v>
      </c>
      <c r="E256" s="9">
        <f>DAY(Date[[#This Row],[Date]])</f>
        <v>12</v>
      </c>
      <c r="F256" s="9" t="str">
        <f>TEXT(Date[[#This Row],[Date]],"dddd")</f>
        <v>Sunday</v>
      </c>
      <c r="G256" s="9" t="str">
        <f>"Q" &amp; ROUNDUP(MONTH(Date[[#This Row],[Date]]) /3,0)</f>
        <v>Q3</v>
      </c>
      <c r="H256" s="9" t="str">
        <f>"FY-" &amp; Date[[#This Row],[Year]]+IF(Date[[#This Row],[MonthNumber]]&lt;7,0,1)</f>
        <v>FY-2011</v>
      </c>
      <c r="I256" s="9" t="str">
        <f>"FQ" &amp;MOD(CEILING(22+Date[[#This Row],[MonthNumber]]-6-1,3)/3,4)+1</f>
        <v>FQ1</v>
      </c>
    </row>
    <row r="257" spans="1:9" x14ac:dyDescent="0.25">
      <c r="A257" s="8">
        <v>40434</v>
      </c>
      <c r="B257" s="9">
        <f>YEAR(Date[[#This Row],[Date]])</f>
        <v>2010</v>
      </c>
      <c r="C257" s="9">
        <f>MONTH(Date[[#This Row],[Date]])</f>
        <v>9</v>
      </c>
      <c r="D257" s="9" t="str">
        <f>TEXT(Date[[#This Row],[Date]],"MM - mmmm")</f>
        <v>09 - September</v>
      </c>
      <c r="E257" s="9">
        <f>DAY(Date[[#This Row],[Date]])</f>
        <v>13</v>
      </c>
      <c r="F257" s="9" t="str">
        <f>TEXT(Date[[#This Row],[Date]],"dddd")</f>
        <v>Monday</v>
      </c>
      <c r="G257" s="9" t="str">
        <f>"Q" &amp; ROUNDUP(MONTH(Date[[#This Row],[Date]]) /3,0)</f>
        <v>Q3</v>
      </c>
      <c r="H257" s="9" t="str">
        <f>"FY-" &amp; Date[[#This Row],[Year]]+IF(Date[[#This Row],[MonthNumber]]&lt;7,0,1)</f>
        <v>FY-2011</v>
      </c>
      <c r="I257" s="9" t="str">
        <f>"FQ" &amp;MOD(CEILING(22+Date[[#This Row],[MonthNumber]]-6-1,3)/3,4)+1</f>
        <v>FQ1</v>
      </c>
    </row>
    <row r="258" spans="1:9" x14ac:dyDescent="0.25">
      <c r="A258" s="8">
        <v>40435</v>
      </c>
      <c r="B258" s="9">
        <f>YEAR(Date[[#This Row],[Date]])</f>
        <v>2010</v>
      </c>
      <c r="C258" s="9">
        <f>MONTH(Date[[#This Row],[Date]])</f>
        <v>9</v>
      </c>
      <c r="D258" s="9" t="str">
        <f>TEXT(Date[[#This Row],[Date]],"MM - mmmm")</f>
        <v>09 - September</v>
      </c>
      <c r="E258" s="9">
        <f>DAY(Date[[#This Row],[Date]])</f>
        <v>14</v>
      </c>
      <c r="F258" s="9" t="str">
        <f>TEXT(Date[[#This Row],[Date]],"dddd")</f>
        <v>Tuesday</v>
      </c>
      <c r="G258" s="9" t="str">
        <f>"Q" &amp; ROUNDUP(MONTH(Date[[#This Row],[Date]]) /3,0)</f>
        <v>Q3</v>
      </c>
      <c r="H258" s="9" t="str">
        <f>"FY-" &amp; Date[[#This Row],[Year]]+IF(Date[[#This Row],[MonthNumber]]&lt;7,0,1)</f>
        <v>FY-2011</v>
      </c>
      <c r="I258" s="9" t="str">
        <f>"FQ" &amp;MOD(CEILING(22+Date[[#This Row],[MonthNumber]]-6-1,3)/3,4)+1</f>
        <v>FQ1</v>
      </c>
    </row>
    <row r="259" spans="1:9" x14ac:dyDescent="0.25">
      <c r="A259" s="8">
        <v>40436</v>
      </c>
      <c r="B259" s="9">
        <f>YEAR(Date[[#This Row],[Date]])</f>
        <v>2010</v>
      </c>
      <c r="C259" s="9">
        <f>MONTH(Date[[#This Row],[Date]])</f>
        <v>9</v>
      </c>
      <c r="D259" s="9" t="str">
        <f>TEXT(Date[[#This Row],[Date]],"MM - mmmm")</f>
        <v>09 - September</v>
      </c>
      <c r="E259" s="9">
        <f>DAY(Date[[#This Row],[Date]])</f>
        <v>15</v>
      </c>
      <c r="F259" s="9" t="str">
        <f>TEXT(Date[[#This Row],[Date]],"dddd")</f>
        <v>Wednesday</v>
      </c>
      <c r="G259" s="9" t="str">
        <f>"Q" &amp; ROUNDUP(MONTH(Date[[#This Row],[Date]]) /3,0)</f>
        <v>Q3</v>
      </c>
      <c r="H259" s="9" t="str">
        <f>"FY-" &amp; Date[[#This Row],[Year]]+IF(Date[[#This Row],[MonthNumber]]&lt;7,0,1)</f>
        <v>FY-2011</v>
      </c>
      <c r="I259" s="9" t="str">
        <f>"FQ" &amp;MOD(CEILING(22+Date[[#This Row],[MonthNumber]]-6-1,3)/3,4)+1</f>
        <v>FQ1</v>
      </c>
    </row>
    <row r="260" spans="1:9" x14ac:dyDescent="0.25">
      <c r="A260" s="8">
        <v>40437</v>
      </c>
      <c r="B260" s="9">
        <f>YEAR(Date[[#This Row],[Date]])</f>
        <v>2010</v>
      </c>
      <c r="C260" s="9">
        <f>MONTH(Date[[#This Row],[Date]])</f>
        <v>9</v>
      </c>
      <c r="D260" s="9" t="str">
        <f>TEXT(Date[[#This Row],[Date]],"MM - mmmm")</f>
        <v>09 - September</v>
      </c>
      <c r="E260" s="9">
        <f>DAY(Date[[#This Row],[Date]])</f>
        <v>16</v>
      </c>
      <c r="F260" s="9" t="str">
        <f>TEXT(Date[[#This Row],[Date]],"dddd")</f>
        <v>Thursday</v>
      </c>
      <c r="G260" s="9" t="str">
        <f>"Q" &amp; ROUNDUP(MONTH(Date[[#This Row],[Date]]) /3,0)</f>
        <v>Q3</v>
      </c>
      <c r="H260" s="9" t="str">
        <f>"FY-" &amp; Date[[#This Row],[Year]]+IF(Date[[#This Row],[MonthNumber]]&lt;7,0,1)</f>
        <v>FY-2011</v>
      </c>
      <c r="I260" s="9" t="str">
        <f>"FQ" &amp;MOD(CEILING(22+Date[[#This Row],[MonthNumber]]-6-1,3)/3,4)+1</f>
        <v>FQ1</v>
      </c>
    </row>
    <row r="261" spans="1:9" x14ac:dyDescent="0.25">
      <c r="A261" s="8">
        <v>40438</v>
      </c>
      <c r="B261" s="9">
        <f>YEAR(Date[[#This Row],[Date]])</f>
        <v>2010</v>
      </c>
      <c r="C261" s="9">
        <f>MONTH(Date[[#This Row],[Date]])</f>
        <v>9</v>
      </c>
      <c r="D261" s="9" t="str">
        <f>TEXT(Date[[#This Row],[Date]],"MM - mmmm")</f>
        <v>09 - September</v>
      </c>
      <c r="E261" s="9">
        <f>DAY(Date[[#This Row],[Date]])</f>
        <v>17</v>
      </c>
      <c r="F261" s="9" t="str">
        <f>TEXT(Date[[#This Row],[Date]],"dddd")</f>
        <v>Friday</v>
      </c>
      <c r="G261" s="9" t="str">
        <f>"Q" &amp; ROUNDUP(MONTH(Date[[#This Row],[Date]]) /3,0)</f>
        <v>Q3</v>
      </c>
      <c r="H261" s="9" t="str">
        <f>"FY-" &amp; Date[[#This Row],[Year]]+IF(Date[[#This Row],[MonthNumber]]&lt;7,0,1)</f>
        <v>FY-2011</v>
      </c>
      <c r="I261" s="9" t="str">
        <f>"FQ" &amp;MOD(CEILING(22+Date[[#This Row],[MonthNumber]]-6-1,3)/3,4)+1</f>
        <v>FQ1</v>
      </c>
    </row>
    <row r="262" spans="1:9" x14ac:dyDescent="0.25">
      <c r="A262" s="8">
        <v>40439</v>
      </c>
      <c r="B262" s="9">
        <f>YEAR(Date[[#This Row],[Date]])</f>
        <v>2010</v>
      </c>
      <c r="C262" s="9">
        <f>MONTH(Date[[#This Row],[Date]])</f>
        <v>9</v>
      </c>
      <c r="D262" s="9" t="str">
        <f>TEXT(Date[[#This Row],[Date]],"MM - mmmm")</f>
        <v>09 - September</v>
      </c>
      <c r="E262" s="9">
        <f>DAY(Date[[#This Row],[Date]])</f>
        <v>18</v>
      </c>
      <c r="F262" s="9" t="str">
        <f>TEXT(Date[[#This Row],[Date]],"dddd")</f>
        <v>Saturday</v>
      </c>
      <c r="G262" s="9" t="str">
        <f>"Q" &amp; ROUNDUP(MONTH(Date[[#This Row],[Date]]) /3,0)</f>
        <v>Q3</v>
      </c>
      <c r="H262" s="9" t="str">
        <f>"FY-" &amp; Date[[#This Row],[Year]]+IF(Date[[#This Row],[MonthNumber]]&lt;7,0,1)</f>
        <v>FY-2011</v>
      </c>
      <c r="I262" s="9" t="str">
        <f>"FQ" &amp;MOD(CEILING(22+Date[[#This Row],[MonthNumber]]-6-1,3)/3,4)+1</f>
        <v>FQ1</v>
      </c>
    </row>
    <row r="263" spans="1:9" x14ac:dyDescent="0.25">
      <c r="A263" s="8">
        <v>40440</v>
      </c>
      <c r="B263" s="9">
        <f>YEAR(Date[[#This Row],[Date]])</f>
        <v>2010</v>
      </c>
      <c r="C263" s="9">
        <f>MONTH(Date[[#This Row],[Date]])</f>
        <v>9</v>
      </c>
      <c r="D263" s="9" t="str">
        <f>TEXT(Date[[#This Row],[Date]],"MM - mmmm")</f>
        <v>09 - September</v>
      </c>
      <c r="E263" s="9">
        <f>DAY(Date[[#This Row],[Date]])</f>
        <v>19</v>
      </c>
      <c r="F263" s="9" t="str">
        <f>TEXT(Date[[#This Row],[Date]],"dddd")</f>
        <v>Sunday</v>
      </c>
      <c r="G263" s="9" t="str">
        <f>"Q" &amp; ROUNDUP(MONTH(Date[[#This Row],[Date]]) /3,0)</f>
        <v>Q3</v>
      </c>
      <c r="H263" s="9" t="str">
        <f>"FY-" &amp; Date[[#This Row],[Year]]+IF(Date[[#This Row],[MonthNumber]]&lt;7,0,1)</f>
        <v>FY-2011</v>
      </c>
      <c r="I263" s="9" t="str">
        <f>"FQ" &amp;MOD(CEILING(22+Date[[#This Row],[MonthNumber]]-6-1,3)/3,4)+1</f>
        <v>FQ1</v>
      </c>
    </row>
    <row r="264" spans="1:9" x14ac:dyDescent="0.25">
      <c r="A264" s="8">
        <v>40441</v>
      </c>
      <c r="B264" s="9">
        <f>YEAR(Date[[#This Row],[Date]])</f>
        <v>2010</v>
      </c>
      <c r="C264" s="9">
        <f>MONTH(Date[[#This Row],[Date]])</f>
        <v>9</v>
      </c>
      <c r="D264" s="9" t="str">
        <f>TEXT(Date[[#This Row],[Date]],"MM - mmmm")</f>
        <v>09 - September</v>
      </c>
      <c r="E264" s="9">
        <f>DAY(Date[[#This Row],[Date]])</f>
        <v>20</v>
      </c>
      <c r="F264" s="9" t="str">
        <f>TEXT(Date[[#This Row],[Date]],"dddd")</f>
        <v>Monday</v>
      </c>
      <c r="G264" s="9" t="str">
        <f>"Q" &amp; ROUNDUP(MONTH(Date[[#This Row],[Date]]) /3,0)</f>
        <v>Q3</v>
      </c>
      <c r="H264" s="9" t="str">
        <f>"FY-" &amp; Date[[#This Row],[Year]]+IF(Date[[#This Row],[MonthNumber]]&lt;7,0,1)</f>
        <v>FY-2011</v>
      </c>
      <c r="I264" s="9" t="str">
        <f>"FQ" &amp;MOD(CEILING(22+Date[[#This Row],[MonthNumber]]-6-1,3)/3,4)+1</f>
        <v>FQ1</v>
      </c>
    </row>
    <row r="265" spans="1:9" x14ac:dyDescent="0.25">
      <c r="A265" s="8">
        <v>40442</v>
      </c>
      <c r="B265" s="9">
        <f>YEAR(Date[[#This Row],[Date]])</f>
        <v>2010</v>
      </c>
      <c r="C265" s="9">
        <f>MONTH(Date[[#This Row],[Date]])</f>
        <v>9</v>
      </c>
      <c r="D265" s="9" t="str">
        <f>TEXT(Date[[#This Row],[Date]],"MM - mmmm")</f>
        <v>09 - September</v>
      </c>
      <c r="E265" s="9">
        <f>DAY(Date[[#This Row],[Date]])</f>
        <v>21</v>
      </c>
      <c r="F265" s="9" t="str">
        <f>TEXT(Date[[#This Row],[Date]],"dddd")</f>
        <v>Tuesday</v>
      </c>
      <c r="G265" s="9" t="str">
        <f>"Q" &amp; ROUNDUP(MONTH(Date[[#This Row],[Date]]) /3,0)</f>
        <v>Q3</v>
      </c>
      <c r="H265" s="9" t="str">
        <f>"FY-" &amp; Date[[#This Row],[Year]]+IF(Date[[#This Row],[MonthNumber]]&lt;7,0,1)</f>
        <v>FY-2011</v>
      </c>
      <c r="I265" s="9" t="str">
        <f>"FQ" &amp;MOD(CEILING(22+Date[[#This Row],[MonthNumber]]-6-1,3)/3,4)+1</f>
        <v>FQ1</v>
      </c>
    </row>
    <row r="266" spans="1:9" x14ac:dyDescent="0.25">
      <c r="A266" s="8">
        <v>40443</v>
      </c>
      <c r="B266" s="9">
        <f>YEAR(Date[[#This Row],[Date]])</f>
        <v>2010</v>
      </c>
      <c r="C266" s="9">
        <f>MONTH(Date[[#This Row],[Date]])</f>
        <v>9</v>
      </c>
      <c r="D266" s="9" t="str">
        <f>TEXT(Date[[#This Row],[Date]],"MM - mmmm")</f>
        <v>09 - September</v>
      </c>
      <c r="E266" s="9">
        <f>DAY(Date[[#This Row],[Date]])</f>
        <v>22</v>
      </c>
      <c r="F266" s="9" t="str">
        <f>TEXT(Date[[#This Row],[Date]],"dddd")</f>
        <v>Wednesday</v>
      </c>
      <c r="G266" s="9" t="str">
        <f>"Q" &amp; ROUNDUP(MONTH(Date[[#This Row],[Date]]) /3,0)</f>
        <v>Q3</v>
      </c>
      <c r="H266" s="9" t="str">
        <f>"FY-" &amp; Date[[#This Row],[Year]]+IF(Date[[#This Row],[MonthNumber]]&lt;7,0,1)</f>
        <v>FY-2011</v>
      </c>
      <c r="I266" s="9" t="str">
        <f>"FQ" &amp;MOD(CEILING(22+Date[[#This Row],[MonthNumber]]-6-1,3)/3,4)+1</f>
        <v>FQ1</v>
      </c>
    </row>
    <row r="267" spans="1:9" x14ac:dyDescent="0.25">
      <c r="A267" s="8">
        <v>40444</v>
      </c>
      <c r="B267" s="9">
        <f>YEAR(Date[[#This Row],[Date]])</f>
        <v>2010</v>
      </c>
      <c r="C267" s="9">
        <f>MONTH(Date[[#This Row],[Date]])</f>
        <v>9</v>
      </c>
      <c r="D267" s="9" t="str">
        <f>TEXT(Date[[#This Row],[Date]],"MM - mmmm")</f>
        <v>09 - September</v>
      </c>
      <c r="E267" s="9">
        <f>DAY(Date[[#This Row],[Date]])</f>
        <v>23</v>
      </c>
      <c r="F267" s="9" t="str">
        <f>TEXT(Date[[#This Row],[Date]],"dddd")</f>
        <v>Thursday</v>
      </c>
      <c r="G267" s="9" t="str">
        <f>"Q" &amp; ROUNDUP(MONTH(Date[[#This Row],[Date]]) /3,0)</f>
        <v>Q3</v>
      </c>
      <c r="H267" s="9" t="str">
        <f>"FY-" &amp; Date[[#This Row],[Year]]+IF(Date[[#This Row],[MonthNumber]]&lt;7,0,1)</f>
        <v>FY-2011</v>
      </c>
      <c r="I267" s="9" t="str">
        <f>"FQ" &amp;MOD(CEILING(22+Date[[#This Row],[MonthNumber]]-6-1,3)/3,4)+1</f>
        <v>FQ1</v>
      </c>
    </row>
    <row r="268" spans="1:9" x14ac:dyDescent="0.25">
      <c r="A268" s="8">
        <v>40445</v>
      </c>
      <c r="B268" s="9">
        <f>YEAR(Date[[#This Row],[Date]])</f>
        <v>2010</v>
      </c>
      <c r="C268" s="9">
        <f>MONTH(Date[[#This Row],[Date]])</f>
        <v>9</v>
      </c>
      <c r="D268" s="9" t="str">
        <f>TEXT(Date[[#This Row],[Date]],"MM - mmmm")</f>
        <v>09 - September</v>
      </c>
      <c r="E268" s="9">
        <f>DAY(Date[[#This Row],[Date]])</f>
        <v>24</v>
      </c>
      <c r="F268" s="9" t="str">
        <f>TEXT(Date[[#This Row],[Date]],"dddd")</f>
        <v>Friday</v>
      </c>
      <c r="G268" s="9" t="str">
        <f>"Q" &amp; ROUNDUP(MONTH(Date[[#This Row],[Date]]) /3,0)</f>
        <v>Q3</v>
      </c>
      <c r="H268" s="9" t="str">
        <f>"FY-" &amp; Date[[#This Row],[Year]]+IF(Date[[#This Row],[MonthNumber]]&lt;7,0,1)</f>
        <v>FY-2011</v>
      </c>
      <c r="I268" s="9" t="str">
        <f>"FQ" &amp;MOD(CEILING(22+Date[[#This Row],[MonthNumber]]-6-1,3)/3,4)+1</f>
        <v>FQ1</v>
      </c>
    </row>
    <row r="269" spans="1:9" x14ac:dyDescent="0.25">
      <c r="A269" s="8">
        <v>40446</v>
      </c>
      <c r="B269" s="9">
        <f>YEAR(Date[[#This Row],[Date]])</f>
        <v>2010</v>
      </c>
      <c r="C269" s="9">
        <f>MONTH(Date[[#This Row],[Date]])</f>
        <v>9</v>
      </c>
      <c r="D269" s="9" t="str">
        <f>TEXT(Date[[#This Row],[Date]],"MM - mmmm")</f>
        <v>09 - September</v>
      </c>
      <c r="E269" s="9">
        <f>DAY(Date[[#This Row],[Date]])</f>
        <v>25</v>
      </c>
      <c r="F269" s="9" t="str">
        <f>TEXT(Date[[#This Row],[Date]],"dddd")</f>
        <v>Saturday</v>
      </c>
      <c r="G269" s="9" t="str">
        <f>"Q" &amp; ROUNDUP(MONTH(Date[[#This Row],[Date]]) /3,0)</f>
        <v>Q3</v>
      </c>
      <c r="H269" s="9" t="str">
        <f>"FY-" &amp; Date[[#This Row],[Year]]+IF(Date[[#This Row],[MonthNumber]]&lt;7,0,1)</f>
        <v>FY-2011</v>
      </c>
      <c r="I269" s="9" t="str">
        <f>"FQ" &amp;MOD(CEILING(22+Date[[#This Row],[MonthNumber]]-6-1,3)/3,4)+1</f>
        <v>FQ1</v>
      </c>
    </row>
    <row r="270" spans="1:9" x14ac:dyDescent="0.25">
      <c r="A270" s="8">
        <v>40447</v>
      </c>
      <c r="B270" s="9">
        <f>YEAR(Date[[#This Row],[Date]])</f>
        <v>2010</v>
      </c>
      <c r="C270" s="9">
        <f>MONTH(Date[[#This Row],[Date]])</f>
        <v>9</v>
      </c>
      <c r="D270" s="9" t="str">
        <f>TEXT(Date[[#This Row],[Date]],"MM - mmmm")</f>
        <v>09 - September</v>
      </c>
      <c r="E270" s="9">
        <f>DAY(Date[[#This Row],[Date]])</f>
        <v>26</v>
      </c>
      <c r="F270" s="9" t="str">
        <f>TEXT(Date[[#This Row],[Date]],"dddd")</f>
        <v>Sunday</v>
      </c>
      <c r="G270" s="9" t="str">
        <f>"Q" &amp; ROUNDUP(MONTH(Date[[#This Row],[Date]]) /3,0)</f>
        <v>Q3</v>
      </c>
      <c r="H270" s="9" t="str">
        <f>"FY-" &amp; Date[[#This Row],[Year]]+IF(Date[[#This Row],[MonthNumber]]&lt;7,0,1)</f>
        <v>FY-2011</v>
      </c>
      <c r="I270" s="9" t="str">
        <f>"FQ" &amp;MOD(CEILING(22+Date[[#This Row],[MonthNumber]]-6-1,3)/3,4)+1</f>
        <v>FQ1</v>
      </c>
    </row>
    <row r="271" spans="1:9" x14ac:dyDescent="0.25">
      <c r="A271" s="8">
        <v>40448</v>
      </c>
      <c r="B271" s="9">
        <f>YEAR(Date[[#This Row],[Date]])</f>
        <v>2010</v>
      </c>
      <c r="C271" s="9">
        <f>MONTH(Date[[#This Row],[Date]])</f>
        <v>9</v>
      </c>
      <c r="D271" s="9" t="str">
        <f>TEXT(Date[[#This Row],[Date]],"MM - mmmm")</f>
        <v>09 - September</v>
      </c>
      <c r="E271" s="9">
        <f>DAY(Date[[#This Row],[Date]])</f>
        <v>27</v>
      </c>
      <c r="F271" s="9" t="str">
        <f>TEXT(Date[[#This Row],[Date]],"dddd")</f>
        <v>Monday</v>
      </c>
      <c r="G271" s="9" t="str">
        <f>"Q" &amp; ROUNDUP(MONTH(Date[[#This Row],[Date]]) /3,0)</f>
        <v>Q3</v>
      </c>
      <c r="H271" s="9" t="str">
        <f>"FY-" &amp; Date[[#This Row],[Year]]+IF(Date[[#This Row],[MonthNumber]]&lt;7,0,1)</f>
        <v>FY-2011</v>
      </c>
      <c r="I271" s="9" t="str">
        <f>"FQ" &amp;MOD(CEILING(22+Date[[#This Row],[MonthNumber]]-6-1,3)/3,4)+1</f>
        <v>FQ1</v>
      </c>
    </row>
    <row r="272" spans="1:9" x14ac:dyDescent="0.25">
      <c r="A272" s="8">
        <v>40449</v>
      </c>
      <c r="B272" s="9">
        <f>YEAR(Date[[#This Row],[Date]])</f>
        <v>2010</v>
      </c>
      <c r="C272" s="9">
        <f>MONTH(Date[[#This Row],[Date]])</f>
        <v>9</v>
      </c>
      <c r="D272" s="9" t="str">
        <f>TEXT(Date[[#This Row],[Date]],"MM - mmmm")</f>
        <v>09 - September</v>
      </c>
      <c r="E272" s="9">
        <f>DAY(Date[[#This Row],[Date]])</f>
        <v>28</v>
      </c>
      <c r="F272" s="9" t="str">
        <f>TEXT(Date[[#This Row],[Date]],"dddd")</f>
        <v>Tuesday</v>
      </c>
      <c r="G272" s="9" t="str">
        <f>"Q" &amp; ROUNDUP(MONTH(Date[[#This Row],[Date]]) /3,0)</f>
        <v>Q3</v>
      </c>
      <c r="H272" s="9" t="str">
        <f>"FY-" &amp; Date[[#This Row],[Year]]+IF(Date[[#This Row],[MonthNumber]]&lt;7,0,1)</f>
        <v>FY-2011</v>
      </c>
      <c r="I272" s="9" t="str">
        <f>"FQ" &amp;MOD(CEILING(22+Date[[#This Row],[MonthNumber]]-6-1,3)/3,4)+1</f>
        <v>FQ1</v>
      </c>
    </row>
    <row r="273" spans="1:9" x14ac:dyDescent="0.25">
      <c r="A273" s="8">
        <v>40450</v>
      </c>
      <c r="B273" s="9">
        <f>YEAR(Date[[#This Row],[Date]])</f>
        <v>2010</v>
      </c>
      <c r="C273" s="9">
        <f>MONTH(Date[[#This Row],[Date]])</f>
        <v>9</v>
      </c>
      <c r="D273" s="9" t="str">
        <f>TEXT(Date[[#This Row],[Date]],"MM - mmmm")</f>
        <v>09 - September</v>
      </c>
      <c r="E273" s="9">
        <f>DAY(Date[[#This Row],[Date]])</f>
        <v>29</v>
      </c>
      <c r="F273" s="9" t="str">
        <f>TEXT(Date[[#This Row],[Date]],"dddd")</f>
        <v>Wednesday</v>
      </c>
      <c r="G273" s="9" t="str">
        <f>"Q" &amp; ROUNDUP(MONTH(Date[[#This Row],[Date]]) /3,0)</f>
        <v>Q3</v>
      </c>
      <c r="H273" s="9" t="str">
        <f>"FY-" &amp; Date[[#This Row],[Year]]+IF(Date[[#This Row],[MonthNumber]]&lt;7,0,1)</f>
        <v>FY-2011</v>
      </c>
      <c r="I273" s="9" t="str">
        <f>"FQ" &amp;MOD(CEILING(22+Date[[#This Row],[MonthNumber]]-6-1,3)/3,4)+1</f>
        <v>FQ1</v>
      </c>
    </row>
    <row r="274" spans="1:9" x14ac:dyDescent="0.25">
      <c r="A274" s="8">
        <v>40451</v>
      </c>
      <c r="B274" s="9">
        <f>YEAR(Date[[#This Row],[Date]])</f>
        <v>2010</v>
      </c>
      <c r="C274" s="9">
        <f>MONTH(Date[[#This Row],[Date]])</f>
        <v>9</v>
      </c>
      <c r="D274" s="9" t="str">
        <f>TEXT(Date[[#This Row],[Date]],"MM - mmmm")</f>
        <v>09 - September</v>
      </c>
      <c r="E274" s="9">
        <f>DAY(Date[[#This Row],[Date]])</f>
        <v>30</v>
      </c>
      <c r="F274" s="9" t="str">
        <f>TEXT(Date[[#This Row],[Date]],"dddd")</f>
        <v>Thursday</v>
      </c>
      <c r="G274" s="9" t="str">
        <f>"Q" &amp; ROUNDUP(MONTH(Date[[#This Row],[Date]]) /3,0)</f>
        <v>Q3</v>
      </c>
      <c r="H274" s="9" t="str">
        <f>"FY-" &amp; Date[[#This Row],[Year]]+IF(Date[[#This Row],[MonthNumber]]&lt;7,0,1)</f>
        <v>FY-2011</v>
      </c>
      <c r="I274" s="9" t="str">
        <f>"FQ" &amp;MOD(CEILING(22+Date[[#This Row],[MonthNumber]]-6-1,3)/3,4)+1</f>
        <v>FQ1</v>
      </c>
    </row>
    <row r="275" spans="1:9" x14ac:dyDescent="0.25">
      <c r="A275" s="8">
        <v>40452</v>
      </c>
      <c r="B275" s="9">
        <f>YEAR(Date[[#This Row],[Date]])</f>
        <v>2010</v>
      </c>
      <c r="C275" s="9">
        <f>MONTH(Date[[#This Row],[Date]])</f>
        <v>10</v>
      </c>
      <c r="D275" s="9" t="str">
        <f>TEXT(Date[[#This Row],[Date]],"MM - mmmm")</f>
        <v>10 - October</v>
      </c>
      <c r="E275" s="9">
        <f>DAY(Date[[#This Row],[Date]])</f>
        <v>1</v>
      </c>
      <c r="F275" s="9" t="str">
        <f>TEXT(Date[[#This Row],[Date]],"dddd")</f>
        <v>Friday</v>
      </c>
      <c r="G275" s="9" t="str">
        <f>"Q" &amp; ROUNDUP(MONTH(Date[[#This Row],[Date]]) /3,0)</f>
        <v>Q4</v>
      </c>
      <c r="H275" s="9" t="str">
        <f>"FY-" &amp; Date[[#This Row],[Year]]+IF(Date[[#This Row],[MonthNumber]]&lt;7,0,1)</f>
        <v>FY-2011</v>
      </c>
      <c r="I275" s="9" t="str">
        <f>"FQ" &amp;MOD(CEILING(22+Date[[#This Row],[MonthNumber]]-6-1,3)/3,4)+1</f>
        <v>FQ2</v>
      </c>
    </row>
    <row r="276" spans="1:9" x14ac:dyDescent="0.25">
      <c r="A276" s="8">
        <v>40453</v>
      </c>
      <c r="B276" s="9">
        <f>YEAR(Date[[#This Row],[Date]])</f>
        <v>2010</v>
      </c>
      <c r="C276" s="9">
        <f>MONTH(Date[[#This Row],[Date]])</f>
        <v>10</v>
      </c>
      <c r="D276" s="9" t="str">
        <f>TEXT(Date[[#This Row],[Date]],"MM - mmmm")</f>
        <v>10 - October</v>
      </c>
      <c r="E276" s="9">
        <f>DAY(Date[[#This Row],[Date]])</f>
        <v>2</v>
      </c>
      <c r="F276" s="9" t="str">
        <f>TEXT(Date[[#This Row],[Date]],"dddd")</f>
        <v>Saturday</v>
      </c>
      <c r="G276" s="9" t="str">
        <f>"Q" &amp; ROUNDUP(MONTH(Date[[#This Row],[Date]]) /3,0)</f>
        <v>Q4</v>
      </c>
      <c r="H276" s="9" t="str">
        <f>"FY-" &amp; Date[[#This Row],[Year]]+IF(Date[[#This Row],[MonthNumber]]&lt;7,0,1)</f>
        <v>FY-2011</v>
      </c>
      <c r="I276" s="9" t="str">
        <f>"FQ" &amp;MOD(CEILING(22+Date[[#This Row],[MonthNumber]]-6-1,3)/3,4)+1</f>
        <v>FQ2</v>
      </c>
    </row>
    <row r="277" spans="1:9" x14ac:dyDescent="0.25">
      <c r="A277" s="8">
        <v>40454</v>
      </c>
      <c r="B277" s="9">
        <f>YEAR(Date[[#This Row],[Date]])</f>
        <v>2010</v>
      </c>
      <c r="C277" s="9">
        <f>MONTH(Date[[#This Row],[Date]])</f>
        <v>10</v>
      </c>
      <c r="D277" s="9" t="str">
        <f>TEXT(Date[[#This Row],[Date]],"MM - mmmm")</f>
        <v>10 - October</v>
      </c>
      <c r="E277" s="9">
        <f>DAY(Date[[#This Row],[Date]])</f>
        <v>3</v>
      </c>
      <c r="F277" s="9" t="str">
        <f>TEXT(Date[[#This Row],[Date]],"dddd")</f>
        <v>Sunday</v>
      </c>
      <c r="G277" s="9" t="str">
        <f>"Q" &amp; ROUNDUP(MONTH(Date[[#This Row],[Date]]) /3,0)</f>
        <v>Q4</v>
      </c>
      <c r="H277" s="9" t="str">
        <f>"FY-" &amp; Date[[#This Row],[Year]]+IF(Date[[#This Row],[MonthNumber]]&lt;7,0,1)</f>
        <v>FY-2011</v>
      </c>
      <c r="I277" s="9" t="str">
        <f>"FQ" &amp;MOD(CEILING(22+Date[[#This Row],[MonthNumber]]-6-1,3)/3,4)+1</f>
        <v>FQ2</v>
      </c>
    </row>
    <row r="278" spans="1:9" x14ac:dyDescent="0.25">
      <c r="A278" s="8">
        <v>40455</v>
      </c>
      <c r="B278" s="9">
        <f>YEAR(Date[[#This Row],[Date]])</f>
        <v>2010</v>
      </c>
      <c r="C278" s="9">
        <f>MONTH(Date[[#This Row],[Date]])</f>
        <v>10</v>
      </c>
      <c r="D278" s="9" t="str">
        <f>TEXT(Date[[#This Row],[Date]],"MM - mmmm")</f>
        <v>10 - October</v>
      </c>
      <c r="E278" s="9">
        <f>DAY(Date[[#This Row],[Date]])</f>
        <v>4</v>
      </c>
      <c r="F278" s="9" t="str">
        <f>TEXT(Date[[#This Row],[Date]],"dddd")</f>
        <v>Monday</v>
      </c>
      <c r="G278" s="9" t="str">
        <f>"Q" &amp; ROUNDUP(MONTH(Date[[#This Row],[Date]]) /3,0)</f>
        <v>Q4</v>
      </c>
      <c r="H278" s="9" t="str">
        <f>"FY-" &amp; Date[[#This Row],[Year]]+IF(Date[[#This Row],[MonthNumber]]&lt;7,0,1)</f>
        <v>FY-2011</v>
      </c>
      <c r="I278" s="9" t="str">
        <f>"FQ" &amp;MOD(CEILING(22+Date[[#This Row],[MonthNumber]]-6-1,3)/3,4)+1</f>
        <v>FQ2</v>
      </c>
    </row>
    <row r="279" spans="1:9" x14ac:dyDescent="0.25">
      <c r="A279" s="8">
        <v>40456</v>
      </c>
      <c r="B279" s="9">
        <f>YEAR(Date[[#This Row],[Date]])</f>
        <v>2010</v>
      </c>
      <c r="C279" s="9">
        <f>MONTH(Date[[#This Row],[Date]])</f>
        <v>10</v>
      </c>
      <c r="D279" s="9" t="str">
        <f>TEXT(Date[[#This Row],[Date]],"MM - mmmm")</f>
        <v>10 - October</v>
      </c>
      <c r="E279" s="9">
        <f>DAY(Date[[#This Row],[Date]])</f>
        <v>5</v>
      </c>
      <c r="F279" s="9" t="str">
        <f>TEXT(Date[[#This Row],[Date]],"dddd")</f>
        <v>Tuesday</v>
      </c>
      <c r="G279" s="9" t="str">
        <f>"Q" &amp; ROUNDUP(MONTH(Date[[#This Row],[Date]]) /3,0)</f>
        <v>Q4</v>
      </c>
      <c r="H279" s="9" t="str">
        <f>"FY-" &amp; Date[[#This Row],[Year]]+IF(Date[[#This Row],[MonthNumber]]&lt;7,0,1)</f>
        <v>FY-2011</v>
      </c>
      <c r="I279" s="9" t="str">
        <f>"FQ" &amp;MOD(CEILING(22+Date[[#This Row],[MonthNumber]]-6-1,3)/3,4)+1</f>
        <v>FQ2</v>
      </c>
    </row>
    <row r="280" spans="1:9" x14ac:dyDescent="0.25">
      <c r="A280" s="8">
        <v>40457</v>
      </c>
      <c r="B280" s="9">
        <f>YEAR(Date[[#This Row],[Date]])</f>
        <v>2010</v>
      </c>
      <c r="C280" s="9">
        <f>MONTH(Date[[#This Row],[Date]])</f>
        <v>10</v>
      </c>
      <c r="D280" s="9" t="str">
        <f>TEXT(Date[[#This Row],[Date]],"MM - mmmm")</f>
        <v>10 - October</v>
      </c>
      <c r="E280" s="9">
        <f>DAY(Date[[#This Row],[Date]])</f>
        <v>6</v>
      </c>
      <c r="F280" s="9" t="str">
        <f>TEXT(Date[[#This Row],[Date]],"dddd")</f>
        <v>Wednesday</v>
      </c>
      <c r="G280" s="9" t="str">
        <f>"Q" &amp; ROUNDUP(MONTH(Date[[#This Row],[Date]]) /3,0)</f>
        <v>Q4</v>
      </c>
      <c r="H280" s="9" t="str">
        <f>"FY-" &amp; Date[[#This Row],[Year]]+IF(Date[[#This Row],[MonthNumber]]&lt;7,0,1)</f>
        <v>FY-2011</v>
      </c>
      <c r="I280" s="9" t="str">
        <f>"FQ" &amp;MOD(CEILING(22+Date[[#This Row],[MonthNumber]]-6-1,3)/3,4)+1</f>
        <v>FQ2</v>
      </c>
    </row>
    <row r="281" spans="1:9" x14ac:dyDescent="0.25">
      <c r="A281" s="8">
        <v>40458</v>
      </c>
      <c r="B281" s="9">
        <f>YEAR(Date[[#This Row],[Date]])</f>
        <v>2010</v>
      </c>
      <c r="C281" s="9">
        <f>MONTH(Date[[#This Row],[Date]])</f>
        <v>10</v>
      </c>
      <c r="D281" s="9" t="str">
        <f>TEXT(Date[[#This Row],[Date]],"MM - mmmm")</f>
        <v>10 - October</v>
      </c>
      <c r="E281" s="9">
        <f>DAY(Date[[#This Row],[Date]])</f>
        <v>7</v>
      </c>
      <c r="F281" s="9" t="str">
        <f>TEXT(Date[[#This Row],[Date]],"dddd")</f>
        <v>Thursday</v>
      </c>
      <c r="G281" s="9" t="str">
        <f>"Q" &amp; ROUNDUP(MONTH(Date[[#This Row],[Date]]) /3,0)</f>
        <v>Q4</v>
      </c>
      <c r="H281" s="9" t="str">
        <f>"FY-" &amp; Date[[#This Row],[Year]]+IF(Date[[#This Row],[MonthNumber]]&lt;7,0,1)</f>
        <v>FY-2011</v>
      </c>
      <c r="I281" s="9" t="str">
        <f>"FQ" &amp;MOD(CEILING(22+Date[[#This Row],[MonthNumber]]-6-1,3)/3,4)+1</f>
        <v>FQ2</v>
      </c>
    </row>
    <row r="282" spans="1:9" x14ac:dyDescent="0.25">
      <c r="A282" s="8">
        <v>40459</v>
      </c>
      <c r="B282" s="9">
        <f>YEAR(Date[[#This Row],[Date]])</f>
        <v>2010</v>
      </c>
      <c r="C282" s="9">
        <f>MONTH(Date[[#This Row],[Date]])</f>
        <v>10</v>
      </c>
      <c r="D282" s="9" t="str">
        <f>TEXT(Date[[#This Row],[Date]],"MM - mmmm")</f>
        <v>10 - October</v>
      </c>
      <c r="E282" s="9">
        <f>DAY(Date[[#This Row],[Date]])</f>
        <v>8</v>
      </c>
      <c r="F282" s="9" t="str">
        <f>TEXT(Date[[#This Row],[Date]],"dddd")</f>
        <v>Friday</v>
      </c>
      <c r="G282" s="9" t="str">
        <f>"Q" &amp; ROUNDUP(MONTH(Date[[#This Row],[Date]]) /3,0)</f>
        <v>Q4</v>
      </c>
      <c r="H282" s="9" t="str">
        <f>"FY-" &amp; Date[[#This Row],[Year]]+IF(Date[[#This Row],[MonthNumber]]&lt;7,0,1)</f>
        <v>FY-2011</v>
      </c>
      <c r="I282" s="9" t="str">
        <f>"FQ" &amp;MOD(CEILING(22+Date[[#This Row],[MonthNumber]]-6-1,3)/3,4)+1</f>
        <v>FQ2</v>
      </c>
    </row>
    <row r="283" spans="1:9" x14ac:dyDescent="0.25">
      <c r="A283" s="8">
        <v>40460</v>
      </c>
      <c r="B283" s="9">
        <f>YEAR(Date[[#This Row],[Date]])</f>
        <v>2010</v>
      </c>
      <c r="C283" s="9">
        <f>MONTH(Date[[#This Row],[Date]])</f>
        <v>10</v>
      </c>
      <c r="D283" s="9" t="str">
        <f>TEXT(Date[[#This Row],[Date]],"MM - mmmm")</f>
        <v>10 - October</v>
      </c>
      <c r="E283" s="9">
        <f>DAY(Date[[#This Row],[Date]])</f>
        <v>9</v>
      </c>
      <c r="F283" s="9" t="str">
        <f>TEXT(Date[[#This Row],[Date]],"dddd")</f>
        <v>Saturday</v>
      </c>
      <c r="G283" s="9" t="str">
        <f>"Q" &amp; ROUNDUP(MONTH(Date[[#This Row],[Date]]) /3,0)</f>
        <v>Q4</v>
      </c>
      <c r="H283" s="9" t="str">
        <f>"FY-" &amp; Date[[#This Row],[Year]]+IF(Date[[#This Row],[MonthNumber]]&lt;7,0,1)</f>
        <v>FY-2011</v>
      </c>
      <c r="I283" s="9" t="str">
        <f>"FQ" &amp;MOD(CEILING(22+Date[[#This Row],[MonthNumber]]-6-1,3)/3,4)+1</f>
        <v>FQ2</v>
      </c>
    </row>
    <row r="284" spans="1:9" x14ac:dyDescent="0.25">
      <c r="A284" s="8">
        <v>40461</v>
      </c>
      <c r="B284" s="9">
        <f>YEAR(Date[[#This Row],[Date]])</f>
        <v>2010</v>
      </c>
      <c r="C284" s="9">
        <f>MONTH(Date[[#This Row],[Date]])</f>
        <v>10</v>
      </c>
      <c r="D284" s="9" t="str">
        <f>TEXT(Date[[#This Row],[Date]],"MM - mmmm")</f>
        <v>10 - October</v>
      </c>
      <c r="E284" s="9">
        <f>DAY(Date[[#This Row],[Date]])</f>
        <v>10</v>
      </c>
      <c r="F284" s="9" t="str">
        <f>TEXT(Date[[#This Row],[Date]],"dddd")</f>
        <v>Sunday</v>
      </c>
      <c r="G284" s="9" t="str">
        <f>"Q" &amp; ROUNDUP(MONTH(Date[[#This Row],[Date]]) /3,0)</f>
        <v>Q4</v>
      </c>
      <c r="H284" s="9" t="str">
        <f>"FY-" &amp; Date[[#This Row],[Year]]+IF(Date[[#This Row],[MonthNumber]]&lt;7,0,1)</f>
        <v>FY-2011</v>
      </c>
      <c r="I284" s="9" t="str">
        <f>"FQ" &amp;MOD(CEILING(22+Date[[#This Row],[MonthNumber]]-6-1,3)/3,4)+1</f>
        <v>FQ2</v>
      </c>
    </row>
    <row r="285" spans="1:9" x14ac:dyDescent="0.25">
      <c r="A285" s="8">
        <v>40462</v>
      </c>
      <c r="B285" s="9">
        <f>YEAR(Date[[#This Row],[Date]])</f>
        <v>2010</v>
      </c>
      <c r="C285" s="9">
        <f>MONTH(Date[[#This Row],[Date]])</f>
        <v>10</v>
      </c>
      <c r="D285" s="9" t="str">
        <f>TEXT(Date[[#This Row],[Date]],"MM - mmmm")</f>
        <v>10 - October</v>
      </c>
      <c r="E285" s="9">
        <f>DAY(Date[[#This Row],[Date]])</f>
        <v>11</v>
      </c>
      <c r="F285" s="9" t="str">
        <f>TEXT(Date[[#This Row],[Date]],"dddd")</f>
        <v>Monday</v>
      </c>
      <c r="G285" s="9" t="str">
        <f>"Q" &amp; ROUNDUP(MONTH(Date[[#This Row],[Date]]) /3,0)</f>
        <v>Q4</v>
      </c>
      <c r="H285" s="9" t="str">
        <f>"FY-" &amp; Date[[#This Row],[Year]]+IF(Date[[#This Row],[MonthNumber]]&lt;7,0,1)</f>
        <v>FY-2011</v>
      </c>
      <c r="I285" s="9" t="str">
        <f>"FQ" &amp;MOD(CEILING(22+Date[[#This Row],[MonthNumber]]-6-1,3)/3,4)+1</f>
        <v>FQ2</v>
      </c>
    </row>
    <row r="286" spans="1:9" x14ac:dyDescent="0.25">
      <c r="A286" s="8">
        <v>40463</v>
      </c>
      <c r="B286" s="9">
        <f>YEAR(Date[[#This Row],[Date]])</f>
        <v>2010</v>
      </c>
      <c r="C286" s="9">
        <f>MONTH(Date[[#This Row],[Date]])</f>
        <v>10</v>
      </c>
      <c r="D286" s="9" t="str">
        <f>TEXT(Date[[#This Row],[Date]],"MM - mmmm")</f>
        <v>10 - October</v>
      </c>
      <c r="E286" s="9">
        <f>DAY(Date[[#This Row],[Date]])</f>
        <v>12</v>
      </c>
      <c r="F286" s="9" t="str">
        <f>TEXT(Date[[#This Row],[Date]],"dddd")</f>
        <v>Tuesday</v>
      </c>
      <c r="G286" s="9" t="str">
        <f>"Q" &amp; ROUNDUP(MONTH(Date[[#This Row],[Date]]) /3,0)</f>
        <v>Q4</v>
      </c>
      <c r="H286" s="9" t="str">
        <f>"FY-" &amp; Date[[#This Row],[Year]]+IF(Date[[#This Row],[MonthNumber]]&lt;7,0,1)</f>
        <v>FY-2011</v>
      </c>
      <c r="I286" s="9" t="str">
        <f>"FQ" &amp;MOD(CEILING(22+Date[[#This Row],[MonthNumber]]-6-1,3)/3,4)+1</f>
        <v>FQ2</v>
      </c>
    </row>
    <row r="287" spans="1:9" x14ac:dyDescent="0.25">
      <c r="A287" s="8">
        <v>40464</v>
      </c>
      <c r="B287" s="9">
        <f>YEAR(Date[[#This Row],[Date]])</f>
        <v>2010</v>
      </c>
      <c r="C287" s="9">
        <f>MONTH(Date[[#This Row],[Date]])</f>
        <v>10</v>
      </c>
      <c r="D287" s="9" t="str">
        <f>TEXT(Date[[#This Row],[Date]],"MM - mmmm")</f>
        <v>10 - October</v>
      </c>
      <c r="E287" s="9">
        <f>DAY(Date[[#This Row],[Date]])</f>
        <v>13</v>
      </c>
      <c r="F287" s="9" t="str">
        <f>TEXT(Date[[#This Row],[Date]],"dddd")</f>
        <v>Wednesday</v>
      </c>
      <c r="G287" s="9" t="str">
        <f>"Q" &amp; ROUNDUP(MONTH(Date[[#This Row],[Date]]) /3,0)</f>
        <v>Q4</v>
      </c>
      <c r="H287" s="9" t="str">
        <f>"FY-" &amp; Date[[#This Row],[Year]]+IF(Date[[#This Row],[MonthNumber]]&lt;7,0,1)</f>
        <v>FY-2011</v>
      </c>
      <c r="I287" s="9" t="str">
        <f>"FQ" &amp;MOD(CEILING(22+Date[[#This Row],[MonthNumber]]-6-1,3)/3,4)+1</f>
        <v>FQ2</v>
      </c>
    </row>
    <row r="288" spans="1:9" x14ac:dyDescent="0.25">
      <c r="A288" s="8">
        <v>40465</v>
      </c>
      <c r="B288" s="9">
        <f>YEAR(Date[[#This Row],[Date]])</f>
        <v>2010</v>
      </c>
      <c r="C288" s="9">
        <f>MONTH(Date[[#This Row],[Date]])</f>
        <v>10</v>
      </c>
      <c r="D288" s="9" t="str">
        <f>TEXT(Date[[#This Row],[Date]],"MM - mmmm")</f>
        <v>10 - October</v>
      </c>
      <c r="E288" s="9">
        <f>DAY(Date[[#This Row],[Date]])</f>
        <v>14</v>
      </c>
      <c r="F288" s="9" t="str">
        <f>TEXT(Date[[#This Row],[Date]],"dddd")</f>
        <v>Thursday</v>
      </c>
      <c r="G288" s="9" t="str">
        <f>"Q" &amp; ROUNDUP(MONTH(Date[[#This Row],[Date]]) /3,0)</f>
        <v>Q4</v>
      </c>
      <c r="H288" s="9" t="str">
        <f>"FY-" &amp; Date[[#This Row],[Year]]+IF(Date[[#This Row],[MonthNumber]]&lt;7,0,1)</f>
        <v>FY-2011</v>
      </c>
      <c r="I288" s="9" t="str">
        <f>"FQ" &amp;MOD(CEILING(22+Date[[#This Row],[MonthNumber]]-6-1,3)/3,4)+1</f>
        <v>FQ2</v>
      </c>
    </row>
    <row r="289" spans="1:9" x14ac:dyDescent="0.25">
      <c r="A289" s="8">
        <v>40466</v>
      </c>
      <c r="B289" s="9">
        <f>YEAR(Date[[#This Row],[Date]])</f>
        <v>2010</v>
      </c>
      <c r="C289" s="9">
        <f>MONTH(Date[[#This Row],[Date]])</f>
        <v>10</v>
      </c>
      <c r="D289" s="9" t="str">
        <f>TEXT(Date[[#This Row],[Date]],"MM - mmmm")</f>
        <v>10 - October</v>
      </c>
      <c r="E289" s="9">
        <f>DAY(Date[[#This Row],[Date]])</f>
        <v>15</v>
      </c>
      <c r="F289" s="9" t="str">
        <f>TEXT(Date[[#This Row],[Date]],"dddd")</f>
        <v>Friday</v>
      </c>
      <c r="G289" s="9" t="str">
        <f>"Q" &amp; ROUNDUP(MONTH(Date[[#This Row],[Date]]) /3,0)</f>
        <v>Q4</v>
      </c>
      <c r="H289" s="9" t="str">
        <f>"FY-" &amp; Date[[#This Row],[Year]]+IF(Date[[#This Row],[MonthNumber]]&lt;7,0,1)</f>
        <v>FY-2011</v>
      </c>
      <c r="I289" s="9" t="str">
        <f>"FQ" &amp;MOD(CEILING(22+Date[[#This Row],[MonthNumber]]-6-1,3)/3,4)+1</f>
        <v>FQ2</v>
      </c>
    </row>
    <row r="290" spans="1:9" x14ac:dyDescent="0.25">
      <c r="A290" s="8">
        <v>40467</v>
      </c>
      <c r="B290" s="9">
        <f>YEAR(Date[[#This Row],[Date]])</f>
        <v>2010</v>
      </c>
      <c r="C290" s="9">
        <f>MONTH(Date[[#This Row],[Date]])</f>
        <v>10</v>
      </c>
      <c r="D290" s="9" t="str">
        <f>TEXT(Date[[#This Row],[Date]],"MM - mmmm")</f>
        <v>10 - October</v>
      </c>
      <c r="E290" s="9">
        <f>DAY(Date[[#This Row],[Date]])</f>
        <v>16</v>
      </c>
      <c r="F290" s="9" t="str">
        <f>TEXT(Date[[#This Row],[Date]],"dddd")</f>
        <v>Saturday</v>
      </c>
      <c r="G290" s="9" t="str">
        <f>"Q" &amp; ROUNDUP(MONTH(Date[[#This Row],[Date]]) /3,0)</f>
        <v>Q4</v>
      </c>
      <c r="H290" s="9" t="str">
        <f>"FY-" &amp; Date[[#This Row],[Year]]+IF(Date[[#This Row],[MonthNumber]]&lt;7,0,1)</f>
        <v>FY-2011</v>
      </c>
      <c r="I290" s="9" t="str">
        <f>"FQ" &amp;MOD(CEILING(22+Date[[#This Row],[MonthNumber]]-6-1,3)/3,4)+1</f>
        <v>FQ2</v>
      </c>
    </row>
    <row r="291" spans="1:9" x14ac:dyDescent="0.25">
      <c r="A291" s="8">
        <v>40468</v>
      </c>
      <c r="B291" s="9">
        <f>YEAR(Date[[#This Row],[Date]])</f>
        <v>2010</v>
      </c>
      <c r="C291" s="9">
        <f>MONTH(Date[[#This Row],[Date]])</f>
        <v>10</v>
      </c>
      <c r="D291" s="9" t="str">
        <f>TEXT(Date[[#This Row],[Date]],"MM - mmmm")</f>
        <v>10 - October</v>
      </c>
      <c r="E291" s="9">
        <f>DAY(Date[[#This Row],[Date]])</f>
        <v>17</v>
      </c>
      <c r="F291" s="9" t="str">
        <f>TEXT(Date[[#This Row],[Date]],"dddd")</f>
        <v>Sunday</v>
      </c>
      <c r="G291" s="9" t="str">
        <f>"Q" &amp; ROUNDUP(MONTH(Date[[#This Row],[Date]]) /3,0)</f>
        <v>Q4</v>
      </c>
      <c r="H291" s="9" t="str">
        <f>"FY-" &amp; Date[[#This Row],[Year]]+IF(Date[[#This Row],[MonthNumber]]&lt;7,0,1)</f>
        <v>FY-2011</v>
      </c>
      <c r="I291" s="9" t="str">
        <f>"FQ" &amp;MOD(CEILING(22+Date[[#This Row],[MonthNumber]]-6-1,3)/3,4)+1</f>
        <v>FQ2</v>
      </c>
    </row>
    <row r="292" spans="1:9" x14ac:dyDescent="0.25">
      <c r="A292" s="8">
        <v>40469</v>
      </c>
      <c r="B292" s="9">
        <f>YEAR(Date[[#This Row],[Date]])</f>
        <v>2010</v>
      </c>
      <c r="C292" s="9">
        <f>MONTH(Date[[#This Row],[Date]])</f>
        <v>10</v>
      </c>
      <c r="D292" s="9" t="str">
        <f>TEXT(Date[[#This Row],[Date]],"MM - mmmm")</f>
        <v>10 - October</v>
      </c>
      <c r="E292" s="9">
        <f>DAY(Date[[#This Row],[Date]])</f>
        <v>18</v>
      </c>
      <c r="F292" s="9" t="str">
        <f>TEXT(Date[[#This Row],[Date]],"dddd")</f>
        <v>Monday</v>
      </c>
      <c r="G292" s="9" t="str">
        <f>"Q" &amp; ROUNDUP(MONTH(Date[[#This Row],[Date]]) /3,0)</f>
        <v>Q4</v>
      </c>
      <c r="H292" s="9" t="str">
        <f>"FY-" &amp; Date[[#This Row],[Year]]+IF(Date[[#This Row],[MonthNumber]]&lt;7,0,1)</f>
        <v>FY-2011</v>
      </c>
      <c r="I292" s="9" t="str">
        <f>"FQ" &amp;MOD(CEILING(22+Date[[#This Row],[MonthNumber]]-6-1,3)/3,4)+1</f>
        <v>FQ2</v>
      </c>
    </row>
    <row r="293" spans="1:9" x14ac:dyDescent="0.25">
      <c r="A293" s="8">
        <v>40470</v>
      </c>
      <c r="B293" s="9">
        <f>YEAR(Date[[#This Row],[Date]])</f>
        <v>2010</v>
      </c>
      <c r="C293" s="9">
        <f>MONTH(Date[[#This Row],[Date]])</f>
        <v>10</v>
      </c>
      <c r="D293" s="9" t="str">
        <f>TEXT(Date[[#This Row],[Date]],"MM - mmmm")</f>
        <v>10 - October</v>
      </c>
      <c r="E293" s="9">
        <f>DAY(Date[[#This Row],[Date]])</f>
        <v>19</v>
      </c>
      <c r="F293" s="9" t="str">
        <f>TEXT(Date[[#This Row],[Date]],"dddd")</f>
        <v>Tuesday</v>
      </c>
      <c r="G293" s="9" t="str">
        <f>"Q" &amp; ROUNDUP(MONTH(Date[[#This Row],[Date]]) /3,0)</f>
        <v>Q4</v>
      </c>
      <c r="H293" s="9" t="str">
        <f>"FY-" &amp; Date[[#This Row],[Year]]+IF(Date[[#This Row],[MonthNumber]]&lt;7,0,1)</f>
        <v>FY-2011</v>
      </c>
      <c r="I293" s="9" t="str">
        <f>"FQ" &amp;MOD(CEILING(22+Date[[#This Row],[MonthNumber]]-6-1,3)/3,4)+1</f>
        <v>FQ2</v>
      </c>
    </row>
    <row r="294" spans="1:9" x14ac:dyDescent="0.25">
      <c r="A294" s="8">
        <v>40471</v>
      </c>
      <c r="B294" s="9">
        <f>YEAR(Date[[#This Row],[Date]])</f>
        <v>2010</v>
      </c>
      <c r="C294" s="9">
        <f>MONTH(Date[[#This Row],[Date]])</f>
        <v>10</v>
      </c>
      <c r="D294" s="9" t="str">
        <f>TEXT(Date[[#This Row],[Date]],"MM - mmmm")</f>
        <v>10 - October</v>
      </c>
      <c r="E294" s="9">
        <f>DAY(Date[[#This Row],[Date]])</f>
        <v>20</v>
      </c>
      <c r="F294" s="9" t="str">
        <f>TEXT(Date[[#This Row],[Date]],"dddd")</f>
        <v>Wednesday</v>
      </c>
      <c r="G294" s="9" t="str">
        <f>"Q" &amp; ROUNDUP(MONTH(Date[[#This Row],[Date]]) /3,0)</f>
        <v>Q4</v>
      </c>
      <c r="H294" s="9" t="str">
        <f>"FY-" &amp; Date[[#This Row],[Year]]+IF(Date[[#This Row],[MonthNumber]]&lt;7,0,1)</f>
        <v>FY-2011</v>
      </c>
      <c r="I294" s="9" t="str">
        <f>"FQ" &amp;MOD(CEILING(22+Date[[#This Row],[MonthNumber]]-6-1,3)/3,4)+1</f>
        <v>FQ2</v>
      </c>
    </row>
    <row r="295" spans="1:9" x14ac:dyDescent="0.25">
      <c r="A295" s="8">
        <v>40472</v>
      </c>
      <c r="B295" s="9">
        <f>YEAR(Date[[#This Row],[Date]])</f>
        <v>2010</v>
      </c>
      <c r="C295" s="9">
        <f>MONTH(Date[[#This Row],[Date]])</f>
        <v>10</v>
      </c>
      <c r="D295" s="9" t="str">
        <f>TEXT(Date[[#This Row],[Date]],"MM - mmmm")</f>
        <v>10 - October</v>
      </c>
      <c r="E295" s="9">
        <f>DAY(Date[[#This Row],[Date]])</f>
        <v>21</v>
      </c>
      <c r="F295" s="9" t="str">
        <f>TEXT(Date[[#This Row],[Date]],"dddd")</f>
        <v>Thursday</v>
      </c>
      <c r="G295" s="9" t="str">
        <f>"Q" &amp; ROUNDUP(MONTH(Date[[#This Row],[Date]]) /3,0)</f>
        <v>Q4</v>
      </c>
      <c r="H295" s="9" t="str">
        <f>"FY-" &amp; Date[[#This Row],[Year]]+IF(Date[[#This Row],[MonthNumber]]&lt;7,0,1)</f>
        <v>FY-2011</v>
      </c>
      <c r="I295" s="9" t="str">
        <f>"FQ" &amp;MOD(CEILING(22+Date[[#This Row],[MonthNumber]]-6-1,3)/3,4)+1</f>
        <v>FQ2</v>
      </c>
    </row>
    <row r="296" spans="1:9" x14ac:dyDescent="0.25">
      <c r="A296" s="8">
        <v>40473</v>
      </c>
      <c r="B296" s="9">
        <f>YEAR(Date[[#This Row],[Date]])</f>
        <v>2010</v>
      </c>
      <c r="C296" s="9">
        <f>MONTH(Date[[#This Row],[Date]])</f>
        <v>10</v>
      </c>
      <c r="D296" s="9" t="str">
        <f>TEXT(Date[[#This Row],[Date]],"MM - mmmm")</f>
        <v>10 - October</v>
      </c>
      <c r="E296" s="9">
        <f>DAY(Date[[#This Row],[Date]])</f>
        <v>22</v>
      </c>
      <c r="F296" s="9" t="str">
        <f>TEXT(Date[[#This Row],[Date]],"dddd")</f>
        <v>Friday</v>
      </c>
      <c r="G296" s="9" t="str">
        <f>"Q" &amp; ROUNDUP(MONTH(Date[[#This Row],[Date]]) /3,0)</f>
        <v>Q4</v>
      </c>
      <c r="H296" s="9" t="str">
        <f>"FY-" &amp; Date[[#This Row],[Year]]+IF(Date[[#This Row],[MonthNumber]]&lt;7,0,1)</f>
        <v>FY-2011</v>
      </c>
      <c r="I296" s="9" t="str">
        <f>"FQ" &amp;MOD(CEILING(22+Date[[#This Row],[MonthNumber]]-6-1,3)/3,4)+1</f>
        <v>FQ2</v>
      </c>
    </row>
    <row r="297" spans="1:9" x14ac:dyDescent="0.25">
      <c r="A297" s="8">
        <v>40474</v>
      </c>
      <c r="B297" s="9">
        <f>YEAR(Date[[#This Row],[Date]])</f>
        <v>2010</v>
      </c>
      <c r="C297" s="9">
        <f>MONTH(Date[[#This Row],[Date]])</f>
        <v>10</v>
      </c>
      <c r="D297" s="9" t="str">
        <f>TEXT(Date[[#This Row],[Date]],"MM - mmmm")</f>
        <v>10 - October</v>
      </c>
      <c r="E297" s="9">
        <f>DAY(Date[[#This Row],[Date]])</f>
        <v>23</v>
      </c>
      <c r="F297" s="9" t="str">
        <f>TEXT(Date[[#This Row],[Date]],"dddd")</f>
        <v>Saturday</v>
      </c>
      <c r="G297" s="9" t="str">
        <f>"Q" &amp; ROUNDUP(MONTH(Date[[#This Row],[Date]]) /3,0)</f>
        <v>Q4</v>
      </c>
      <c r="H297" s="9" t="str">
        <f>"FY-" &amp; Date[[#This Row],[Year]]+IF(Date[[#This Row],[MonthNumber]]&lt;7,0,1)</f>
        <v>FY-2011</v>
      </c>
      <c r="I297" s="9" t="str">
        <f>"FQ" &amp;MOD(CEILING(22+Date[[#This Row],[MonthNumber]]-6-1,3)/3,4)+1</f>
        <v>FQ2</v>
      </c>
    </row>
    <row r="298" spans="1:9" x14ac:dyDescent="0.25">
      <c r="A298" s="8">
        <v>40475</v>
      </c>
      <c r="B298" s="9">
        <f>YEAR(Date[[#This Row],[Date]])</f>
        <v>2010</v>
      </c>
      <c r="C298" s="9">
        <f>MONTH(Date[[#This Row],[Date]])</f>
        <v>10</v>
      </c>
      <c r="D298" s="9" t="str">
        <f>TEXT(Date[[#This Row],[Date]],"MM - mmmm")</f>
        <v>10 - October</v>
      </c>
      <c r="E298" s="9">
        <f>DAY(Date[[#This Row],[Date]])</f>
        <v>24</v>
      </c>
      <c r="F298" s="9" t="str">
        <f>TEXT(Date[[#This Row],[Date]],"dddd")</f>
        <v>Sunday</v>
      </c>
      <c r="G298" s="9" t="str">
        <f>"Q" &amp; ROUNDUP(MONTH(Date[[#This Row],[Date]]) /3,0)</f>
        <v>Q4</v>
      </c>
      <c r="H298" s="9" t="str">
        <f>"FY-" &amp; Date[[#This Row],[Year]]+IF(Date[[#This Row],[MonthNumber]]&lt;7,0,1)</f>
        <v>FY-2011</v>
      </c>
      <c r="I298" s="9" t="str">
        <f>"FQ" &amp;MOD(CEILING(22+Date[[#This Row],[MonthNumber]]-6-1,3)/3,4)+1</f>
        <v>FQ2</v>
      </c>
    </row>
    <row r="299" spans="1:9" x14ac:dyDescent="0.25">
      <c r="A299" s="8">
        <v>40476</v>
      </c>
      <c r="B299" s="9">
        <f>YEAR(Date[[#This Row],[Date]])</f>
        <v>2010</v>
      </c>
      <c r="C299" s="9">
        <f>MONTH(Date[[#This Row],[Date]])</f>
        <v>10</v>
      </c>
      <c r="D299" s="9" t="str">
        <f>TEXT(Date[[#This Row],[Date]],"MM - mmmm")</f>
        <v>10 - October</v>
      </c>
      <c r="E299" s="9">
        <f>DAY(Date[[#This Row],[Date]])</f>
        <v>25</v>
      </c>
      <c r="F299" s="9" t="str">
        <f>TEXT(Date[[#This Row],[Date]],"dddd")</f>
        <v>Monday</v>
      </c>
      <c r="G299" s="9" t="str">
        <f>"Q" &amp; ROUNDUP(MONTH(Date[[#This Row],[Date]]) /3,0)</f>
        <v>Q4</v>
      </c>
      <c r="H299" s="9" t="str">
        <f>"FY-" &amp; Date[[#This Row],[Year]]+IF(Date[[#This Row],[MonthNumber]]&lt;7,0,1)</f>
        <v>FY-2011</v>
      </c>
      <c r="I299" s="9" t="str">
        <f>"FQ" &amp;MOD(CEILING(22+Date[[#This Row],[MonthNumber]]-6-1,3)/3,4)+1</f>
        <v>FQ2</v>
      </c>
    </row>
    <row r="300" spans="1:9" x14ac:dyDescent="0.25">
      <c r="A300" s="8">
        <v>40477</v>
      </c>
      <c r="B300" s="9">
        <f>YEAR(Date[[#This Row],[Date]])</f>
        <v>2010</v>
      </c>
      <c r="C300" s="9">
        <f>MONTH(Date[[#This Row],[Date]])</f>
        <v>10</v>
      </c>
      <c r="D300" s="9" t="str">
        <f>TEXT(Date[[#This Row],[Date]],"MM - mmmm")</f>
        <v>10 - October</v>
      </c>
      <c r="E300" s="9">
        <f>DAY(Date[[#This Row],[Date]])</f>
        <v>26</v>
      </c>
      <c r="F300" s="9" t="str">
        <f>TEXT(Date[[#This Row],[Date]],"dddd")</f>
        <v>Tuesday</v>
      </c>
      <c r="G300" s="9" t="str">
        <f>"Q" &amp; ROUNDUP(MONTH(Date[[#This Row],[Date]]) /3,0)</f>
        <v>Q4</v>
      </c>
      <c r="H300" s="9" t="str">
        <f>"FY-" &amp; Date[[#This Row],[Year]]+IF(Date[[#This Row],[MonthNumber]]&lt;7,0,1)</f>
        <v>FY-2011</v>
      </c>
      <c r="I300" s="9" t="str">
        <f>"FQ" &amp;MOD(CEILING(22+Date[[#This Row],[MonthNumber]]-6-1,3)/3,4)+1</f>
        <v>FQ2</v>
      </c>
    </row>
    <row r="301" spans="1:9" x14ac:dyDescent="0.25">
      <c r="A301" s="8">
        <v>40478</v>
      </c>
      <c r="B301" s="9">
        <f>YEAR(Date[[#This Row],[Date]])</f>
        <v>2010</v>
      </c>
      <c r="C301" s="9">
        <f>MONTH(Date[[#This Row],[Date]])</f>
        <v>10</v>
      </c>
      <c r="D301" s="9" t="str">
        <f>TEXT(Date[[#This Row],[Date]],"MM - mmmm")</f>
        <v>10 - October</v>
      </c>
      <c r="E301" s="9">
        <f>DAY(Date[[#This Row],[Date]])</f>
        <v>27</v>
      </c>
      <c r="F301" s="9" t="str">
        <f>TEXT(Date[[#This Row],[Date]],"dddd")</f>
        <v>Wednesday</v>
      </c>
      <c r="G301" s="9" t="str">
        <f>"Q" &amp; ROUNDUP(MONTH(Date[[#This Row],[Date]]) /3,0)</f>
        <v>Q4</v>
      </c>
      <c r="H301" s="9" t="str">
        <f>"FY-" &amp; Date[[#This Row],[Year]]+IF(Date[[#This Row],[MonthNumber]]&lt;7,0,1)</f>
        <v>FY-2011</v>
      </c>
      <c r="I301" s="9" t="str">
        <f>"FQ" &amp;MOD(CEILING(22+Date[[#This Row],[MonthNumber]]-6-1,3)/3,4)+1</f>
        <v>FQ2</v>
      </c>
    </row>
    <row r="302" spans="1:9" x14ac:dyDescent="0.25">
      <c r="A302" s="8">
        <v>40479</v>
      </c>
      <c r="B302" s="9">
        <f>YEAR(Date[[#This Row],[Date]])</f>
        <v>2010</v>
      </c>
      <c r="C302" s="9">
        <f>MONTH(Date[[#This Row],[Date]])</f>
        <v>10</v>
      </c>
      <c r="D302" s="9" t="str">
        <f>TEXT(Date[[#This Row],[Date]],"MM - mmmm")</f>
        <v>10 - October</v>
      </c>
      <c r="E302" s="9">
        <f>DAY(Date[[#This Row],[Date]])</f>
        <v>28</v>
      </c>
      <c r="F302" s="9" t="str">
        <f>TEXT(Date[[#This Row],[Date]],"dddd")</f>
        <v>Thursday</v>
      </c>
      <c r="G302" s="9" t="str">
        <f>"Q" &amp; ROUNDUP(MONTH(Date[[#This Row],[Date]]) /3,0)</f>
        <v>Q4</v>
      </c>
      <c r="H302" s="9" t="str">
        <f>"FY-" &amp; Date[[#This Row],[Year]]+IF(Date[[#This Row],[MonthNumber]]&lt;7,0,1)</f>
        <v>FY-2011</v>
      </c>
      <c r="I302" s="9" t="str">
        <f>"FQ" &amp;MOD(CEILING(22+Date[[#This Row],[MonthNumber]]-6-1,3)/3,4)+1</f>
        <v>FQ2</v>
      </c>
    </row>
    <row r="303" spans="1:9" x14ac:dyDescent="0.25">
      <c r="A303" s="8">
        <v>40480</v>
      </c>
      <c r="B303" s="9">
        <f>YEAR(Date[[#This Row],[Date]])</f>
        <v>2010</v>
      </c>
      <c r="C303" s="9">
        <f>MONTH(Date[[#This Row],[Date]])</f>
        <v>10</v>
      </c>
      <c r="D303" s="9" t="str">
        <f>TEXT(Date[[#This Row],[Date]],"MM - mmmm")</f>
        <v>10 - October</v>
      </c>
      <c r="E303" s="9">
        <f>DAY(Date[[#This Row],[Date]])</f>
        <v>29</v>
      </c>
      <c r="F303" s="9" t="str">
        <f>TEXT(Date[[#This Row],[Date]],"dddd")</f>
        <v>Friday</v>
      </c>
      <c r="G303" s="9" t="str">
        <f>"Q" &amp; ROUNDUP(MONTH(Date[[#This Row],[Date]]) /3,0)</f>
        <v>Q4</v>
      </c>
      <c r="H303" s="9" t="str">
        <f>"FY-" &amp; Date[[#This Row],[Year]]+IF(Date[[#This Row],[MonthNumber]]&lt;7,0,1)</f>
        <v>FY-2011</v>
      </c>
      <c r="I303" s="9" t="str">
        <f>"FQ" &amp;MOD(CEILING(22+Date[[#This Row],[MonthNumber]]-6-1,3)/3,4)+1</f>
        <v>FQ2</v>
      </c>
    </row>
    <row r="304" spans="1:9" x14ac:dyDescent="0.25">
      <c r="A304" s="8">
        <v>40481</v>
      </c>
      <c r="B304" s="9">
        <f>YEAR(Date[[#This Row],[Date]])</f>
        <v>2010</v>
      </c>
      <c r="C304" s="9">
        <f>MONTH(Date[[#This Row],[Date]])</f>
        <v>10</v>
      </c>
      <c r="D304" s="9" t="str">
        <f>TEXT(Date[[#This Row],[Date]],"MM - mmmm")</f>
        <v>10 - October</v>
      </c>
      <c r="E304" s="9">
        <f>DAY(Date[[#This Row],[Date]])</f>
        <v>30</v>
      </c>
      <c r="F304" s="9" t="str">
        <f>TEXT(Date[[#This Row],[Date]],"dddd")</f>
        <v>Saturday</v>
      </c>
      <c r="G304" s="9" t="str">
        <f>"Q" &amp; ROUNDUP(MONTH(Date[[#This Row],[Date]]) /3,0)</f>
        <v>Q4</v>
      </c>
      <c r="H304" s="9" t="str">
        <f>"FY-" &amp; Date[[#This Row],[Year]]+IF(Date[[#This Row],[MonthNumber]]&lt;7,0,1)</f>
        <v>FY-2011</v>
      </c>
      <c r="I304" s="9" t="str">
        <f>"FQ" &amp;MOD(CEILING(22+Date[[#This Row],[MonthNumber]]-6-1,3)/3,4)+1</f>
        <v>FQ2</v>
      </c>
    </row>
    <row r="305" spans="1:9" x14ac:dyDescent="0.25">
      <c r="A305" s="8">
        <v>40482</v>
      </c>
      <c r="B305" s="9">
        <f>YEAR(Date[[#This Row],[Date]])</f>
        <v>2010</v>
      </c>
      <c r="C305" s="9">
        <f>MONTH(Date[[#This Row],[Date]])</f>
        <v>10</v>
      </c>
      <c r="D305" s="9" t="str">
        <f>TEXT(Date[[#This Row],[Date]],"MM - mmmm")</f>
        <v>10 - October</v>
      </c>
      <c r="E305" s="9">
        <f>DAY(Date[[#This Row],[Date]])</f>
        <v>31</v>
      </c>
      <c r="F305" s="9" t="str">
        <f>TEXT(Date[[#This Row],[Date]],"dddd")</f>
        <v>Sunday</v>
      </c>
      <c r="G305" s="9" t="str">
        <f>"Q" &amp; ROUNDUP(MONTH(Date[[#This Row],[Date]]) /3,0)</f>
        <v>Q4</v>
      </c>
      <c r="H305" s="9" t="str">
        <f>"FY-" &amp; Date[[#This Row],[Year]]+IF(Date[[#This Row],[MonthNumber]]&lt;7,0,1)</f>
        <v>FY-2011</v>
      </c>
      <c r="I305" s="9" t="str">
        <f>"FQ" &amp;MOD(CEILING(22+Date[[#This Row],[MonthNumber]]-6-1,3)/3,4)+1</f>
        <v>FQ2</v>
      </c>
    </row>
    <row r="306" spans="1:9" x14ac:dyDescent="0.25">
      <c r="A306" s="8">
        <v>40483</v>
      </c>
      <c r="B306" s="9">
        <f>YEAR(Date[[#This Row],[Date]])</f>
        <v>2010</v>
      </c>
      <c r="C306" s="9">
        <f>MONTH(Date[[#This Row],[Date]])</f>
        <v>11</v>
      </c>
      <c r="D306" s="9" t="str">
        <f>TEXT(Date[[#This Row],[Date]],"MM - mmmm")</f>
        <v>11 - November</v>
      </c>
      <c r="E306" s="9">
        <f>DAY(Date[[#This Row],[Date]])</f>
        <v>1</v>
      </c>
      <c r="F306" s="9" t="str">
        <f>TEXT(Date[[#This Row],[Date]],"dddd")</f>
        <v>Monday</v>
      </c>
      <c r="G306" s="9" t="str">
        <f>"Q" &amp; ROUNDUP(MONTH(Date[[#This Row],[Date]]) /3,0)</f>
        <v>Q4</v>
      </c>
      <c r="H306" s="9" t="str">
        <f>"FY-" &amp; Date[[#This Row],[Year]]+IF(Date[[#This Row],[MonthNumber]]&lt;7,0,1)</f>
        <v>FY-2011</v>
      </c>
      <c r="I306" s="9" t="str">
        <f>"FQ" &amp;MOD(CEILING(22+Date[[#This Row],[MonthNumber]]-6-1,3)/3,4)+1</f>
        <v>FQ2</v>
      </c>
    </row>
    <row r="307" spans="1:9" x14ac:dyDescent="0.25">
      <c r="A307" s="8">
        <v>40484</v>
      </c>
      <c r="B307" s="9">
        <f>YEAR(Date[[#This Row],[Date]])</f>
        <v>2010</v>
      </c>
      <c r="C307" s="9">
        <f>MONTH(Date[[#This Row],[Date]])</f>
        <v>11</v>
      </c>
      <c r="D307" s="9" t="str">
        <f>TEXT(Date[[#This Row],[Date]],"MM - mmmm")</f>
        <v>11 - November</v>
      </c>
      <c r="E307" s="9">
        <f>DAY(Date[[#This Row],[Date]])</f>
        <v>2</v>
      </c>
      <c r="F307" s="9" t="str">
        <f>TEXT(Date[[#This Row],[Date]],"dddd")</f>
        <v>Tuesday</v>
      </c>
      <c r="G307" s="9" t="str">
        <f>"Q" &amp; ROUNDUP(MONTH(Date[[#This Row],[Date]]) /3,0)</f>
        <v>Q4</v>
      </c>
      <c r="H307" s="9" t="str">
        <f>"FY-" &amp; Date[[#This Row],[Year]]+IF(Date[[#This Row],[MonthNumber]]&lt;7,0,1)</f>
        <v>FY-2011</v>
      </c>
      <c r="I307" s="9" t="str">
        <f>"FQ" &amp;MOD(CEILING(22+Date[[#This Row],[MonthNumber]]-6-1,3)/3,4)+1</f>
        <v>FQ2</v>
      </c>
    </row>
    <row r="308" spans="1:9" x14ac:dyDescent="0.25">
      <c r="A308" s="8">
        <v>40485</v>
      </c>
      <c r="B308" s="9">
        <f>YEAR(Date[[#This Row],[Date]])</f>
        <v>2010</v>
      </c>
      <c r="C308" s="9">
        <f>MONTH(Date[[#This Row],[Date]])</f>
        <v>11</v>
      </c>
      <c r="D308" s="9" t="str">
        <f>TEXT(Date[[#This Row],[Date]],"MM - mmmm")</f>
        <v>11 - November</v>
      </c>
      <c r="E308" s="9">
        <f>DAY(Date[[#This Row],[Date]])</f>
        <v>3</v>
      </c>
      <c r="F308" s="9" t="str">
        <f>TEXT(Date[[#This Row],[Date]],"dddd")</f>
        <v>Wednesday</v>
      </c>
      <c r="G308" s="9" t="str">
        <f>"Q" &amp; ROUNDUP(MONTH(Date[[#This Row],[Date]]) /3,0)</f>
        <v>Q4</v>
      </c>
      <c r="H308" s="9" t="str">
        <f>"FY-" &amp; Date[[#This Row],[Year]]+IF(Date[[#This Row],[MonthNumber]]&lt;7,0,1)</f>
        <v>FY-2011</v>
      </c>
      <c r="I308" s="9" t="str">
        <f>"FQ" &amp;MOD(CEILING(22+Date[[#This Row],[MonthNumber]]-6-1,3)/3,4)+1</f>
        <v>FQ2</v>
      </c>
    </row>
    <row r="309" spans="1:9" x14ac:dyDescent="0.25">
      <c r="A309" s="8">
        <v>40486</v>
      </c>
      <c r="B309" s="9">
        <f>YEAR(Date[[#This Row],[Date]])</f>
        <v>2010</v>
      </c>
      <c r="C309" s="9">
        <f>MONTH(Date[[#This Row],[Date]])</f>
        <v>11</v>
      </c>
      <c r="D309" s="9" t="str">
        <f>TEXT(Date[[#This Row],[Date]],"MM - mmmm")</f>
        <v>11 - November</v>
      </c>
      <c r="E309" s="9">
        <f>DAY(Date[[#This Row],[Date]])</f>
        <v>4</v>
      </c>
      <c r="F309" s="9" t="str">
        <f>TEXT(Date[[#This Row],[Date]],"dddd")</f>
        <v>Thursday</v>
      </c>
      <c r="G309" s="9" t="str">
        <f>"Q" &amp; ROUNDUP(MONTH(Date[[#This Row],[Date]]) /3,0)</f>
        <v>Q4</v>
      </c>
      <c r="H309" s="9" t="str">
        <f>"FY-" &amp; Date[[#This Row],[Year]]+IF(Date[[#This Row],[MonthNumber]]&lt;7,0,1)</f>
        <v>FY-2011</v>
      </c>
      <c r="I309" s="9" t="str">
        <f>"FQ" &amp;MOD(CEILING(22+Date[[#This Row],[MonthNumber]]-6-1,3)/3,4)+1</f>
        <v>FQ2</v>
      </c>
    </row>
    <row r="310" spans="1:9" x14ac:dyDescent="0.25">
      <c r="A310" s="8">
        <v>40487</v>
      </c>
      <c r="B310" s="9">
        <f>YEAR(Date[[#This Row],[Date]])</f>
        <v>2010</v>
      </c>
      <c r="C310" s="9">
        <f>MONTH(Date[[#This Row],[Date]])</f>
        <v>11</v>
      </c>
      <c r="D310" s="9" t="str">
        <f>TEXT(Date[[#This Row],[Date]],"MM - mmmm")</f>
        <v>11 - November</v>
      </c>
      <c r="E310" s="9">
        <f>DAY(Date[[#This Row],[Date]])</f>
        <v>5</v>
      </c>
      <c r="F310" s="9" t="str">
        <f>TEXT(Date[[#This Row],[Date]],"dddd")</f>
        <v>Friday</v>
      </c>
      <c r="G310" s="9" t="str">
        <f>"Q" &amp; ROUNDUP(MONTH(Date[[#This Row],[Date]]) /3,0)</f>
        <v>Q4</v>
      </c>
      <c r="H310" s="9" t="str">
        <f>"FY-" &amp; Date[[#This Row],[Year]]+IF(Date[[#This Row],[MonthNumber]]&lt;7,0,1)</f>
        <v>FY-2011</v>
      </c>
      <c r="I310" s="9" t="str">
        <f>"FQ" &amp;MOD(CEILING(22+Date[[#This Row],[MonthNumber]]-6-1,3)/3,4)+1</f>
        <v>FQ2</v>
      </c>
    </row>
    <row r="311" spans="1:9" x14ac:dyDescent="0.25">
      <c r="A311" s="8">
        <v>40488</v>
      </c>
      <c r="B311" s="9">
        <f>YEAR(Date[[#This Row],[Date]])</f>
        <v>2010</v>
      </c>
      <c r="C311" s="9">
        <f>MONTH(Date[[#This Row],[Date]])</f>
        <v>11</v>
      </c>
      <c r="D311" s="9" t="str">
        <f>TEXT(Date[[#This Row],[Date]],"MM - mmmm")</f>
        <v>11 - November</v>
      </c>
      <c r="E311" s="9">
        <f>DAY(Date[[#This Row],[Date]])</f>
        <v>6</v>
      </c>
      <c r="F311" s="9" t="str">
        <f>TEXT(Date[[#This Row],[Date]],"dddd")</f>
        <v>Saturday</v>
      </c>
      <c r="G311" s="9" t="str">
        <f>"Q" &amp; ROUNDUP(MONTH(Date[[#This Row],[Date]]) /3,0)</f>
        <v>Q4</v>
      </c>
      <c r="H311" s="9" t="str">
        <f>"FY-" &amp; Date[[#This Row],[Year]]+IF(Date[[#This Row],[MonthNumber]]&lt;7,0,1)</f>
        <v>FY-2011</v>
      </c>
      <c r="I311" s="9" t="str">
        <f>"FQ" &amp;MOD(CEILING(22+Date[[#This Row],[MonthNumber]]-6-1,3)/3,4)+1</f>
        <v>FQ2</v>
      </c>
    </row>
    <row r="312" spans="1:9" x14ac:dyDescent="0.25">
      <c r="A312" s="8">
        <v>40489</v>
      </c>
      <c r="B312" s="9">
        <f>YEAR(Date[[#This Row],[Date]])</f>
        <v>2010</v>
      </c>
      <c r="C312" s="9">
        <f>MONTH(Date[[#This Row],[Date]])</f>
        <v>11</v>
      </c>
      <c r="D312" s="9" t="str">
        <f>TEXT(Date[[#This Row],[Date]],"MM - mmmm")</f>
        <v>11 - November</v>
      </c>
      <c r="E312" s="9">
        <f>DAY(Date[[#This Row],[Date]])</f>
        <v>7</v>
      </c>
      <c r="F312" s="9" t="str">
        <f>TEXT(Date[[#This Row],[Date]],"dddd")</f>
        <v>Sunday</v>
      </c>
      <c r="G312" s="9" t="str">
        <f>"Q" &amp; ROUNDUP(MONTH(Date[[#This Row],[Date]]) /3,0)</f>
        <v>Q4</v>
      </c>
      <c r="H312" s="9" t="str">
        <f>"FY-" &amp; Date[[#This Row],[Year]]+IF(Date[[#This Row],[MonthNumber]]&lt;7,0,1)</f>
        <v>FY-2011</v>
      </c>
      <c r="I312" s="9" t="str">
        <f>"FQ" &amp;MOD(CEILING(22+Date[[#This Row],[MonthNumber]]-6-1,3)/3,4)+1</f>
        <v>FQ2</v>
      </c>
    </row>
    <row r="313" spans="1:9" x14ac:dyDescent="0.25">
      <c r="A313" s="8">
        <v>40490</v>
      </c>
      <c r="B313" s="9">
        <f>YEAR(Date[[#This Row],[Date]])</f>
        <v>2010</v>
      </c>
      <c r="C313" s="9">
        <f>MONTH(Date[[#This Row],[Date]])</f>
        <v>11</v>
      </c>
      <c r="D313" s="9" t="str">
        <f>TEXT(Date[[#This Row],[Date]],"MM - mmmm")</f>
        <v>11 - November</v>
      </c>
      <c r="E313" s="9">
        <f>DAY(Date[[#This Row],[Date]])</f>
        <v>8</v>
      </c>
      <c r="F313" s="9" t="str">
        <f>TEXT(Date[[#This Row],[Date]],"dddd")</f>
        <v>Monday</v>
      </c>
      <c r="G313" s="9" t="str">
        <f>"Q" &amp; ROUNDUP(MONTH(Date[[#This Row],[Date]]) /3,0)</f>
        <v>Q4</v>
      </c>
      <c r="H313" s="9" t="str">
        <f>"FY-" &amp; Date[[#This Row],[Year]]+IF(Date[[#This Row],[MonthNumber]]&lt;7,0,1)</f>
        <v>FY-2011</v>
      </c>
      <c r="I313" s="9" t="str">
        <f>"FQ" &amp;MOD(CEILING(22+Date[[#This Row],[MonthNumber]]-6-1,3)/3,4)+1</f>
        <v>FQ2</v>
      </c>
    </row>
    <row r="314" spans="1:9" x14ac:dyDescent="0.25">
      <c r="A314" s="8">
        <v>40491</v>
      </c>
      <c r="B314" s="9">
        <f>YEAR(Date[[#This Row],[Date]])</f>
        <v>2010</v>
      </c>
      <c r="C314" s="9">
        <f>MONTH(Date[[#This Row],[Date]])</f>
        <v>11</v>
      </c>
      <c r="D314" s="9" t="str">
        <f>TEXT(Date[[#This Row],[Date]],"MM - mmmm")</f>
        <v>11 - November</v>
      </c>
      <c r="E314" s="9">
        <f>DAY(Date[[#This Row],[Date]])</f>
        <v>9</v>
      </c>
      <c r="F314" s="9" t="str">
        <f>TEXT(Date[[#This Row],[Date]],"dddd")</f>
        <v>Tuesday</v>
      </c>
      <c r="G314" s="9" t="str">
        <f>"Q" &amp; ROUNDUP(MONTH(Date[[#This Row],[Date]]) /3,0)</f>
        <v>Q4</v>
      </c>
      <c r="H314" s="9" t="str">
        <f>"FY-" &amp; Date[[#This Row],[Year]]+IF(Date[[#This Row],[MonthNumber]]&lt;7,0,1)</f>
        <v>FY-2011</v>
      </c>
      <c r="I314" s="9" t="str">
        <f>"FQ" &amp;MOD(CEILING(22+Date[[#This Row],[MonthNumber]]-6-1,3)/3,4)+1</f>
        <v>FQ2</v>
      </c>
    </row>
    <row r="315" spans="1:9" x14ac:dyDescent="0.25">
      <c r="A315" s="8">
        <v>40492</v>
      </c>
      <c r="B315" s="9">
        <f>YEAR(Date[[#This Row],[Date]])</f>
        <v>2010</v>
      </c>
      <c r="C315" s="9">
        <f>MONTH(Date[[#This Row],[Date]])</f>
        <v>11</v>
      </c>
      <c r="D315" s="9" t="str">
        <f>TEXT(Date[[#This Row],[Date]],"MM - mmmm")</f>
        <v>11 - November</v>
      </c>
      <c r="E315" s="9">
        <f>DAY(Date[[#This Row],[Date]])</f>
        <v>10</v>
      </c>
      <c r="F315" s="9" t="str">
        <f>TEXT(Date[[#This Row],[Date]],"dddd")</f>
        <v>Wednesday</v>
      </c>
      <c r="G315" s="9" t="str">
        <f>"Q" &amp; ROUNDUP(MONTH(Date[[#This Row],[Date]]) /3,0)</f>
        <v>Q4</v>
      </c>
      <c r="H315" s="9" t="str">
        <f>"FY-" &amp; Date[[#This Row],[Year]]+IF(Date[[#This Row],[MonthNumber]]&lt;7,0,1)</f>
        <v>FY-2011</v>
      </c>
      <c r="I315" s="9" t="str">
        <f>"FQ" &amp;MOD(CEILING(22+Date[[#This Row],[MonthNumber]]-6-1,3)/3,4)+1</f>
        <v>FQ2</v>
      </c>
    </row>
    <row r="316" spans="1:9" x14ac:dyDescent="0.25">
      <c r="A316" s="8">
        <v>40493</v>
      </c>
      <c r="B316" s="9">
        <f>YEAR(Date[[#This Row],[Date]])</f>
        <v>2010</v>
      </c>
      <c r="C316" s="9">
        <f>MONTH(Date[[#This Row],[Date]])</f>
        <v>11</v>
      </c>
      <c r="D316" s="9" t="str">
        <f>TEXT(Date[[#This Row],[Date]],"MM - mmmm")</f>
        <v>11 - November</v>
      </c>
      <c r="E316" s="9">
        <f>DAY(Date[[#This Row],[Date]])</f>
        <v>11</v>
      </c>
      <c r="F316" s="9" t="str">
        <f>TEXT(Date[[#This Row],[Date]],"dddd")</f>
        <v>Thursday</v>
      </c>
      <c r="G316" s="9" t="str">
        <f>"Q" &amp; ROUNDUP(MONTH(Date[[#This Row],[Date]]) /3,0)</f>
        <v>Q4</v>
      </c>
      <c r="H316" s="9" t="str">
        <f>"FY-" &amp; Date[[#This Row],[Year]]+IF(Date[[#This Row],[MonthNumber]]&lt;7,0,1)</f>
        <v>FY-2011</v>
      </c>
      <c r="I316" s="9" t="str">
        <f>"FQ" &amp;MOD(CEILING(22+Date[[#This Row],[MonthNumber]]-6-1,3)/3,4)+1</f>
        <v>FQ2</v>
      </c>
    </row>
    <row r="317" spans="1:9" x14ac:dyDescent="0.25">
      <c r="A317" s="8">
        <v>40494</v>
      </c>
      <c r="B317" s="9">
        <f>YEAR(Date[[#This Row],[Date]])</f>
        <v>2010</v>
      </c>
      <c r="C317" s="9">
        <f>MONTH(Date[[#This Row],[Date]])</f>
        <v>11</v>
      </c>
      <c r="D317" s="9" t="str">
        <f>TEXT(Date[[#This Row],[Date]],"MM - mmmm")</f>
        <v>11 - November</v>
      </c>
      <c r="E317" s="9">
        <f>DAY(Date[[#This Row],[Date]])</f>
        <v>12</v>
      </c>
      <c r="F317" s="9" t="str">
        <f>TEXT(Date[[#This Row],[Date]],"dddd")</f>
        <v>Friday</v>
      </c>
      <c r="G317" s="9" t="str">
        <f>"Q" &amp; ROUNDUP(MONTH(Date[[#This Row],[Date]]) /3,0)</f>
        <v>Q4</v>
      </c>
      <c r="H317" s="9" t="str">
        <f>"FY-" &amp; Date[[#This Row],[Year]]+IF(Date[[#This Row],[MonthNumber]]&lt;7,0,1)</f>
        <v>FY-2011</v>
      </c>
      <c r="I317" s="9" t="str">
        <f>"FQ" &amp;MOD(CEILING(22+Date[[#This Row],[MonthNumber]]-6-1,3)/3,4)+1</f>
        <v>FQ2</v>
      </c>
    </row>
    <row r="318" spans="1:9" x14ac:dyDescent="0.25">
      <c r="A318" s="8">
        <v>40495</v>
      </c>
      <c r="B318" s="9">
        <f>YEAR(Date[[#This Row],[Date]])</f>
        <v>2010</v>
      </c>
      <c r="C318" s="9">
        <f>MONTH(Date[[#This Row],[Date]])</f>
        <v>11</v>
      </c>
      <c r="D318" s="9" t="str">
        <f>TEXT(Date[[#This Row],[Date]],"MM - mmmm")</f>
        <v>11 - November</v>
      </c>
      <c r="E318" s="9">
        <f>DAY(Date[[#This Row],[Date]])</f>
        <v>13</v>
      </c>
      <c r="F318" s="9" t="str">
        <f>TEXT(Date[[#This Row],[Date]],"dddd")</f>
        <v>Saturday</v>
      </c>
      <c r="G318" s="9" t="str">
        <f>"Q" &amp; ROUNDUP(MONTH(Date[[#This Row],[Date]]) /3,0)</f>
        <v>Q4</v>
      </c>
      <c r="H318" s="9" t="str">
        <f>"FY-" &amp; Date[[#This Row],[Year]]+IF(Date[[#This Row],[MonthNumber]]&lt;7,0,1)</f>
        <v>FY-2011</v>
      </c>
      <c r="I318" s="9" t="str">
        <f>"FQ" &amp;MOD(CEILING(22+Date[[#This Row],[MonthNumber]]-6-1,3)/3,4)+1</f>
        <v>FQ2</v>
      </c>
    </row>
    <row r="319" spans="1:9" x14ac:dyDescent="0.25">
      <c r="A319" s="8">
        <v>40496</v>
      </c>
      <c r="B319" s="9">
        <f>YEAR(Date[[#This Row],[Date]])</f>
        <v>2010</v>
      </c>
      <c r="C319" s="9">
        <f>MONTH(Date[[#This Row],[Date]])</f>
        <v>11</v>
      </c>
      <c r="D319" s="9" t="str">
        <f>TEXT(Date[[#This Row],[Date]],"MM - mmmm")</f>
        <v>11 - November</v>
      </c>
      <c r="E319" s="9">
        <f>DAY(Date[[#This Row],[Date]])</f>
        <v>14</v>
      </c>
      <c r="F319" s="9" t="str">
        <f>TEXT(Date[[#This Row],[Date]],"dddd")</f>
        <v>Sunday</v>
      </c>
      <c r="G319" s="9" t="str">
        <f>"Q" &amp; ROUNDUP(MONTH(Date[[#This Row],[Date]]) /3,0)</f>
        <v>Q4</v>
      </c>
      <c r="H319" s="9" t="str">
        <f>"FY-" &amp; Date[[#This Row],[Year]]+IF(Date[[#This Row],[MonthNumber]]&lt;7,0,1)</f>
        <v>FY-2011</v>
      </c>
      <c r="I319" s="9" t="str">
        <f>"FQ" &amp;MOD(CEILING(22+Date[[#This Row],[MonthNumber]]-6-1,3)/3,4)+1</f>
        <v>FQ2</v>
      </c>
    </row>
    <row r="320" spans="1:9" x14ac:dyDescent="0.25">
      <c r="A320" s="8">
        <v>40497</v>
      </c>
      <c r="B320" s="9">
        <f>YEAR(Date[[#This Row],[Date]])</f>
        <v>2010</v>
      </c>
      <c r="C320" s="9">
        <f>MONTH(Date[[#This Row],[Date]])</f>
        <v>11</v>
      </c>
      <c r="D320" s="9" t="str">
        <f>TEXT(Date[[#This Row],[Date]],"MM - mmmm")</f>
        <v>11 - November</v>
      </c>
      <c r="E320" s="9">
        <f>DAY(Date[[#This Row],[Date]])</f>
        <v>15</v>
      </c>
      <c r="F320" s="9" t="str">
        <f>TEXT(Date[[#This Row],[Date]],"dddd")</f>
        <v>Monday</v>
      </c>
      <c r="G320" s="9" t="str">
        <f>"Q" &amp; ROUNDUP(MONTH(Date[[#This Row],[Date]]) /3,0)</f>
        <v>Q4</v>
      </c>
      <c r="H320" s="9" t="str">
        <f>"FY-" &amp; Date[[#This Row],[Year]]+IF(Date[[#This Row],[MonthNumber]]&lt;7,0,1)</f>
        <v>FY-2011</v>
      </c>
      <c r="I320" s="9" t="str">
        <f>"FQ" &amp;MOD(CEILING(22+Date[[#This Row],[MonthNumber]]-6-1,3)/3,4)+1</f>
        <v>FQ2</v>
      </c>
    </row>
    <row r="321" spans="1:9" x14ac:dyDescent="0.25">
      <c r="A321" s="8">
        <v>40498</v>
      </c>
      <c r="B321" s="9">
        <f>YEAR(Date[[#This Row],[Date]])</f>
        <v>2010</v>
      </c>
      <c r="C321" s="9">
        <f>MONTH(Date[[#This Row],[Date]])</f>
        <v>11</v>
      </c>
      <c r="D321" s="9" t="str">
        <f>TEXT(Date[[#This Row],[Date]],"MM - mmmm")</f>
        <v>11 - November</v>
      </c>
      <c r="E321" s="9">
        <f>DAY(Date[[#This Row],[Date]])</f>
        <v>16</v>
      </c>
      <c r="F321" s="9" t="str">
        <f>TEXT(Date[[#This Row],[Date]],"dddd")</f>
        <v>Tuesday</v>
      </c>
      <c r="G321" s="9" t="str">
        <f>"Q" &amp; ROUNDUP(MONTH(Date[[#This Row],[Date]]) /3,0)</f>
        <v>Q4</v>
      </c>
      <c r="H321" s="9" t="str">
        <f>"FY-" &amp; Date[[#This Row],[Year]]+IF(Date[[#This Row],[MonthNumber]]&lt;7,0,1)</f>
        <v>FY-2011</v>
      </c>
      <c r="I321" s="9" t="str">
        <f>"FQ" &amp;MOD(CEILING(22+Date[[#This Row],[MonthNumber]]-6-1,3)/3,4)+1</f>
        <v>FQ2</v>
      </c>
    </row>
    <row r="322" spans="1:9" x14ac:dyDescent="0.25">
      <c r="A322" s="8">
        <v>40499</v>
      </c>
      <c r="B322" s="9">
        <f>YEAR(Date[[#This Row],[Date]])</f>
        <v>2010</v>
      </c>
      <c r="C322" s="9">
        <f>MONTH(Date[[#This Row],[Date]])</f>
        <v>11</v>
      </c>
      <c r="D322" s="9" t="str">
        <f>TEXT(Date[[#This Row],[Date]],"MM - mmmm")</f>
        <v>11 - November</v>
      </c>
      <c r="E322" s="9">
        <f>DAY(Date[[#This Row],[Date]])</f>
        <v>17</v>
      </c>
      <c r="F322" s="9" t="str">
        <f>TEXT(Date[[#This Row],[Date]],"dddd")</f>
        <v>Wednesday</v>
      </c>
      <c r="G322" s="9" t="str">
        <f>"Q" &amp; ROUNDUP(MONTH(Date[[#This Row],[Date]]) /3,0)</f>
        <v>Q4</v>
      </c>
      <c r="H322" s="9" t="str">
        <f>"FY-" &amp; Date[[#This Row],[Year]]+IF(Date[[#This Row],[MonthNumber]]&lt;7,0,1)</f>
        <v>FY-2011</v>
      </c>
      <c r="I322" s="9" t="str">
        <f>"FQ" &amp;MOD(CEILING(22+Date[[#This Row],[MonthNumber]]-6-1,3)/3,4)+1</f>
        <v>FQ2</v>
      </c>
    </row>
    <row r="323" spans="1:9" x14ac:dyDescent="0.25">
      <c r="A323" s="8">
        <v>40500</v>
      </c>
      <c r="B323" s="9">
        <f>YEAR(Date[[#This Row],[Date]])</f>
        <v>2010</v>
      </c>
      <c r="C323" s="9">
        <f>MONTH(Date[[#This Row],[Date]])</f>
        <v>11</v>
      </c>
      <c r="D323" s="9" t="str">
        <f>TEXT(Date[[#This Row],[Date]],"MM - mmmm")</f>
        <v>11 - November</v>
      </c>
      <c r="E323" s="9">
        <f>DAY(Date[[#This Row],[Date]])</f>
        <v>18</v>
      </c>
      <c r="F323" s="9" t="str">
        <f>TEXT(Date[[#This Row],[Date]],"dddd")</f>
        <v>Thursday</v>
      </c>
      <c r="G323" s="9" t="str">
        <f>"Q" &amp; ROUNDUP(MONTH(Date[[#This Row],[Date]]) /3,0)</f>
        <v>Q4</v>
      </c>
      <c r="H323" s="9" t="str">
        <f>"FY-" &amp; Date[[#This Row],[Year]]+IF(Date[[#This Row],[MonthNumber]]&lt;7,0,1)</f>
        <v>FY-2011</v>
      </c>
      <c r="I323" s="9" t="str">
        <f>"FQ" &amp;MOD(CEILING(22+Date[[#This Row],[MonthNumber]]-6-1,3)/3,4)+1</f>
        <v>FQ2</v>
      </c>
    </row>
    <row r="324" spans="1:9" x14ac:dyDescent="0.25">
      <c r="A324" s="8">
        <v>40501</v>
      </c>
      <c r="B324" s="9">
        <f>YEAR(Date[[#This Row],[Date]])</f>
        <v>2010</v>
      </c>
      <c r="C324" s="9">
        <f>MONTH(Date[[#This Row],[Date]])</f>
        <v>11</v>
      </c>
      <c r="D324" s="9" t="str">
        <f>TEXT(Date[[#This Row],[Date]],"MM - mmmm")</f>
        <v>11 - November</v>
      </c>
      <c r="E324" s="9">
        <f>DAY(Date[[#This Row],[Date]])</f>
        <v>19</v>
      </c>
      <c r="F324" s="9" t="str">
        <f>TEXT(Date[[#This Row],[Date]],"dddd")</f>
        <v>Friday</v>
      </c>
      <c r="G324" s="9" t="str">
        <f>"Q" &amp; ROUNDUP(MONTH(Date[[#This Row],[Date]]) /3,0)</f>
        <v>Q4</v>
      </c>
      <c r="H324" s="9" t="str">
        <f>"FY-" &amp; Date[[#This Row],[Year]]+IF(Date[[#This Row],[MonthNumber]]&lt;7,0,1)</f>
        <v>FY-2011</v>
      </c>
      <c r="I324" s="9" t="str">
        <f>"FQ" &amp;MOD(CEILING(22+Date[[#This Row],[MonthNumber]]-6-1,3)/3,4)+1</f>
        <v>FQ2</v>
      </c>
    </row>
    <row r="325" spans="1:9" x14ac:dyDescent="0.25">
      <c r="A325" s="8">
        <v>40502</v>
      </c>
      <c r="B325" s="9">
        <f>YEAR(Date[[#This Row],[Date]])</f>
        <v>2010</v>
      </c>
      <c r="C325" s="9">
        <f>MONTH(Date[[#This Row],[Date]])</f>
        <v>11</v>
      </c>
      <c r="D325" s="9" t="str">
        <f>TEXT(Date[[#This Row],[Date]],"MM - mmmm")</f>
        <v>11 - November</v>
      </c>
      <c r="E325" s="9">
        <f>DAY(Date[[#This Row],[Date]])</f>
        <v>20</v>
      </c>
      <c r="F325" s="9" t="str">
        <f>TEXT(Date[[#This Row],[Date]],"dddd")</f>
        <v>Saturday</v>
      </c>
      <c r="G325" s="9" t="str">
        <f>"Q" &amp; ROUNDUP(MONTH(Date[[#This Row],[Date]]) /3,0)</f>
        <v>Q4</v>
      </c>
      <c r="H325" s="9" t="str">
        <f>"FY-" &amp; Date[[#This Row],[Year]]+IF(Date[[#This Row],[MonthNumber]]&lt;7,0,1)</f>
        <v>FY-2011</v>
      </c>
      <c r="I325" s="9" t="str">
        <f>"FQ" &amp;MOD(CEILING(22+Date[[#This Row],[MonthNumber]]-6-1,3)/3,4)+1</f>
        <v>FQ2</v>
      </c>
    </row>
    <row r="326" spans="1:9" x14ac:dyDescent="0.25">
      <c r="A326" s="8">
        <v>40503</v>
      </c>
      <c r="B326" s="9">
        <f>YEAR(Date[[#This Row],[Date]])</f>
        <v>2010</v>
      </c>
      <c r="C326" s="9">
        <f>MONTH(Date[[#This Row],[Date]])</f>
        <v>11</v>
      </c>
      <c r="D326" s="9" t="str">
        <f>TEXT(Date[[#This Row],[Date]],"MM - mmmm")</f>
        <v>11 - November</v>
      </c>
      <c r="E326" s="9">
        <f>DAY(Date[[#This Row],[Date]])</f>
        <v>21</v>
      </c>
      <c r="F326" s="9" t="str">
        <f>TEXT(Date[[#This Row],[Date]],"dddd")</f>
        <v>Sunday</v>
      </c>
      <c r="G326" s="9" t="str">
        <f>"Q" &amp; ROUNDUP(MONTH(Date[[#This Row],[Date]]) /3,0)</f>
        <v>Q4</v>
      </c>
      <c r="H326" s="9" t="str">
        <f>"FY-" &amp; Date[[#This Row],[Year]]+IF(Date[[#This Row],[MonthNumber]]&lt;7,0,1)</f>
        <v>FY-2011</v>
      </c>
      <c r="I326" s="9" t="str">
        <f>"FQ" &amp;MOD(CEILING(22+Date[[#This Row],[MonthNumber]]-6-1,3)/3,4)+1</f>
        <v>FQ2</v>
      </c>
    </row>
    <row r="327" spans="1:9" x14ac:dyDescent="0.25">
      <c r="A327" s="8">
        <v>40504</v>
      </c>
      <c r="B327" s="9">
        <f>YEAR(Date[[#This Row],[Date]])</f>
        <v>2010</v>
      </c>
      <c r="C327" s="9">
        <f>MONTH(Date[[#This Row],[Date]])</f>
        <v>11</v>
      </c>
      <c r="D327" s="9" t="str">
        <f>TEXT(Date[[#This Row],[Date]],"MM - mmmm")</f>
        <v>11 - November</v>
      </c>
      <c r="E327" s="9">
        <f>DAY(Date[[#This Row],[Date]])</f>
        <v>22</v>
      </c>
      <c r="F327" s="9" t="str">
        <f>TEXT(Date[[#This Row],[Date]],"dddd")</f>
        <v>Monday</v>
      </c>
      <c r="G327" s="9" t="str">
        <f>"Q" &amp; ROUNDUP(MONTH(Date[[#This Row],[Date]]) /3,0)</f>
        <v>Q4</v>
      </c>
      <c r="H327" s="9" t="str">
        <f>"FY-" &amp; Date[[#This Row],[Year]]+IF(Date[[#This Row],[MonthNumber]]&lt;7,0,1)</f>
        <v>FY-2011</v>
      </c>
      <c r="I327" s="9" t="str">
        <f>"FQ" &amp;MOD(CEILING(22+Date[[#This Row],[MonthNumber]]-6-1,3)/3,4)+1</f>
        <v>FQ2</v>
      </c>
    </row>
    <row r="328" spans="1:9" x14ac:dyDescent="0.25">
      <c r="A328" s="8">
        <v>40505</v>
      </c>
      <c r="B328" s="9">
        <f>YEAR(Date[[#This Row],[Date]])</f>
        <v>2010</v>
      </c>
      <c r="C328" s="9">
        <f>MONTH(Date[[#This Row],[Date]])</f>
        <v>11</v>
      </c>
      <c r="D328" s="9" t="str">
        <f>TEXT(Date[[#This Row],[Date]],"MM - mmmm")</f>
        <v>11 - November</v>
      </c>
      <c r="E328" s="9">
        <f>DAY(Date[[#This Row],[Date]])</f>
        <v>23</v>
      </c>
      <c r="F328" s="9" t="str">
        <f>TEXT(Date[[#This Row],[Date]],"dddd")</f>
        <v>Tuesday</v>
      </c>
      <c r="G328" s="9" t="str">
        <f>"Q" &amp; ROUNDUP(MONTH(Date[[#This Row],[Date]]) /3,0)</f>
        <v>Q4</v>
      </c>
      <c r="H328" s="9" t="str">
        <f>"FY-" &amp; Date[[#This Row],[Year]]+IF(Date[[#This Row],[MonthNumber]]&lt;7,0,1)</f>
        <v>FY-2011</v>
      </c>
      <c r="I328" s="9" t="str">
        <f>"FQ" &amp;MOD(CEILING(22+Date[[#This Row],[MonthNumber]]-6-1,3)/3,4)+1</f>
        <v>FQ2</v>
      </c>
    </row>
    <row r="329" spans="1:9" x14ac:dyDescent="0.25">
      <c r="A329" s="8">
        <v>40506</v>
      </c>
      <c r="B329" s="9">
        <f>YEAR(Date[[#This Row],[Date]])</f>
        <v>2010</v>
      </c>
      <c r="C329" s="9">
        <f>MONTH(Date[[#This Row],[Date]])</f>
        <v>11</v>
      </c>
      <c r="D329" s="9" t="str">
        <f>TEXT(Date[[#This Row],[Date]],"MM - mmmm")</f>
        <v>11 - November</v>
      </c>
      <c r="E329" s="9">
        <f>DAY(Date[[#This Row],[Date]])</f>
        <v>24</v>
      </c>
      <c r="F329" s="9" t="str">
        <f>TEXT(Date[[#This Row],[Date]],"dddd")</f>
        <v>Wednesday</v>
      </c>
      <c r="G329" s="9" t="str">
        <f>"Q" &amp; ROUNDUP(MONTH(Date[[#This Row],[Date]]) /3,0)</f>
        <v>Q4</v>
      </c>
      <c r="H329" s="9" t="str">
        <f>"FY-" &amp; Date[[#This Row],[Year]]+IF(Date[[#This Row],[MonthNumber]]&lt;7,0,1)</f>
        <v>FY-2011</v>
      </c>
      <c r="I329" s="9" t="str">
        <f>"FQ" &amp;MOD(CEILING(22+Date[[#This Row],[MonthNumber]]-6-1,3)/3,4)+1</f>
        <v>FQ2</v>
      </c>
    </row>
    <row r="330" spans="1:9" x14ac:dyDescent="0.25">
      <c r="A330" s="8">
        <v>40507</v>
      </c>
      <c r="B330" s="9">
        <f>YEAR(Date[[#This Row],[Date]])</f>
        <v>2010</v>
      </c>
      <c r="C330" s="9">
        <f>MONTH(Date[[#This Row],[Date]])</f>
        <v>11</v>
      </c>
      <c r="D330" s="9" t="str">
        <f>TEXT(Date[[#This Row],[Date]],"MM - mmmm")</f>
        <v>11 - November</v>
      </c>
      <c r="E330" s="9">
        <f>DAY(Date[[#This Row],[Date]])</f>
        <v>25</v>
      </c>
      <c r="F330" s="9" t="str">
        <f>TEXT(Date[[#This Row],[Date]],"dddd")</f>
        <v>Thursday</v>
      </c>
      <c r="G330" s="9" t="str">
        <f>"Q" &amp; ROUNDUP(MONTH(Date[[#This Row],[Date]]) /3,0)</f>
        <v>Q4</v>
      </c>
      <c r="H330" s="9" t="str">
        <f>"FY-" &amp; Date[[#This Row],[Year]]+IF(Date[[#This Row],[MonthNumber]]&lt;7,0,1)</f>
        <v>FY-2011</v>
      </c>
      <c r="I330" s="9" t="str">
        <f>"FQ" &amp;MOD(CEILING(22+Date[[#This Row],[MonthNumber]]-6-1,3)/3,4)+1</f>
        <v>FQ2</v>
      </c>
    </row>
    <row r="331" spans="1:9" x14ac:dyDescent="0.25">
      <c r="A331" s="8">
        <v>40508</v>
      </c>
      <c r="B331" s="9">
        <f>YEAR(Date[[#This Row],[Date]])</f>
        <v>2010</v>
      </c>
      <c r="C331" s="9">
        <f>MONTH(Date[[#This Row],[Date]])</f>
        <v>11</v>
      </c>
      <c r="D331" s="9" t="str">
        <f>TEXT(Date[[#This Row],[Date]],"MM - mmmm")</f>
        <v>11 - November</v>
      </c>
      <c r="E331" s="9">
        <f>DAY(Date[[#This Row],[Date]])</f>
        <v>26</v>
      </c>
      <c r="F331" s="9" t="str">
        <f>TEXT(Date[[#This Row],[Date]],"dddd")</f>
        <v>Friday</v>
      </c>
      <c r="G331" s="9" t="str">
        <f>"Q" &amp; ROUNDUP(MONTH(Date[[#This Row],[Date]]) /3,0)</f>
        <v>Q4</v>
      </c>
      <c r="H331" s="9" t="str">
        <f>"FY-" &amp; Date[[#This Row],[Year]]+IF(Date[[#This Row],[MonthNumber]]&lt;7,0,1)</f>
        <v>FY-2011</v>
      </c>
      <c r="I331" s="9" t="str">
        <f>"FQ" &amp;MOD(CEILING(22+Date[[#This Row],[MonthNumber]]-6-1,3)/3,4)+1</f>
        <v>FQ2</v>
      </c>
    </row>
    <row r="332" spans="1:9" x14ac:dyDescent="0.25">
      <c r="A332" s="8">
        <v>40509</v>
      </c>
      <c r="B332" s="9">
        <f>YEAR(Date[[#This Row],[Date]])</f>
        <v>2010</v>
      </c>
      <c r="C332" s="9">
        <f>MONTH(Date[[#This Row],[Date]])</f>
        <v>11</v>
      </c>
      <c r="D332" s="9" t="str">
        <f>TEXT(Date[[#This Row],[Date]],"MM - mmmm")</f>
        <v>11 - November</v>
      </c>
      <c r="E332" s="9">
        <f>DAY(Date[[#This Row],[Date]])</f>
        <v>27</v>
      </c>
      <c r="F332" s="9" t="str">
        <f>TEXT(Date[[#This Row],[Date]],"dddd")</f>
        <v>Saturday</v>
      </c>
      <c r="G332" s="9" t="str">
        <f>"Q" &amp; ROUNDUP(MONTH(Date[[#This Row],[Date]]) /3,0)</f>
        <v>Q4</v>
      </c>
      <c r="H332" s="9" t="str">
        <f>"FY-" &amp; Date[[#This Row],[Year]]+IF(Date[[#This Row],[MonthNumber]]&lt;7,0,1)</f>
        <v>FY-2011</v>
      </c>
      <c r="I332" s="9" t="str">
        <f>"FQ" &amp;MOD(CEILING(22+Date[[#This Row],[MonthNumber]]-6-1,3)/3,4)+1</f>
        <v>FQ2</v>
      </c>
    </row>
    <row r="333" spans="1:9" x14ac:dyDescent="0.25">
      <c r="A333" s="8">
        <v>40510</v>
      </c>
      <c r="B333" s="9">
        <f>YEAR(Date[[#This Row],[Date]])</f>
        <v>2010</v>
      </c>
      <c r="C333" s="9">
        <f>MONTH(Date[[#This Row],[Date]])</f>
        <v>11</v>
      </c>
      <c r="D333" s="9" t="str">
        <f>TEXT(Date[[#This Row],[Date]],"MM - mmmm")</f>
        <v>11 - November</v>
      </c>
      <c r="E333" s="9">
        <f>DAY(Date[[#This Row],[Date]])</f>
        <v>28</v>
      </c>
      <c r="F333" s="9" t="str">
        <f>TEXT(Date[[#This Row],[Date]],"dddd")</f>
        <v>Sunday</v>
      </c>
      <c r="G333" s="9" t="str">
        <f>"Q" &amp; ROUNDUP(MONTH(Date[[#This Row],[Date]]) /3,0)</f>
        <v>Q4</v>
      </c>
      <c r="H333" s="9" t="str">
        <f>"FY-" &amp; Date[[#This Row],[Year]]+IF(Date[[#This Row],[MonthNumber]]&lt;7,0,1)</f>
        <v>FY-2011</v>
      </c>
      <c r="I333" s="9" t="str">
        <f>"FQ" &amp;MOD(CEILING(22+Date[[#This Row],[MonthNumber]]-6-1,3)/3,4)+1</f>
        <v>FQ2</v>
      </c>
    </row>
    <row r="334" spans="1:9" x14ac:dyDescent="0.25">
      <c r="A334" s="8">
        <v>40511</v>
      </c>
      <c r="B334" s="9">
        <f>YEAR(Date[[#This Row],[Date]])</f>
        <v>2010</v>
      </c>
      <c r="C334" s="9">
        <f>MONTH(Date[[#This Row],[Date]])</f>
        <v>11</v>
      </c>
      <c r="D334" s="9" t="str">
        <f>TEXT(Date[[#This Row],[Date]],"MM - mmmm")</f>
        <v>11 - November</v>
      </c>
      <c r="E334" s="9">
        <f>DAY(Date[[#This Row],[Date]])</f>
        <v>29</v>
      </c>
      <c r="F334" s="9" t="str">
        <f>TEXT(Date[[#This Row],[Date]],"dddd")</f>
        <v>Monday</v>
      </c>
      <c r="G334" s="9" t="str">
        <f>"Q" &amp; ROUNDUP(MONTH(Date[[#This Row],[Date]]) /3,0)</f>
        <v>Q4</v>
      </c>
      <c r="H334" s="9" t="str">
        <f>"FY-" &amp; Date[[#This Row],[Year]]+IF(Date[[#This Row],[MonthNumber]]&lt;7,0,1)</f>
        <v>FY-2011</v>
      </c>
      <c r="I334" s="9" t="str">
        <f>"FQ" &amp;MOD(CEILING(22+Date[[#This Row],[MonthNumber]]-6-1,3)/3,4)+1</f>
        <v>FQ2</v>
      </c>
    </row>
    <row r="335" spans="1:9" x14ac:dyDescent="0.25">
      <c r="A335" s="8">
        <v>40512</v>
      </c>
      <c r="B335" s="9">
        <f>YEAR(Date[[#This Row],[Date]])</f>
        <v>2010</v>
      </c>
      <c r="C335" s="9">
        <f>MONTH(Date[[#This Row],[Date]])</f>
        <v>11</v>
      </c>
      <c r="D335" s="9" t="str">
        <f>TEXT(Date[[#This Row],[Date]],"MM - mmmm")</f>
        <v>11 - November</v>
      </c>
      <c r="E335" s="9">
        <f>DAY(Date[[#This Row],[Date]])</f>
        <v>30</v>
      </c>
      <c r="F335" s="9" t="str">
        <f>TEXT(Date[[#This Row],[Date]],"dddd")</f>
        <v>Tuesday</v>
      </c>
      <c r="G335" s="9" t="str">
        <f>"Q" &amp; ROUNDUP(MONTH(Date[[#This Row],[Date]]) /3,0)</f>
        <v>Q4</v>
      </c>
      <c r="H335" s="9" t="str">
        <f>"FY-" &amp; Date[[#This Row],[Year]]+IF(Date[[#This Row],[MonthNumber]]&lt;7,0,1)</f>
        <v>FY-2011</v>
      </c>
      <c r="I335" s="9" t="str">
        <f>"FQ" &amp;MOD(CEILING(22+Date[[#This Row],[MonthNumber]]-6-1,3)/3,4)+1</f>
        <v>FQ2</v>
      </c>
    </row>
    <row r="336" spans="1:9" x14ac:dyDescent="0.25">
      <c r="A336" s="8">
        <v>40513</v>
      </c>
      <c r="B336" s="9">
        <f>YEAR(Date[[#This Row],[Date]])</f>
        <v>2010</v>
      </c>
      <c r="C336" s="9">
        <f>MONTH(Date[[#This Row],[Date]])</f>
        <v>12</v>
      </c>
      <c r="D336" s="9" t="str">
        <f>TEXT(Date[[#This Row],[Date]],"MM - mmmm")</f>
        <v>12 - December</v>
      </c>
      <c r="E336" s="9">
        <f>DAY(Date[[#This Row],[Date]])</f>
        <v>1</v>
      </c>
      <c r="F336" s="9" t="str">
        <f>TEXT(Date[[#This Row],[Date]],"dddd")</f>
        <v>Wednesday</v>
      </c>
      <c r="G336" s="9" t="str">
        <f>"Q" &amp; ROUNDUP(MONTH(Date[[#This Row],[Date]]) /3,0)</f>
        <v>Q4</v>
      </c>
      <c r="H336" s="9" t="str">
        <f>"FY-" &amp; Date[[#This Row],[Year]]+IF(Date[[#This Row],[MonthNumber]]&lt;7,0,1)</f>
        <v>FY-2011</v>
      </c>
      <c r="I336" s="9" t="str">
        <f>"FQ" &amp;MOD(CEILING(22+Date[[#This Row],[MonthNumber]]-6-1,3)/3,4)+1</f>
        <v>FQ2</v>
      </c>
    </row>
    <row r="337" spans="1:9" x14ac:dyDescent="0.25">
      <c r="A337" s="8">
        <v>40514</v>
      </c>
      <c r="B337" s="9">
        <f>YEAR(Date[[#This Row],[Date]])</f>
        <v>2010</v>
      </c>
      <c r="C337" s="9">
        <f>MONTH(Date[[#This Row],[Date]])</f>
        <v>12</v>
      </c>
      <c r="D337" s="9" t="str">
        <f>TEXT(Date[[#This Row],[Date]],"MM - mmmm")</f>
        <v>12 - December</v>
      </c>
      <c r="E337" s="9">
        <f>DAY(Date[[#This Row],[Date]])</f>
        <v>2</v>
      </c>
      <c r="F337" s="9" t="str">
        <f>TEXT(Date[[#This Row],[Date]],"dddd")</f>
        <v>Thursday</v>
      </c>
      <c r="G337" s="9" t="str">
        <f>"Q" &amp; ROUNDUP(MONTH(Date[[#This Row],[Date]]) /3,0)</f>
        <v>Q4</v>
      </c>
      <c r="H337" s="9" t="str">
        <f>"FY-" &amp; Date[[#This Row],[Year]]+IF(Date[[#This Row],[MonthNumber]]&lt;7,0,1)</f>
        <v>FY-2011</v>
      </c>
      <c r="I337" s="9" t="str">
        <f>"FQ" &amp;MOD(CEILING(22+Date[[#This Row],[MonthNumber]]-6-1,3)/3,4)+1</f>
        <v>FQ2</v>
      </c>
    </row>
    <row r="338" spans="1:9" x14ac:dyDescent="0.25">
      <c r="A338" s="8">
        <v>40515</v>
      </c>
      <c r="B338" s="9">
        <f>YEAR(Date[[#This Row],[Date]])</f>
        <v>2010</v>
      </c>
      <c r="C338" s="9">
        <f>MONTH(Date[[#This Row],[Date]])</f>
        <v>12</v>
      </c>
      <c r="D338" s="9" t="str">
        <f>TEXT(Date[[#This Row],[Date]],"MM - mmmm")</f>
        <v>12 - December</v>
      </c>
      <c r="E338" s="9">
        <f>DAY(Date[[#This Row],[Date]])</f>
        <v>3</v>
      </c>
      <c r="F338" s="9" t="str">
        <f>TEXT(Date[[#This Row],[Date]],"dddd")</f>
        <v>Friday</v>
      </c>
      <c r="G338" s="9" t="str">
        <f>"Q" &amp; ROUNDUP(MONTH(Date[[#This Row],[Date]]) /3,0)</f>
        <v>Q4</v>
      </c>
      <c r="H338" s="9" t="str">
        <f>"FY-" &amp; Date[[#This Row],[Year]]+IF(Date[[#This Row],[MonthNumber]]&lt;7,0,1)</f>
        <v>FY-2011</v>
      </c>
      <c r="I338" s="9" t="str">
        <f>"FQ" &amp;MOD(CEILING(22+Date[[#This Row],[MonthNumber]]-6-1,3)/3,4)+1</f>
        <v>FQ2</v>
      </c>
    </row>
    <row r="339" spans="1:9" x14ac:dyDescent="0.25">
      <c r="A339" s="8">
        <v>40516</v>
      </c>
      <c r="B339" s="9">
        <f>YEAR(Date[[#This Row],[Date]])</f>
        <v>2010</v>
      </c>
      <c r="C339" s="9">
        <f>MONTH(Date[[#This Row],[Date]])</f>
        <v>12</v>
      </c>
      <c r="D339" s="9" t="str">
        <f>TEXT(Date[[#This Row],[Date]],"MM - mmmm")</f>
        <v>12 - December</v>
      </c>
      <c r="E339" s="9">
        <f>DAY(Date[[#This Row],[Date]])</f>
        <v>4</v>
      </c>
      <c r="F339" s="9" t="str">
        <f>TEXT(Date[[#This Row],[Date]],"dddd")</f>
        <v>Saturday</v>
      </c>
      <c r="G339" s="9" t="str">
        <f>"Q" &amp; ROUNDUP(MONTH(Date[[#This Row],[Date]]) /3,0)</f>
        <v>Q4</v>
      </c>
      <c r="H339" s="9" t="str">
        <f>"FY-" &amp; Date[[#This Row],[Year]]+IF(Date[[#This Row],[MonthNumber]]&lt;7,0,1)</f>
        <v>FY-2011</v>
      </c>
      <c r="I339" s="9" t="str">
        <f>"FQ" &amp;MOD(CEILING(22+Date[[#This Row],[MonthNumber]]-6-1,3)/3,4)+1</f>
        <v>FQ2</v>
      </c>
    </row>
    <row r="340" spans="1:9" x14ac:dyDescent="0.25">
      <c r="A340" s="8">
        <v>40517</v>
      </c>
      <c r="B340" s="9">
        <f>YEAR(Date[[#This Row],[Date]])</f>
        <v>2010</v>
      </c>
      <c r="C340" s="9">
        <f>MONTH(Date[[#This Row],[Date]])</f>
        <v>12</v>
      </c>
      <c r="D340" s="9" t="str">
        <f>TEXT(Date[[#This Row],[Date]],"MM - mmmm")</f>
        <v>12 - December</v>
      </c>
      <c r="E340" s="9">
        <f>DAY(Date[[#This Row],[Date]])</f>
        <v>5</v>
      </c>
      <c r="F340" s="9" t="str">
        <f>TEXT(Date[[#This Row],[Date]],"dddd")</f>
        <v>Sunday</v>
      </c>
      <c r="G340" s="9" t="str">
        <f>"Q" &amp; ROUNDUP(MONTH(Date[[#This Row],[Date]]) /3,0)</f>
        <v>Q4</v>
      </c>
      <c r="H340" s="9" t="str">
        <f>"FY-" &amp; Date[[#This Row],[Year]]+IF(Date[[#This Row],[MonthNumber]]&lt;7,0,1)</f>
        <v>FY-2011</v>
      </c>
      <c r="I340" s="9" t="str">
        <f>"FQ" &amp;MOD(CEILING(22+Date[[#This Row],[MonthNumber]]-6-1,3)/3,4)+1</f>
        <v>FQ2</v>
      </c>
    </row>
    <row r="341" spans="1:9" x14ac:dyDescent="0.25">
      <c r="A341" s="8">
        <v>40518</v>
      </c>
      <c r="B341" s="9">
        <f>YEAR(Date[[#This Row],[Date]])</f>
        <v>2010</v>
      </c>
      <c r="C341" s="9">
        <f>MONTH(Date[[#This Row],[Date]])</f>
        <v>12</v>
      </c>
      <c r="D341" s="9" t="str">
        <f>TEXT(Date[[#This Row],[Date]],"MM - mmmm")</f>
        <v>12 - December</v>
      </c>
      <c r="E341" s="9">
        <f>DAY(Date[[#This Row],[Date]])</f>
        <v>6</v>
      </c>
      <c r="F341" s="9" t="str">
        <f>TEXT(Date[[#This Row],[Date]],"dddd")</f>
        <v>Monday</v>
      </c>
      <c r="G341" s="9" t="str">
        <f>"Q" &amp; ROUNDUP(MONTH(Date[[#This Row],[Date]]) /3,0)</f>
        <v>Q4</v>
      </c>
      <c r="H341" s="9" t="str">
        <f>"FY-" &amp; Date[[#This Row],[Year]]+IF(Date[[#This Row],[MonthNumber]]&lt;7,0,1)</f>
        <v>FY-2011</v>
      </c>
      <c r="I341" s="9" t="str">
        <f>"FQ" &amp;MOD(CEILING(22+Date[[#This Row],[MonthNumber]]-6-1,3)/3,4)+1</f>
        <v>FQ2</v>
      </c>
    </row>
    <row r="342" spans="1:9" x14ac:dyDescent="0.25">
      <c r="A342" s="8">
        <v>40519</v>
      </c>
      <c r="B342" s="9">
        <f>YEAR(Date[[#This Row],[Date]])</f>
        <v>2010</v>
      </c>
      <c r="C342" s="9">
        <f>MONTH(Date[[#This Row],[Date]])</f>
        <v>12</v>
      </c>
      <c r="D342" s="9" t="str">
        <f>TEXT(Date[[#This Row],[Date]],"MM - mmmm")</f>
        <v>12 - December</v>
      </c>
      <c r="E342" s="9">
        <f>DAY(Date[[#This Row],[Date]])</f>
        <v>7</v>
      </c>
      <c r="F342" s="9" t="str">
        <f>TEXT(Date[[#This Row],[Date]],"dddd")</f>
        <v>Tuesday</v>
      </c>
      <c r="G342" s="9" t="str">
        <f>"Q" &amp; ROUNDUP(MONTH(Date[[#This Row],[Date]]) /3,0)</f>
        <v>Q4</v>
      </c>
      <c r="H342" s="9" t="str">
        <f>"FY-" &amp; Date[[#This Row],[Year]]+IF(Date[[#This Row],[MonthNumber]]&lt;7,0,1)</f>
        <v>FY-2011</v>
      </c>
      <c r="I342" s="9" t="str">
        <f>"FQ" &amp;MOD(CEILING(22+Date[[#This Row],[MonthNumber]]-6-1,3)/3,4)+1</f>
        <v>FQ2</v>
      </c>
    </row>
    <row r="343" spans="1:9" x14ac:dyDescent="0.25">
      <c r="A343" s="8">
        <v>40520</v>
      </c>
      <c r="B343" s="9">
        <f>YEAR(Date[[#This Row],[Date]])</f>
        <v>2010</v>
      </c>
      <c r="C343" s="9">
        <f>MONTH(Date[[#This Row],[Date]])</f>
        <v>12</v>
      </c>
      <c r="D343" s="9" t="str">
        <f>TEXT(Date[[#This Row],[Date]],"MM - mmmm")</f>
        <v>12 - December</v>
      </c>
      <c r="E343" s="9">
        <f>DAY(Date[[#This Row],[Date]])</f>
        <v>8</v>
      </c>
      <c r="F343" s="9" t="str">
        <f>TEXT(Date[[#This Row],[Date]],"dddd")</f>
        <v>Wednesday</v>
      </c>
      <c r="G343" s="9" t="str">
        <f>"Q" &amp; ROUNDUP(MONTH(Date[[#This Row],[Date]]) /3,0)</f>
        <v>Q4</v>
      </c>
      <c r="H343" s="9" t="str">
        <f>"FY-" &amp; Date[[#This Row],[Year]]+IF(Date[[#This Row],[MonthNumber]]&lt;7,0,1)</f>
        <v>FY-2011</v>
      </c>
      <c r="I343" s="9" t="str">
        <f>"FQ" &amp;MOD(CEILING(22+Date[[#This Row],[MonthNumber]]-6-1,3)/3,4)+1</f>
        <v>FQ2</v>
      </c>
    </row>
    <row r="344" spans="1:9" x14ac:dyDescent="0.25">
      <c r="A344" s="8">
        <v>40521</v>
      </c>
      <c r="B344" s="9">
        <f>YEAR(Date[[#This Row],[Date]])</f>
        <v>2010</v>
      </c>
      <c r="C344" s="9">
        <f>MONTH(Date[[#This Row],[Date]])</f>
        <v>12</v>
      </c>
      <c r="D344" s="9" t="str">
        <f>TEXT(Date[[#This Row],[Date]],"MM - mmmm")</f>
        <v>12 - December</v>
      </c>
      <c r="E344" s="9">
        <f>DAY(Date[[#This Row],[Date]])</f>
        <v>9</v>
      </c>
      <c r="F344" s="9" t="str">
        <f>TEXT(Date[[#This Row],[Date]],"dddd")</f>
        <v>Thursday</v>
      </c>
      <c r="G344" s="9" t="str">
        <f>"Q" &amp; ROUNDUP(MONTH(Date[[#This Row],[Date]]) /3,0)</f>
        <v>Q4</v>
      </c>
      <c r="H344" s="9" t="str">
        <f>"FY-" &amp; Date[[#This Row],[Year]]+IF(Date[[#This Row],[MonthNumber]]&lt;7,0,1)</f>
        <v>FY-2011</v>
      </c>
      <c r="I344" s="9" t="str">
        <f>"FQ" &amp;MOD(CEILING(22+Date[[#This Row],[MonthNumber]]-6-1,3)/3,4)+1</f>
        <v>FQ2</v>
      </c>
    </row>
    <row r="345" spans="1:9" x14ac:dyDescent="0.25">
      <c r="A345" s="8">
        <v>40522</v>
      </c>
      <c r="B345" s="9">
        <f>YEAR(Date[[#This Row],[Date]])</f>
        <v>2010</v>
      </c>
      <c r="C345" s="9">
        <f>MONTH(Date[[#This Row],[Date]])</f>
        <v>12</v>
      </c>
      <c r="D345" s="9" t="str">
        <f>TEXT(Date[[#This Row],[Date]],"MM - mmmm")</f>
        <v>12 - December</v>
      </c>
      <c r="E345" s="9">
        <f>DAY(Date[[#This Row],[Date]])</f>
        <v>10</v>
      </c>
      <c r="F345" s="9" t="str">
        <f>TEXT(Date[[#This Row],[Date]],"dddd")</f>
        <v>Friday</v>
      </c>
      <c r="G345" s="9" t="str">
        <f>"Q" &amp; ROUNDUP(MONTH(Date[[#This Row],[Date]]) /3,0)</f>
        <v>Q4</v>
      </c>
      <c r="H345" s="9" t="str">
        <f>"FY-" &amp; Date[[#This Row],[Year]]+IF(Date[[#This Row],[MonthNumber]]&lt;7,0,1)</f>
        <v>FY-2011</v>
      </c>
      <c r="I345" s="9" t="str">
        <f>"FQ" &amp;MOD(CEILING(22+Date[[#This Row],[MonthNumber]]-6-1,3)/3,4)+1</f>
        <v>FQ2</v>
      </c>
    </row>
    <row r="346" spans="1:9" x14ac:dyDescent="0.25">
      <c r="A346" s="8">
        <v>40523</v>
      </c>
      <c r="B346" s="9">
        <f>YEAR(Date[[#This Row],[Date]])</f>
        <v>2010</v>
      </c>
      <c r="C346" s="9">
        <f>MONTH(Date[[#This Row],[Date]])</f>
        <v>12</v>
      </c>
      <c r="D346" s="9" t="str">
        <f>TEXT(Date[[#This Row],[Date]],"MM - mmmm")</f>
        <v>12 - December</v>
      </c>
      <c r="E346" s="9">
        <f>DAY(Date[[#This Row],[Date]])</f>
        <v>11</v>
      </c>
      <c r="F346" s="9" t="str">
        <f>TEXT(Date[[#This Row],[Date]],"dddd")</f>
        <v>Saturday</v>
      </c>
      <c r="G346" s="9" t="str">
        <f>"Q" &amp; ROUNDUP(MONTH(Date[[#This Row],[Date]]) /3,0)</f>
        <v>Q4</v>
      </c>
      <c r="H346" s="9" t="str">
        <f>"FY-" &amp; Date[[#This Row],[Year]]+IF(Date[[#This Row],[MonthNumber]]&lt;7,0,1)</f>
        <v>FY-2011</v>
      </c>
      <c r="I346" s="9" t="str">
        <f>"FQ" &amp;MOD(CEILING(22+Date[[#This Row],[MonthNumber]]-6-1,3)/3,4)+1</f>
        <v>FQ2</v>
      </c>
    </row>
    <row r="347" spans="1:9" x14ac:dyDescent="0.25">
      <c r="A347" s="8">
        <v>40524</v>
      </c>
      <c r="B347" s="9">
        <f>YEAR(Date[[#This Row],[Date]])</f>
        <v>2010</v>
      </c>
      <c r="C347" s="9">
        <f>MONTH(Date[[#This Row],[Date]])</f>
        <v>12</v>
      </c>
      <c r="D347" s="9" t="str">
        <f>TEXT(Date[[#This Row],[Date]],"MM - mmmm")</f>
        <v>12 - December</v>
      </c>
      <c r="E347" s="9">
        <f>DAY(Date[[#This Row],[Date]])</f>
        <v>12</v>
      </c>
      <c r="F347" s="9" t="str">
        <f>TEXT(Date[[#This Row],[Date]],"dddd")</f>
        <v>Sunday</v>
      </c>
      <c r="G347" s="9" t="str">
        <f>"Q" &amp; ROUNDUP(MONTH(Date[[#This Row],[Date]]) /3,0)</f>
        <v>Q4</v>
      </c>
      <c r="H347" s="9" t="str">
        <f>"FY-" &amp; Date[[#This Row],[Year]]+IF(Date[[#This Row],[MonthNumber]]&lt;7,0,1)</f>
        <v>FY-2011</v>
      </c>
      <c r="I347" s="9" t="str">
        <f>"FQ" &amp;MOD(CEILING(22+Date[[#This Row],[MonthNumber]]-6-1,3)/3,4)+1</f>
        <v>FQ2</v>
      </c>
    </row>
    <row r="348" spans="1:9" x14ac:dyDescent="0.25">
      <c r="A348" s="8">
        <v>40525</v>
      </c>
      <c r="B348" s="9">
        <f>YEAR(Date[[#This Row],[Date]])</f>
        <v>2010</v>
      </c>
      <c r="C348" s="9">
        <f>MONTH(Date[[#This Row],[Date]])</f>
        <v>12</v>
      </c>
      <c r="D348" s="9" t="str">
        <f>TEXT(Date[[#This Row],[Date]],"MM - mmmm")</f>
        <v>12 - December</v>
      </c>
      <c r="E348" s="9">
        <f>DAY(Date[[#This Row],[Date]])</f>
        <v>13</v>
      </c>
      <c r="F348" s="9" t="str">
        <f>TEXT(Date[[#This Row],[Date]],"dddd")</f>
        <v>Monday</v>
      </c>
      <c r="G348" s="9" t="str">
        <f>"Q" &amp; ROUNDUP(MONTH(Date[[#This Row],[Date]]) /3,0)</f>
        <v>Q4</v>
      </c>
      <c r="H348" s="9" t="str">
        <f>"FY-" &amp; Date[[#This Row],[Year]]+IF(Date[[#This Row],[MonthNumber]]&lt;7,0,1)</f>
        <v>FY-2011</v>
      </c>
      <c r="I348" s="9" t="str">
        <f>"FQ" &amp;MOD(CEILING(22+Date[[#This Row],[MonthNumber]]-6-1,3)/3,4)+1</f>
        <v>FQ2</v>
      </c>
    </row>
    <row r="349" spans="1:9" x14ac:dyDescent="0.25">
      <c r="A349" s="8">
        <v>40526</v>
      </c>
      <c r="B349" s="9">
        <f>YEAR(Date[[#This Row],[Date]])</f>
        <v>2010</v>
      </c>
      <c r="C349" s="9">
        <f>MONTH(Date[[#This Row],[Date]])</f>
        <v>12</v>
      </c>
      <c r="D349" s="9" t="str">
        <f>TEXT(Date[[#This Row],[Date]],"MM - mmmm")</f>
        <v>12 - December</v>
      </c>
      <c r="E349" s="9">
        <f>DAY(Date[[#This Row],[Date]])</f>
        <v>14</v>
      </c>
      <c r="F349" s="9" t="str">
        <f>TEXT(Date[[#This Row],[Date]],"dddd")</f>
        <v>Tuesday</v>
      </c>
      <c r="G349" s="9" t="str">
        <f>"Q" &amp; ROUNDUP(MONTH(Date[[#This Row],[Date]]) /3,0)</f>
        <v>Q4</v>
      </c>
      <c r="H349" s="9" t="str">
        <f>"FY-" &amp; Date[[#This Row],[Year]]+IF(Date[[#This Row],[MonthNumber]]&lt;7,0,1)</f>
        <v>FY-2011</v>
      </c>
      <c r="I349" s="9" t="str">
        <f>"FQ" &amp;MOD(CEILING(22+Date[[#This Row],[MonthNumber]]-6-1,3)/3,4)+1</f>
        <v>FQ2</v>
      </c>
    </row>
    <row r="350" spans="1:9" x14ac:dyDescent="0.25">
      <c r="A350" s="8">
        <v>40527</v>
      </c>
      <c r="B350" s="9">
        <f>YEAR(Date[[#This Row],[Date]])</f>
        <v>2010</v>
      </c>
      <c r="C350" s="9">
        <f>MONTH(Date[[#This Row],[Date]])</f>
        <v>12</v>
      </c>
      <c r="D350" s="9" t="str">
        <f>TEXT(Date[[#This Row],[Date]],"MM - mmmm")</f>
        <v>12 - December</v>
      </c>
      <c r="E350" s="9">
        <f>DAY(Date[[#This Row],[Date]])</f>
        <v>15</v>
      </c>
      <c r="F350" s="9" t="str">
        <f>TEXT(Date[[#This Row],[Date]],"dddd")</f>
        <v>Wednesday</v>
      </c>
      <c r="G350" s="9" t="str">
        <f>"Q" &amp; ROUNDUP(MONTH(Date[[#This Row],[Date]]) /3,0)</f>
        <v>Q4</v>
      </c>
      <c r="H350" s="9" t="str">
        <f>"FY-" &amp; Date[[#This Row],[Year]]+IF(Date[[#This Row],[MonthNumber]]&lt;7,0,1)</f>
        <v>FY-2011</v>
      </c>
      <c r="I350" s="9" t="str">
        <f>"FQ" &amp;MOD(CEILING(22+Date[[#This Row],[MonthNumber]]-6-1,3)/3,4)+1</f>
        <v>FQ2</v>
      </c>
    </row>
    <row r="351" spans="1:9" x14ac:dyDescent="0.25">
      <c r="A351" s="8">
        <v>40528</v>
      </c>
      <c r="B351" s="9">
        <f>YEAR(Date[[#This Row],[Date]])</f>
        <v>2010</v>
      </c>
      <c r="C351" s="9">
        <f>MONTH(Date[[#This Row],[Date]])</f>
        <v>12</v>
      </c>
      <c r="D351" s="9" t="str">
        <f>TEXT(Date[[#This Row],[Date]],"MM - mmmm")</f>
        <v>12 - December</v>
      </c>
      <c r="E351" s="9">
        <f>DAY(Date[[#This Row],[Date]])</f>
        <v>16</v>
      </c>
      <c r="F351" s="9" t="str">
        <f>TEXT(Date[[#This Row],[Date]],"dddd")</f>
        <v>Thursday</v>
      </c>
      <c r="G351" s="9" t="str">
        <f>"Q" &amp; ROUNDUP(MONTH(Date[[#This Row],[Date]]) /3,0)</f>
        <v>Q4</v>
      </c>
      <c r="H351" s="9" t="str">
        <f>"FY-" &amp; Date[[#This Row],[Year]]+IF(Date[[#This Row],[MonthNumber]]&lt;7,0,1)</f>
        <v>FY-2011</v>
      </c>
      <c r="I351" s="9" t="str">
        <f>"FQ" &amp;MOD(CEILING(22+Date[[#This Row],[MonthNumber]]-6-1,3)/3,4)+1</f>
        <v>FQ2</v>
      </c>
    </row>
    <row r="352" spans="1:9" x14ac:dyDescent="0.25">
      <c r="A352" s="8">
        <v>40529</v>
      </c>
      <c r="B352" s="9">
        <f>YEAR(Date[[#This Row],[Date]])</f>
        <v>2010</v>
      </c>
      <c r="C352" s="9">
        <f>MONTH(Date[[#This Row],[Date]])</f>
        <v>12</v>
      </c>
      <c r="D352" s="9" t="str">
        <f>TEXT(Date[[#This Row],[Date]],"MM - mmmm")</f>
        <v>12 - December</v>
      </c>
      <c r="E352" s="9">
        <f>DAY(Date[[#This Row],[Date]])</f>
        <v>17</v>
      </c>
      <c r="F352" s="9" t="str">
        <f>TEXT(Date[[#This Row],[Date]],"dddd")</f>
        <v>Friday</v>
      </c>
      <c r="G352" s="9" t="str">
        <f>"Q" &amp; ROUNDUP(MONTH(Date[[#This Row],[Date]]) /3,0)</f>
        <v>Q4</v>
      </c>
      <c r="H352" s="9" t="str">
        <f>"FY-" &amp; Date[[#This Row],[Year]]+IF(Date[[#This Row],[MonthNumber]]&lt;7,0,1)</f>
        <v>FY-2011</v>
      </c>
      <c r="I352" s="9" t="str">
        <f>"FQ" &amp;MOD(CEILING(22+Date[[#This Row],[MonthNumber]]-6-1,3)/3,4)+1</f>
        <v>FQ2</v>
      </c>
    </row>
    <row r="353" spans="1:9" x14ac:dyDescent="0.25">
      <c r="A353" s="8">
        <v>40530</v>
      </c>
      <c r="B353" s="9">
        <f>YEAR(Date[[#This Row],[Date]])</f>
        <v>2010</v>
      </c>
      <c r="C353" s="9">
        <f>MONTH(Date[[#This Row],[Date]])</f>
        <v>12</v>
      </c>
      <c r="D353" s="9" t="str">
        <f>TEXT(Date[[#This Row],[Date]],"MM - mmmm")</f>
        <v>12 - December</v>
      </c>
      <c r="E353" s="9">
        <f>DAY(Date[[#This Row],[Date]])</f>
        <v>18</v>
      </c>
      <c r="F353" s="9" t="str">
        <f>TEXT(Date[[#This Row],[Date]],"dddd")</f>
        <v>Saturday</v>
      </c>
      <c r="G353" s="9" t="str">
        <f>"Q" &amp; ROUNDUP(MONTH(Date[[#This Row],[Date]]) /3,0)</f>
        <v>Q4</v>
      </c>
      <c r="H353" s="9" t="str">
        <f>"FY-" &amp; Date[[#This Row],[Year]]+IF(Date[[#This Row],[MonthNumber]]&lt;7,0,1)</f>
        <v>FY-2011</v>
      </c>
      <c r="I353" s="9" t="str">
        <f>"FQ" &amp;MOD(CEILING(22+Date[[#This Row],[MonthNumber]]-6-1,3)/3,4)+1</f>
        <v>FQ2</v>
      </c>
    </row>
    <row r="354" spans="1:9" x14ac:dyDescent="0.25">
      <c r="A354" s="8">
        <v>40531</v>
      </c>
      <c r="B354" s="9">
        <f>YEAR(Date[[#This Row],[Date]])</f>
        <v>2010</v>
      </c>
      <c r="C354" s="9">
        <f>MONTH(Date[[#This Row],[Date]])</f>
        <v>12</v>
      </c>
      <c r="D354" s="9" t="str">
        <f>TEXT(Date[[#This Row],[Date]],"MM - mmmm")</f>
        <v>12 - December</v>
      </c>
      <c r="E354" s="9">
        <f>DAY(Date[[#This Row],[Date]])</f>
        <v>19</v>
      </c>
      <c r="F354" s="9" t="str">
        <f>TEXT(Date[[#This Row],[Date]],"dddd")</f>
        <v>Sunday</v>
      </c>
      <c r="G354" s="9" t="str">
        <f>"Q" &amp; ROUNDUP(MONTH(Date[[#This Row],[Date]]) /3,0)</f>
        <v>Q4</v>
      </c>
      <c r="H354" s="9" t="str">
        <f>"FY-" &amp; Date[[#This Row],[Year]]+IF(Date[[#This Row],[MonthNumber]]&lt;7,0,1)</f>
        <v>FY-2011</v>
      </c>
      <c r="I354" s="9" t="str">
        <f>"FQ" &amp;MOD(CEILING(22+Date[[#This Row],[MonthNumber]]-6-1,3)/3,4)+1</f>
        <v>FQ2</v>
      </c>
    </row>
    <row r="355" spans="1:9" x14ac:dyDescent="0.25">
      <c r="A355" s="8">
        <v>40532</v>
      </c>
      <c r="B355" s="9">
        <f>YEAR(Date[[#This Row],[Date]])</f>
        <v>2010</v>
      </c>
      <c r="C355" s="9">
        <f>MONTH(Date[[#This Row],[Date]])</f>
        <v>12</v>
      </c>
      <c r="D355" s="9" t="str">
        <f>TEXT(Date[[#This Row],[Date]],"MM - mmmm")</f>
        <v>12 - December</v>
      </c>
      <c r="E355" s="9">
        <f>DAY(Date[[#This Row],[Date]])</f>
        <v>20</v>
      </c>
      <c r="F355" s="9" t="str">
        <f>TEXT(Date[[#This Row],[Date]],"dddd")</f>
        <v>Monday</v>
      </c>
      <c r="G355" s="9" t="str">
        <f>"Q" &amp; ROUNDUP(MONTH(Date[[#This Row],[Date]]) /3,0)</f>
        <v>Q4</v>
      </c>
      <c r="H355" s="9" t="str">
        <f>"FY-" &amp; Date[[#This Row],[Year]]+IF(Date[[#This Row],[MonthNumber]]&lt;7,0,1)</f>
        <v>FY-2011</v>
      </c>
      <c r="I355" s="9" t="str">
        <f>"FQ" &amp;MOD(CEILING(22+Date[[#This Row],[MonthNumber]]-6-1,3)/3,4)+1</f>
        <v>FQ2</v>
      </c>
    </row>
    <row r="356" spans="1:9" x14ac:dyDescent="0.25">
      <c r="A356" s="8">
        <v>40533</v>
      </c>
      <c r="B356" s="9">
        <f>YEAR(Date[[#This Row],[Date]])</f>
        <v>2010</v>
      </c>
      <c r="C356" s="9">
        <f>MONTH(Date[[#This Row],[Date]])</f>
        <v>12</v>
      </c>
      <c r="D356" s="9" t="str">
        <f>TEXT(Date[[#This Row],[Date]],"MM - mmmm")</f>
        <v>12 - December</v>
      </c>
      <c r="E356" s="9">
        <f>DAY(Date[[#This Row],[Date]])</f>
        <v>21</v>
      </c>
      <c r="F356" s="9" t="str">
        <f>TEXT(Date[[#This Row],[Date]],"dddd")</f>
        <v>Tuesday</v>
      </c>
      <c r="G356" s="9" t="str">
        <f>"Q" &amp; ROUNDUP(MONTH(Date[[#This Row],[Date]]) /3,0)</f>
        <v>Q4</v>
      </c>
      <c r="H356" s="9" t="str">
        <f>"FY-" &amp; Date[[#This Row],[Year]]+IF(Date[[#This Row],[MonthNumber]]&lt;7,0,1)</f>
        <v>FY-2011</v>
      </c>
      <c r="I356" s="9" t="str">
        <f>"FQ" &amp;MOD(CEILING(22+Date[[#This Row],[MonthNumber]]-6-1,3)/3,4)+1</f>
        <v>FQ2</v>
      </c>
    </row>
    <row r="357" spans="1:9" x14ac:dyDescent="0.25">
      <c r="A357" s="8">
        <v>40534</v>
      </c>
      <c r="B357" s="9">
        <f>YEAR(Date[[#This Row],[Date]])</f>
        <v>2010</v>
      </c>
      <c r="C357" s="9">
        <f>MONTH(Date[[#This Row],[Date]])</f>
        <v>12</v>
      </c>
      <c r="D357" s="9" t="str">
        <f>TEXT(Date[[#This Row],[Date]],"MM - mmmm")</f>
        <v>12 - December</v>
      </c>
      <c r="E357" s="9">
        <f>DAY(Date[[#This Row],[Date]])</f>
        <v>22</v>
      </c>
      <c r="F357" s="9" t="str">
        <f>TEXT(Date[[#This Row],[Date]],"dddd")</f>
        <v>Wednesday</v>
      </c>
      <c r="G357" s="9" t="str">
        <f>"Q" &amp; ROUNDUP(MONTH(Date[[#This Row],[Date]]) /3,0)</f>
        <v>Q4</v>
      </c>
      <c r="H357" s="9" t="str">
        <f>"FY-" &amp; Date[[#This Row],[Year]]+IF(Date[[#This Row],[MonthNumber]]&lt;7,0,1)</f>
        <v>FY-2011</v>
      </c>
      <c r="I357" s="9" t="str">
        <f>"FQ" &amp;MOD(CEILING(22+Date[[#This Row],[MonthNumber]]-6-1,3)/3,4)+1</f>
        <v>FQ2</v>
      </c>
    </row>
    <row r="358" spans="1:9" x14ac:dyDescent="0.25">
      <c r="A358" s="8">
        <v>40535</v>
      </c>
      <c r="B358" s="9">
        <f>YEAR(Date[[#This Row],[Date]])</f>
        <v>2010</v>
      </c>
      <c r="C358" s="9">
        <f>MONTH(Date[[#This Row],[Date]])</f>
        <v>12</v>
      </c>
      <c r="D358" s="9" t="str">
        <f>TEXT(Date[[#This Row],[Date]],"MM - mmmm")</f>
        <v>12 - December</v>
      </c>
      <c r="E358" s="9">
        <f>DAY(Date[[#This Row],[Date]])</f>
        <v>23</v>
      </c>
      <c r="F358" s="9" t="str">
        <f>TEXT(Date[[#This Row],[Date]],"dddd")</f>
        <v>Thursday</v>
      </c>
      <c r="G358" s="9" t="str">
        <f>"Q" &amp; ROUNDUP(MONTH(Date[[#This Row],[Date]]) /3,0)</f>
        <v>Q4</v>
      </c>
      <c r="H358" s="9" t="str">
        <f>"FY-" &amp; Date[[#This Row],[Year]]+IF(Date[[#This Row],[MonthNumber]]&lt;7,0,1)</f>
        <v>FY-2011</v>
      </c>
      <c r="I358" s="9" t="str">
        <f>"FQ" &amp;MOD(CEILING(22+Date[[#This Row],[MonthNumber]]-6-1,3)/3,4)+1</f>
        <v>FQ2</v>
      </c>
    </row>
    <row r="359" spans="1:9" x14ac:dyDescent="0.25">
      <c r="A359" s="8">
        <v>40536</v>
      </c>
      <c r="B359" s="9">
        <f>YEAR(Date[[#This Row],[Date]])</f>
        <v>2010</v>
      </c>
      <c r="C359" s="9">
        <f>MONTH(Date[[#This Row],[Date]])</f>
        <v>12</v>
      </c>
      <c r="D359" s="9" t="str">
        <f>TEXT(Date[[#This Row],[Date]],"MM - mmmm")</f>
        <v>12 - December</v>
      </c>
      <c r="E359" s="9">
        <f>DAY(Date[[#This Row],[Date]])</f>
        <v>24</v>
      </c>
      <c r="F359" s="9" t="str">
        <f>TEXT(Date[[#This Row],[Date]],"dddd")</f>
        <v>Friday</v>
      </c>
      <c r="G359" s="9" t="str">
        <f>"Q" &amp; ROUNDUP(MONTH(Date[[#This Row],[Date]]) /3,0)</f>
        <v>Q4</v>
      </c>
      <c r="H359" s="9" t="str">
        <f>"FY-" &amp; Date[[#This Row],[Year]]+IF(Date[[#This Row],[MonthNumber]]&lt;7,0,1)</f>
        <v>FY-2011</v>
      </c>
      <c r="I359" s="9" t="str">
        <f>"FQ" &amp;MOD(CEILING(22+Date[[#This Row],[MonthNumber]]-6-1,3)/3,4)+1</f>
        <v>FQ2</v>
      </c>
    </row>
    <row r="360" spans="1:9" x14ac:dyDescent="0.25">
      <c r="A360" s="8">
        <v>40537</v>
      </c>
      <c r="B360" s="9">
        <f>YEAR(Date[[#This Row],[Date]])</f>
        <v>2010</v>
      </c>
      <c r="C360" s="9">
        <f>MONTH(Date[[#This Row],[Date]])</f>
        <v>12</v>
      </c>
      <c r="D360" s="9" t="str">
        <f>TEXT(Date[[#This Row],[Date]],"MM - mmmm")</f>
        <v>12 - December</v>
      </c>
      <c r="E360" s="9">
        <f>DAY(Date[[#This Row],[Date]])</f>
        <v>25</v>
      </c>
      <c r="F360" s="9" t="str">
        <f>TEXT(Date[[#This Row],[Date]],"dddd")</f>
        <v>Saturday</v>
      </c>
      <c r="G360" s="9" t="str">
        <f>"Q" &amp; ROUNDUP(MONTH(Date[[#This Row],[Date]]) /3,0)</f>
        <v>Q4</v>
      </c>
      <c r="H360" s="9" t="str">
        <f>"FY-" &amp; Date[[#This Row],[Year]]+IF(Date[[#This Row],[MonthNumber]]&lt;7,0,1)</f>
        <v>FY-2011</v>
      </c>
      <c r="I360" s="9" t="str">
        <f>"FQ" &amp;MOD(CEILING(22+Date[[#This Row],[MonthNumber]]-6-1,3)/3,4)+1</f>
        <v>FQ2</v>
      </c>
    </row>
    <row r="361" spans="1:9" x14ac:dyDescent="0.25">
      <c r="A361" s="8">
        <v>40538</v>
      </c>
      <c r="B361" s="9">
        <f>YEAR(Date[[#This Row],[Date]])</f>
        <v>2010</v>
      </c>
      <c r="C361" s="9">
        <f>MONTH(Date[[#This Row],[Date]])</f>
        <v>12</v>
      </c>
      <c r="D361" s="9" t="str">
        <f>TEXT(Date[[#This Row],[Date]],"MM - mmmm")</f>
        <v>12 - December</v>
      </c>
      <c r="E361" s="9">
        <f>DAY(Date[[#This Row],[Date]])</f>
        <v>26</v>
      </c>
      <c r="F361" s="9" t="str">
        <f>TEXT(Date[[#This Row],[Date]],"dddd")</f>
        <v>Sunday</v>
      </c>
      <c r="G361" s="9" t="str">
        <f>"Q" &amp; ROUNDUP(MONTH(Date[[#This Row],[Date]]) /3,0)</f>
        <v>Q4</v>
      </c>
      <c r="H361" s="9" t="str">
        <f>"FY-" &amp; Date[[#This Row],[Year]]+IF(Date[[#This Row],[MonthNumber]]&lt;7,0,1)</f>
        <v>FY-2011</v>
      </c>
      <c r="I361" s="9" t="str">
        <f>"FQ" &amp;MOD(CEILING(22+Date[[#This Row],[MonthNumber]]-6-1,3)/3,4)+1</f>
        <v>FQ2</v>
      </c>
    </row>
    <row r="362" spans="1:9" x14ac:dyDescent="0.25">
      <c r="A362" s="8">
        <v>40539</v>
      </c>
      <c r="B362" s="9">
        <f>YEAR(Date[[#This Row],[Date]])</f>
        <v>2010</v>
      </c>
      <c r="C362" s="9">
        <f>MONTH(Date[[#This Row],[Date]])</f>
        <v>12</v>
      </c>
      <c r="D362" s="9" t="str">
        <f>TEXT(Date[[#This Row],[Date]],"MM - mmmm")</f>
        <v>12 - December</v>
      </c>
      <c r="E362" s="9">
        <f>DAY(Date[[#This Row],[Date]])</f>
        <v>27</v>
      </c>
      <c r="F362" s="9" t="str">
        <f>TEXT(Date[[#This Row],[Date]],"dddd")</f>
        <v>Monday</v>
      </c>
      <c r="G362" s="9" t="str">
        <f>"Q" &amp; ROUNDUP(MONTH(Date[[#This Row],[Date]]) /3,0)</f>
        <v>Q4</v>
      </c>
      <c r="H362" s="9" t="str">
        <f>"FY-" &amp; Date[[#This Row],[Year]]+IF(Date[[#This Row],[MonthNumber]]&lt;7,0,1)</f>
        <v>FY-2011</v>
      </c>
      <c r="I362" s="9" t="str">
        <f>"FQ" &amp;MOD(CEILING(22+Date[[#This Row],[MonthNumber]]-6-1,3)/3,4)+1</f>
        <v>FQ2</v>
      </c>
    </row>
    <row r="363" spans="1:9" x14ac:dyDescent="0.25">
      <c r="A363" s="8">
        <v>40540</v>
      </c>
      <c r="B363" s="9">
        <f>YEAR(Date[[#This Row],[Date]])</f>
        <v>2010</v>
      </c>
      <c r="C363" s="9">
        <f>MONTH(Date[[#This Row],[Date]])</f>
        <v>12</v>
      </c>
      <c r="D363" s="9" t="str">
        <f>TEXT(Date[[#This Row],[Date]],"MM - mmmm")</f>
        <v>12 - December</v>
      </c>
      <c r="E363" s="9">
        <f>DAY(Date[[#This Row],[Date]])</f>
        <v>28</v>
      </c>
      <c r="F363" s="9" t="str">
        <f>TEXT(Date[[#This Row],[Date]],"dddd")</f>
        <v>Tuesday</v>
      </c>
      <c r="G363" s="9" t="str">
        <f>"Q" &amp; ROUNDUP(MONTH(Date[[#This Row],[Date]]) /3,0)</f>
        <v>Q4</v>
      </c>
      <c r="H363" s="9" t="str">
        <f>"FY-" &amp; Date[[#This Row],[Year]]+IF(Date[[#This Row],[MonthNumber]]&lt;7,0,1)</f>
        <v>FY-2011</v>
      </c>
      <c r="I363" s="9" t="str">
        <f>"FQ" &amp;MOD(CEILING(22+Date[[#This Row],[MonthNumber]]-6-1,3)/3,4)+1</f>
        <v>FQ2</v>
      </c>
    </row>
    <row r="364" spans="1:9" x14ac:dyDescent="0.25">
      <c r="A364" s="8">
        <v>40541</v>
      </c>
      <c r="B364" s="9">
        <f>YEAR(Date[[#This Row],[Date]])</f>
        <v>2010</v>
      </c>
      <c r="C364" s="9">
        <f>MONTH(Date[[#This Row],[Date]])</f>
        <v>12</v>
      </c>
      <c r="D364" s="9" t="str">
        <f>TEXT(Date[[#This Row],[Date]],"MM - mmmm")</f>
        <v>12 - December</v>
      </c>
      <c r="E364" s="9">
        <f>DAY(Date[[#This Row],[Date]])</f>
        <v>29</v>
      </c>
      <c r="F364" s="9" t="str">
        <f>TEXT(Date[[#This Row],[Date]],"dddd")</f>
        <v>Wednesday</v>
      </c>
      <c r="G364" s="9" t="str">
        <f>"Q" &amp; ROUNDUP(MONTH(Date[[#This Row],[Date]]) /3,0)</f>
        <v>Q4</v>
      </c>
      <c r="H364" s="9" t="str">
        <f>"FY-" &amp; Date[[#This Row],[Year]]+IF(Date[[#This Row],[MonthNumber]]&lt;7,0,1)</f>
        <v>FY-2011</v>
      </c>
      <c r="I364" s="9" t="str">
        <f>"FQ" &amp;MOD(CEILING(22+Date[[#This Row],[MonthNumber]]-6-1,3)/3,4)+1</f>
        <v>FQ2</v>
      </c>
    </row>
    <row r="365" spans="1:9" x14ac:dyDescent="0.25">
      <c r="A365" s="8">
        <v>40542</v>
      </c>
      <c r="B365" s="9">
        <f>YEAR(Date[[#This Row],[Date]])</f>
        <v>2010</v>
      </c>
      <c r="C365" s="9">
        <f>MONTH(Date[[#This Row],[Date]])</f>
        <v>12</v>
      </c>
      <c r="D365" s="9" t="str">
        <f>TEXT(Date[[#This Row],[Date]],"MM - mmmm")</f>
        <v>12 - December</v>
      </c>
      <c r="E365" s="9">
        <f>DAY(Date[[#This Row],[Date]])</f>
        <v>30</v>
      </c>
      <c r="F365" s="9" t="str">
        <f>TEXT(Date[[#This Row],[Date]],"dddd")</f>
        <v>Thursday</v>
      </c>
      <c r="G365" s="9" t="str">
        <f>"Q" &amp; ROUNDUP(MONTH(Date[[#This Row],[Date]]) /3,0)</f>
        <v>Q4</v>
      </c>
      <c r="H365" s="9" t="str">
        <f>"FY-" &amp; Date[[#This Row],[Year]]+IF(Date[[#This Row],[MonthNumber]]&lt;7,0,1)</f>
        <v>FY-2011</v>
      </c>
      <c r="I365" s="9" t="str">
        <f>"FQ" &amp;MOD(CEILING(22+Date[[#This Row],[MonthNumber]]-6-1,3)/3,4)+1</f>
        <v>FQ2</v>
      </c>
    </row>
    <row r="366" spans="1:9" x14ac:dyDescent="0.25">
      <c r="A366" s="8">
        <v>40543</v>
      </c>
      <c r="B366" s="9">
        <f>YEAR(Date[[#This Row],[Date]])</f>
        <v>2010</v>
      </c>
      <c r="C366" s="9">
        <f>MONTH(Date[[#This Row],[Date]])</f>
        <v>12</v>
      </c>
      <c r="D366" s="9" t="str">
        <f>TEXT(Date[[#This Row],[Date]],"MM - mmmm")</f>
        <v>12 - December</v>
      </c>
      <c r="E366" s="9">
        <f>DAY(Date[[#This Row],[Date]])</f>
        <v>31</v>
      </c>
      <c r="F366" s="9" t="str">
        <f>TEXT(Date[[#This Row],[Date]],"dddd")</f>
        <v>Friday</v>
      </c>
      <c r="G366" s="9" t="str">
        <f>"Q" &amp; ROUNDUP(MONTH(Date[[#This Row],[Date]]) /3,0)</f>
        <v>Q4</v>
      </c>
      <c r="H366" s="9" t="str">
        <f>"FY-" &amp; Date[[#This Row],[Year]]+IF(Date[[#This Row],[MonthNumber]]&lt;7,0,1)</f>
        <v>FY-2011</v>
      </c>
      <c r="I366" s="9" t="str">
        <f>"FQ" &amp;MOD(CEILING(22+Date[[#This Row],[MonthNumber]]-6-1,3)/3,4)+1</f>
        <v>FQ2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4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4.xml"/></Relationships>
</file>

<file path=customXml/_rels/item4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5.xml"/></Relationships>
</file>

<file path=customXml/_rels/item4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6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9 0 6 e 3 9 a 8 - 1 4 1 4 - 4 5 3 b - 8 d 3 4 - c 2 1 e 7 1 3 7 4 b 2 c " > < C u s t o m C o n t e n t > < ! [ C D A T A [ < ? x m l   v e r s i o n = " 1 . 0 "   e n c o d i n g = " u t f - 1 6 " ? > < S e t t i n g s > < C a l c u l a t e d F i e l d s > < i t e m > < k e y > [ M e a s u r e s ] . [ L a s t B a l a n c e ] < / k e y > < v a l u e > < D i s p l a y N a m e > L a s t B a l a n c e < / D i s p l a y N a m e > < I n t e r n a l O b j e c t N a m e > [ L a s t B a l a n c e ] < / I n t e r n a l O b j e c t N a m e > < C a l c T y p e > U s e r C a l c < / C a l c T y p e > < F o r m u l a > C A L C U L A T E   ( S U M ( B a l a n c e s [ B a l a n c e ] ) ,   L A S T D A T E ( B a l a n c e D a t e [ D a t e ] ) ) < / F o r m u l a > < I m p l e m e n t a t i o n > M d x S c r i p t M e a s u r e < / I m p l e m e n t a t i o n > < C o l u m n   / > < T a b l e   / > < A s s o c i a t e d T a b l e > B a l a n c e s < / A s s o c i a t e d T a b l e > < V i s i b l e > T r u e < / V i s i b l e > < / v a l u e > < / i t e m > < i t e m > < k e y > [ M e a s u r e s ] . [ C l o s i n g B a l a n c e M o n t h ] < / k e y > < v a l u e > < D i s p l a y N a m e > C l o s i n g B a l a n c e M o n t h < / D i s p l a y N a m e > < I n t e r n a l O b j e c t N a m e > [ C l o s i n g B a l a n c e M o n t h ] < / I n t e r n a l O b j e c t N a m e > < C a l c T y p e > U s e r C a l c < / C a l c T y p e > < F o r m u l a > C L O S I N G B A L A N C E M O N T H (   S U M (   B a l a n c e s [ B a l a n c e ]   ) ,   B a l a n c e D a t e [ D a t e ]   ) < / F o r m u l a > < I m p l e m e n t a t i o n > M d x S c r i p t M e a s u r e < / I m p l e m e n t a t i o n > < C o l u m n   / > < T a b l e   / > < A s s o c i a t e d T a b l e > B a l a n c e s < / A s s o c i a t e d T a b l e > < V i s i b l e > T r u e < / V i s i b l e > < / v a l u e > < / i t e m > < i t e m > < k e y > [ M e a s u r e s ] . [ C l o s i n g B a l a n c e Q u a r t e r ] < / k e y > < v a l u e > < D i s p l a y N a m e > C l o s i n g B a l a n c e Q u a r t e r < / D i s p l a y N a m e > < I n t e r n a l O b j e c t N a m e > [ C l o s i n g B a l a n c e Q u a r t e r ] < / I n t e r n a l O b j e c t N a m e > < C a l c T y p e > U s e r C a l c < / C a l c T y p e > < F o r m u l a > C L O S I N G B A L A N C E Q U A R T E R (   S U M (   B a l a n c e s [ B a l a n c e ]   ) ,   B a l a n c e D a t e [ D a t e ]   ) < / F o r m u l a > < I m p l e m e n t a t i o n > M d x S c r i p t M e a s u r e < / I m p l e m e n t a t i o n > < C o l u m n   / > < T a b l e   / > < A s s o c i a t e d T a b l e > B a l a n c e s < / A s s o c i a t e d T a b l e > < V i s i b l e > T r u e < / V i s i b l e > < / v a l u e > < / i t e m > < i t e m > < k e y > [ M e a s u r e s ] . [ C l o s i n g B a l a n c e Y e a r ] < / k e y > < v a l u e > < D i s p l a y N a m e > C l o s i n g B a l a n c e Y e a r < / D i s p l a y N a m e > < I n t e r n a l O b j e c t N a m e > [ C l o s i n g B a l a n c e Y e a r ] < / I n t e r n a l O b j e c t N a m e > < C a l c T y p e > U s e r C a l c < / C a l c T y p e > < F o r m u l a > C L O S I N G B A L A N C E Y E A R (   S U M (   B a l a n c e s [ B a l a n c e ]   ) ,   B a l a n c e D a t e [ D a t e ]   ) < / F o r m u l a > < I m p l e m e n t a t i o n > M d x S c r i p t M e a s u r e < / I m p l e m e n t a t i o n > < C o l u m n   / > < T a b l e   / > < A s s o c i a t e d T a b l e > B a l a n c e s < / A s s o c i a t e d T a b l e > < V i s i b l e > T r u e < / V i s i b l e > < / v a l u e > < / i t e m > < i t e m > < k e y > [ M e a s u r e s ] . [ B a l a n c e E O M ] < / k e y > < v a l u e > < D i s p l a y N a m e > B a l a n c e E O M < / D i s p l a y N a m e > < I n t e r n a l O b j e c t N a m e > [ B a l a n c e E O M ] < / I n t e r n a l O b j e c t N a m e > < C a l c T y p e > U s e r C a l c < / C a l c T y p e > < F o r m u l a > C A L C U L A T E (   S U M (   B a l a n c e s [ B a l a n c e ]   ) ,   E N D O F M O N T H (   B a l a n c e D a t e [ D a t e ]   )   ) < / F o r m u l a > < I m p l e m e n t a t i o n > M d x S c r i p t M e a s u r e < / I m p l e m e n t a t i o n > < C o l u m n   / > < T a b l e   / > < A s s o c i a t e d T a b l e > B a l a n c e s < / A s s o c i a t e d T a b l e > < V i s i b l e > T r u e < / V i s i b l e > < / v a l u e > < / i t e m > < i t e m > < k e y > [ M e a s u r e s ] . [ B a l a n c e E O Q ] < / k e y > < v a l u e > < D i s p l a y N a m e > B a l a n c e E O Q < / D i s p l a y N a m e > < I n t e r n a l O b j e c t N a m e > [ B a l a n c e E O Q ] < / I n t e r n a l O b j e c t N a m e > < C a l c T y p e > U s e r C a l c < / C a l c T y p e > < F o r m u l a > C A L C U L A T E (   S U M (   B a l a n c e s [ B a l a n c e ]   ) ,   E N D O F Q U A R T E R (   B a l a n c e D a t e [ D a t e ]   )   ) < / F o r m u l a > < I m p l e m e n t a t i o n > M d x S c r i p t M e a s u r e < / I m p l e m e n t a t i o n > < C o l u m n   / > < T a b l e   / > < A s s o c i a t e d T a b l e > B a l a n c e s < / A s s o c i a t e d T a b l e > < V i s i b l e > T r u e < / V i s i b l e > < / v a l u e > < / i t e m > < i t e m > < k e y > [ M e a s u r e s ] . [ B a l a n c e E O Y ] < / k e y > < v a l u e > < D i s p l a y N a m e > B a l a n c e E O Y < / D i s p l a y N a m e > < I n t e r n a l O b j e c t N a m e > [ B a l a n c e E O Y ] < / I n t e r n a l O b j e c t N a m e > < C a l c T y p e > U s e r C a l c < / C a l c T y p e > < F o r m u l a > C A L C U L A T E (   S U M (   B a l a n c e s [ B a l a n c e ]   ) ,   E N D O F Y E A R (   B a l a n c e D a t e [ D a t e ]   )   ) < / F o r m u l a > < I m p l e m e n t a t i o n > M d x S c r i p t M e a s u r e < / I m p l e m e n t a t i o n > < C o l u m n   / > < T a b l e   / > < A s s o c i a t e d T a b l e > B a l a n c e s < / A s s o c i a t e d T a b l e > < V i s i b l e > T r u e < / V i s i b l e > < / v a l u e > < / i t e m > < i t e m > < k e y > [ M e a s u r e s ] . [ L a s t B a l a n c e N o n B l a n k ] < / k e y > < v a l u e > < D i s p l a y N a m e > L a s t B a l a n c e N o n B l a n k < / D i s p l a y N a m e > < I n t e r n a l O b j e c t N a m e > [ L a s t B a l a n c e N o n B l a n k ] < / I n t e r n a l O b j e c t N a m e > < C a l c T y p e > U s e r C a l c < / C a l c T y p e > < F o r m u l a > C A L C U L A T E (   S U M (   B a l a n c e s [ B a l a n c e ]   ) ,    
                           L A S T N O N B L A N K (   B a l a n c e D a t e [ D a t e ] ,    
                                                       C O U N T R O W S (   R E L A T E D T A B L E ( B a l a n c e s )   )   )   ) < / F o r m u l a > < I m p l e m e n t a t i o n > M d x S c r i p t M e a s u r e < / I m p l e m e n t a t i o n > < C o l u m n   / > < T a b l e   / > < A s s o c i a t e d T a b l e > B a l a n c e s < / A s s o c i a t e d T a b l e > < V i s i b l e > F a l s e < / V i s i b l e > < / v a l u e > < / i t e m > < i t e m > < k e y > [ M e a s u r e s ] . [ L a s t B a l a n c e N o n B l a n k 2 ] < / k e y > < v a l u e > < D i s p l a y N a m e > L a s t B a l a n c e N o n B l a n k 2 < / D i s p l a y N a m e > < I n t e r n a l O b j e c t N a m e > [ L a s t B a l a n c e N o n B l a n k 2 ] < / I n t e r n a l O b j e c t N a m e > < C a l c T y p e > U s e r C a l c < / C a l c T y p e > < F o r m u l a > C A L C U L A T E (   S U M (   B a l a n c e s [ B a l a n c e ]   ) ,    
                           L A S T N O N B L A N K (   B a l a n c e D a t e [ D a t e ] ,   C A L C U L A T E (   S U M (   B a l a n c e s [ B a l a n c e ]   )   )   )   ) < / F o r m u l a > < I m p l e m e n t a t i o n > M d x S c r i p t M e a s u r e < / I m p l e m e n t a t i o n > < C o l u m n   / > < T a b l e   / > < A s s o c i a t e d T a b l e > B a l a n c e s < / A s s o c i a t e d T a b l e > < V i s i b l e > F a l s e < / V i s i b l e > < / v a l u e > < / i t e m > < / C a l c u l a t e d F i e l d s > < H S l i c e r s S h a p e > 0 ; 0 ; 0 ; 0 < / H S l i c e r s S h a p e > < V S l i c e r s S h a p e > 0 ; 0 ; 0 ; 0 < / V S l i c e r s S h a p e > < S l i c e r S h e e t N a m e > C l o s i n g M o n t h < / S l i c e r S h e e t N a m e > < S A H o s t H a s h > 4 3 5 9 5 5 3 0 6 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> < I D > 6 0 2 0 8 7 D D 5 3 4 1 4 4 F E 9 8 3 9 < / I D > < N a m e > M i c r o s o f t _ S Q L S e r v e r _ A n a l y s i s S e r v i c e s < / N a m e > < L a n g u a g e > 1 0 3 3 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 T a b l e 1 < / I D > < N a m e > B a l a n c e s < / N a m e > < U n k n o w n M e m b e r   v a l u e n s = " d d l 2 0 0 _ 2 0 0 " > A u t o m a t i c N u l l < / U n k n o w n M e m b e r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I D > N a m e < / I D > < N a m e > N a m e < / N a m e > < D e s c r i p t i o n > A < / D e s c r i p t i o n > < K e y C o l u m n s > < K e y C o l u m n > < N u l l P r o c e s s i n g > P r e s e r v e < / N u l l P r o c e s s i n g > < D a t a T y p e > W C h a r 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 O c c u p a t i o n < / I D > < N a m e > O c c u p a t i o n < / N a m e > < D e s c r i p t i o n > B < / D e s c r i p t i o n > < K e y C o l u m n s > < K e y C o l u m n > < N u l l P r o c e s s i n g > P r e s e r v e < / N u l l P r o c e s s i n g > < D a t a T y p e > W C h a r 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 C o u n t r y < / I D > < N a m e > C o u n t r y < / N a m e > < D e s c r i p t i o n > C < / D e s c r i p t i o n > < K e y C o l u m n s > < K e y C o l u m n > < N u l l P r o c e s s i n g > P r e s e r v e < / N u l l P r o c e s s i n g > < D a t a T y p e > W C h a r 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 D a t e < / I D > < N a m e > D a t e < / N a m e > < D e s c r i p t i o n > D < / D e s c r i p t i o n > < K e y C o l u m n s > < K e y C o l u m n > < N u l l P r o c e s s i n g > P r e s e r v e < / N u l l P r o c e s s i n g > < D a t a T y p e > D a t e 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 Q u a r t e r < / I D > < N a m e > Q u a r t e r < / N a m e > < D e s c r i p t i o n > E < / D e s c r i p t i o n > < K e y C o l u m n s > < K e y C o l u m n > < N u l l P r o c e s s i n g > P r e s e r v e < / N u l l P r o c e s s i n g > < D a t a T y p e > W C h a r 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 B a l a n c e < / I D > < N a m e > B a l a n c e < / N a m e > < D e s c r i p t i o n > F < / D e s c r i p t i o n > < K e y C o l u m n s > < K e y C o l u m n > < N u l l P r o c e s s i n g > P r e s e r v e < / N u l l P r o c e s s i n g > < D a t a T y p e > D o u b l e 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 R o w N u m b e r < / I D > < N a m e > R o w N u m b e r < / N a m e > < T y p e   v a l u e n s = " d d l 2 0 0 _ 2 0 0 " > R o w N u m b e r < / T y p e > < U s a g e > K e y < / U s a g e > < K e y C o l u m n s > < K e y C o l u m n > < N u l l P r o c e s s i n g > E r r o r < / N u l l P r o c e s s i n g > < D a t a T y p e > I n t e g e r < / D a t a T y p e > < D a t a S i z e > 4 < / D a t a S i z e > < S o u r c e   x s i : t y p e = " d d l 2 0 0 _ 2 0 0 : R o w N u m b e r B i n d i n g "   / > < / K e y C o l u m n > < / K e y C o l u m n s > < N a m e C o l u m n > < N u l l P r o c e s s i n g > Z e r o O r B l a n k < / N u l l P r o c e s s i n g > < D a t a T y p e > W C h a r < / D a t a T y p e > < D a t a S i z e > 4 < / D a t a S i z e > < S o u r c e   x s i : t y p e = " d d l 2 0 0 _ 2 0 0 : R o w N u m b e r B i n d i n g "   / > < / N a m e C o l u m n > < A t t r i b u t e R e l a t i o n s h i p s > < A t t r i b u t e R e l a t i o n s h i p > < A t t r i b u t e I D > N a m e < / A t t r i b u t e I D > < O v e r r i d e B e h a v i o r > N o n e < / O v e r r i d e B e h a v i o r > < N a m e > N a m e _ < / N a m e > < / A t t r i b u t e R e l a t i o n s h i p > < A t t r i b u t e R e l a t i o n s h i p > < A t t r i b u t e I D > O c c u p a t i o n < / A t t r i b u t e I D > < O v e r r i d e B e h a v i o r > N o n e < / O v e r r i d e B e h a v i o r > < N a m e > O c c u p a t i o n < / N a m e > < / A t t r i b u t e R e l a t i o n s h i p > < A t t r i b u t e R e l a t i o n s h i p > < A t t r i b u t e I D > C o u n t r y < / A t t r i b u t e I D > < O v e r r i d e B e h a v i o r > N o n e < / O v e r r i d e B e h a v i o r > < N a m e > C o u n t r y < / N a m e > < / A t t r i b u t e R e l a t i o n s h i p > < A t t r i b u t e R e l a t i o n s h i p > < A t t r i b u t e I D > D a t e < / A t t r i b u t e I D > < O v e r r i d e B e h a v i o r > N o n e < / O v e r r i d e B e h a v i o r > < N a m e > D a t e < / N a m e > < / A t t r i b u t e R e l a t i o n s h i p > < A t t r i b u t e R e l a t i o n s h i p > < A t t r i b u t e I D > Q u a r t e r < / A t t r i b u t e I D > < O v e r r i d e B e h a v i o r > N o n e < / O v e r r i d e B e h a v i o r > < N a m e > Q u a r t e r < / N a m e > < / A t t r i b u t e R e l a t i o n s h i p > < A t t r i b u t e R e l a t i o n s h i p > < A t t r i b u t e I D > B a l a n c e < / A t t r i b u t e I D > < O v e r r i d e B e h a v i o r > N o n e < / O v e r r i d e B e h a v i o r > < N a m e > B a l a n c e 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 B a l a n c e D a t e < / I D > < N a m e > B a l a n c e D a t e < / N a m e > < U n k n o w n M e m b e r   v a l u e n s = " d d l 2 0 0 _ 2 0 0 " > A u t o m a t i c N u l l < / U n k n o w n M e m b e r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I D > D a t e < / I D > < N a m e > D a t e < / N a m e > < D e s c r i p t i o n > A < / D e s c r i p t i o n > < K e y C o l u m n s > < K e y C o l u m n > < N u l l P r o c e s s i n g > E r r o r < / N u l l P r o c e s s i n g > < D a t a T y p e > D a t e 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 Y e a r < / I D > < N a m e > Y e a r < / N a m e > < D e s c r i p t i o n > B < / D e s c r i p t i o n > < K e y C o l u m n s > < K e y C o l u m n > < N u l l P r o c e s s i n g > P r e s e r v e < / N u l l P r o c e s s i n g > < D a t a T y p e > B i g I n t 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 M o n t h N u m b e r < / I D > < N a m e > M o n t h N u m b e r < / N a m e > < D e s c r i p t i o n > C < / D e s c r i p t i o n > < K e y C o l u m n s > < K e y C o l u m n > < N u l l P r o c e s s i n g > P r e s e r v e < / N u l l P r o c e s s i n g > < D a t a T y p e > B i g I n t 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 M o n t h < / I D > < N a m e > M o n t h < / N a m e > < D e s c r i p t i o n > D < / D e s c r i p t i o n > < K e y C o l u m n s > < K e y C o l u m n > < N u l l P r o c e s s i n g > P r e s e r v e < / N u l l P r o c e s s i n g > < D a t a T y p e > W C h a r 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 D a y < / I D > < N a m e > D a y < / N a m e > < D e s c r i p t i o n > E < / D e s c r i p t i o n > < K e y C o l u m n s > < K e y C o l u m n > < N u l l P r o c e s s i n g > P r e s e r v e < / N u l l P r o c e s s i n g > < D a t a T y p e > B i g I n t 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 W e e k D a y < / I D > < N a m e > W e e k D a y < / N a m e > < D e s c r i p t i o n > F < / D e s c r i p t i o n > < K e y C o l u m n s > < K e y C o l u m n > < N u l l P r o c e s s i n g > P r e s e r v e < / N u l l P r o c e s s i n g > < D a t a T y p e > W C h a r 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 Q u a r t e r < / I D > < N a m e > Q u a r t e r < / N a m e > < D e s c r i p t i o n > G < / D e s c r i p t i o n > < K e y C o l u m n s > < K e y C o l u m n > < N u l l P r o c e s s i n g > P r e s e r v e < / N u l l P r o c e s s i n g > < D a t a T y p e > W C h a r 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 F i s c a l Y e a r < / I D > < N a m e > F i s c a l Y e a r < / N a m e > < D e s c r i p t i o n > H < / D e s c r i p t i o n > < K e y C o l u m n s > < K e y C o l u m n > < N u l l P r o c e s s i n g > P r e s e r v e < / N u l l P r o c e s s i n g > < D a t a T y p e > W C h a r 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 F i s c a l Q u a r t e r < / I D > < N a m e > F i s c a l Q u a r t e r < / N a m e > < D e s c r i p t i o n > I < / D e s c r i p t i o n > < K e y C o l u m n s > < K e y C o l u m n > < N u l l P r o c e s s i n g > P r e s e r v e < / N u l l P r o c e s s i n g > < D a t a T y p e > W C h a r 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 R o w N u m b e r < / I D > < N a m e > R o w N u m b e r < / N a m e > < T y p e   v a l u e n s = " d d l 2 0 0 _ 2 0 0 " > R o w N u m b e r < / T y p e > < U s a g e > K e y < / U s a g e > < K e y C o l u m n s > < K e y C o l u m n > < N u l l P r o c e s s i n g > E r r o r < / N u l l P r o c e s s i n g > < D a t a T y p e > I n t e g e r < / D a t a T y p e > < D a t a S i z e > 4 < / D a t a S i z e > < S o u r c e   x s i : t y p e = " d d l 2 0 0 _ 2 0 0 : R o w N u m b e r B i n d i n g "   / > < / K e y C o l u m n > < / K e y C o l u m n s > < N a m e C o l u m n > < N u l l P r o c e s s i n g > Z e r o O r B l a n k < / N u l l P r o c e s s i n g > < D a t a T y p e > W C h a r < / D a t a T y p e > < D a t a S i z e > 4 < / D a t a S i z e > < S o u r c e   x s i : t y p e = " d d l 2 0 0 _ 2 0 0 : R o w N u m b e r B i n d i n g "   / > < / N a m e C o l u m n > < A t t r i b u t e R e l a t i o n s h i p s > < A t t r i b u t e R e l a t i o n s h i p > < A t t r i b u t e I D > D a t e < / A t t r i b u t e I D > < C a r d i n a l i t y > O n e < / C a r d i n a l i t y > < O v e r r i d e B e h a v i o r > N o n e < / O v e r r i d e B e h a v i o r > < N a m e > D a t e < / N a m e > < / A t t r i b u t e R e l a t i o n s h i p > < A t t r i b u t e R e l a t i o n s h i p > < A t t r i b u t e I D > Y e a r < / A t t r i b u t e I D > < O v e r r i d e B e h a v i o r > N o n e < / O v e r r i d e B e h a v i o r > < N a m e > Y e a r < / N a m e > < / A t t r i b u t e R e l a t i o n s h i p > < A t t r i b u t e R e l a t i o n s h i p > < A t t r i b u t e I D > M o n t h N u m b e r < / A t t r i b u t e I D > < O v e r r i d e B e h a v i o r > N o n e < / O v e r r i d e B e h a v i o r > < N a m e > M o n t h N u m b e r < / N a m e > < / A t t r i b u t e R e l a t i o n s h i p > < A t t r i b u t e R e l a t i o n s h i p > < A t t r i b u t e I D > M o n t h < / A t t r i b u t e I D > < O v e r r i d e B e h a v i o r > N o n e < / O v e r r i d e B e h a v i o r > < N a m e > M o n t h < / N a m e > < / A t t r i b u t e R e l a t i o n s h i p > < A t t r i b u t e R e l a t i o n s h i p > < A t t r i b u t e I D > D a y < / A t t r i b u t e I D > < O v e r r i d e B e h a v i o r > N o n e < / O v e r r i d e B e h a v i o r > < N a m e > D a y < / N a m e > < / A t t r i b u t e R e l a t i o n s h i p > < A t t r i b u t e R e l a t i o n s h i p > < A t t r i b u t e I D > W e e k D a y < / A t t r i b u t e I D > < O v e r r i d e B e h a v i o r > N o n e < / O v e r r i d e B e h a v i o r > < N a m e > W e e k D a y < / N a m e > < / A t t r i b u t e R e l a t i o n s h i p > < A t t r i b u t e R e l a t i o n s h i p > < A t t r i b u t e I D > Q u a r t e r < / A t t r i b u t e I D > < O v e r r i d e B e h a v i o r > N o n e < / O v e r r i d e B e h a v i o r > < N a m e > Q u a r t e r < / N a m e > < / A t t r i b u t e R e l a t i o n s h i p > < A t t r i b u t e R e l a t i o n s h i p > < A t t r i b u t e I D > F i s c a l Y e a r < / A t t r i b u t e I D > < O v e r r i d e B e h a v i o r > N o n e < / O v e r r i d e B e h a v i o r > < N a m e > F i s c a l Y e a r < / N a m e > < / A t t r i b u t e R e l a t i o n s h i p > < A t t r i b u t e R e l a t i o n s h i p > < A t t r i b u t e I D > F i s c a l Q u a r t e r < / A t t r i b u t e I D > < O v e r r i d e B e h a v i o r > N o n e < / O v e r r i d e B e h a v i o r > < N a m e > F i s c a l Q u a r t e r 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/ D i m e n s i o n s > < C u b e s > < C u b e > < I D > S a n d b o x < / I D > < N a m e > S a n d b o x < / N a m e > < L a n g u a g e > 1 0 3 3 < / L a n g u a g e > < D i m e n s i o n s > < D i m e n s i o n > < I D > T a b l e 1 < / I D > < N a m e > B a l a n c e s < / N a m e > < D i m e n s i o n I D > T a b l e 1 < / D i m e n s i o n I D > < A t t r i b u t e s > < A t t r i b u t e > < A t t r i b u t e I D > N a m e < / A t t r i b u t e I D > < / A t t r i b u t e > < A t t r i b u t e > < A t t r i b u t e I D > O c c u p a t i o n < / A t t r i b u t e I D > < / A t t r i b u t e > < A t t r i b u t e > < A t t r i b u t e I D > C o u n t r y < / A t t r i b u t e I D > < / A t t r i b u t e > < A t t r i b u t e > < A t t r i b u t e I D > D a t e < / A t t r i b u t e I D > < / A t t r i b u t e > < A t t r i b u t e > < A t t r i b u t e I D > Q u a r t e r < / A t t r i b u t e I D > < / A t t r i b u t e > < A t t r i b u t e > < A t t r i b u t e I D > B a l a n c e < / A t t r i b u t e I D > < / A t t r i b u t e > < A t t r i b u t e > < A t t r i b u t e I D > R o w N u m b e r < / A t t r i b u t e I D > < A t t r i b u t e H i e r a r c h y V i s i b l e > f a l s e < / A t t r i b u t e H i e r a r c h y V i s i b l e > < / A t t r i b u t e > < / A t t r i b u t e s > < / D i m e n s i o n > < D i m e n s i o n > < I D > B a l a n c e D a t e < / I D > < N a m e > B a l a n c e D a t e < / N a m e > < D i m e n s i o n I D > B a l a n c e D a t e < / D i m e n s i o n I D > < A t t r i b u t e s > < A t t r i b u t e > < A t t r i b u t e I D > D a t e < / A t t r i b u t e I D > < / A t t r i b u t e > < A t t r i b u t e > < A t t r i b u t e I D > Y e a r < / A t t r i b u t e I D > < / A t t r i b u t e > < A t t r i b u t e > < A t t r i b u t e I D > M o n t h N u m b e r < / A t t r i b u t e I D > < / A t t r i b u t e > < A t t r i b u t e > < A t t r i b u t e I D > M o n t h < / A t t r i b u t e I D > < / A t t r i b u t e > < A t t r i b u t e > < A t t r i b u t e I D > D a y < / A t t r i b u t e I D > < / A t t r i b u t e > < A t t r i b u t e > < A t t r i b u t e I D > W e e k D a y < / A t t r i b u t e I D > < / A t t r i b u t e > < A t t r i b u t e > < A t t r i b u t e I D > Q u a r t e r < / A t t r i b u t e I D > < / A t t r i b u t e > < A t t r i b u t e > < A t t r i b u t e I D > F i s c a l Y e a r < / A t t r i b u t e I D > < / A t t r i b u t e > < A t t r i b u t e > < A t t r i b u t e I D > F i s c a l Q u a r t e r < / A t t r i b u t e I D > < / A t t r i b u t e > < A t t r i b u t e > < A t t r i b u t e I D > R o w N u m b e r < / A t t r i b u t e I D > < A t t r i b u t e H i e r a r c h y V i s i b l e > f a l s e < / A t t r i b u t e H i e r a r c h y V i s i b l e > < / A t t r i b u t e > < / A t t r i b u t e s > < / D i m e n s i o n > < / D i m e n s i o n s > < M e a s u r e G r o u p s > < M e a s u r e G r o u p > < I D > T a b l e 1 < / I D > < N a m e > B a l a n c e s < / N a m e > < M e a s u r e s > < M e a s u r e > < I D > T a b l e 1 < / I D > < N a m e > _ C o u n t   B a l a n c e s 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 T a b l e I D < / T a b l e I D > < / S o u r c e > < / S o u r c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 T a b l e 1 < / C u b e D i m e n s i o n I D > < A t t r i b u t e s > < A t t r i b u t e > < A t t r i b u t e I D > N a m e < / A t t r i b u t e I D > < K e y C o l u m n s > < K e y C o l u m n > < N u l l P r o c e s s i n g > P r e s e r v e < / N u l l P r o c e s s i n g > < D a t a T y p e > W C h a r < / D a t a T y p e > < / K e y C o l u m n > < / K e y C o l u m n s > < / A t t r i b u t e > < A t t r i b u t e > < A t t r i b u t e I D > O c c u p a t i o n < / A t t r i b u t e I D > < K e y C o l u m n s > < K e y C o l u m n > < N u l l P r o c e s s i n g > P r e s e r v e < / N u l l P r o c e s s i n g > < D a t a T y p e > W C h a r < / D a t a T y p e > < / K e y C o l u m n > < / K e y C o l u m n s > < / A t t r i b u t e > < A t t r i b u t e > < A t t r i b u t e I D > C o u n t r y < / A t t r i b u t e I D > < K e y C o l u m n s > < K e y C o l u m n > < N u l l P r o c e s s i n g > P r e s e r v e < / N u l l P r o c e s s i n g > < D a t a T y p e > W C h a r < / D a t a T y p e > < / K e y C o l u m n > < / K e y C o l u m n s > < / A t t r i b u t e > < A t t r i b u t e > < A t t r i b u t e I D > D a t e < / A t t r i b u t e I D > < K e y C o l u m n s > < K e y C o l u m n > < N u l l P r o c e s s i n g > P r e s e r v e < / N u l l P r o c e s s i n g > < D a t a T y p e > D a t e < / D a t a T y p e > < / K e y C o l u m n > < / K e y C o l u m n s > < / A t t r i b u t e > < A t t r i b u t e > < A t t r i b u t e I D > Q u a r t e r < / A t t r i b u t e I D > < K e y C o l u m n s > < K e y C o l u m n > < N u l l P r o c e s s i n g > P r e s e r v e < / N u l l P r o c e s s i n g > < D a t a T y p e > W C h a r < / D a t a T y p e > < / K e y C o l u m n > < / K e y C o l u m n s > < / A t t r i b u t e > < A t t r i b u t e > < A t t r i b u t e I D > B a l a n c e < / A t t r i b u t e I D > < K e y C o l u m n s > < K e y C o l u m n > < N u l l P r o c e s s i n g > P r e s e r v e < / N u l l P r o c e s s i n g > < D a t a T y p e > D o u b l e < / D a t a T y p e > < / K e y C o l u m n > < / K e y C o l u m n s > < / A t t r i b u t e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 T a b l e 1 < / T a b l e I D > < C o l u m n I D > R o w N u m b e r < / C o l u m n I D > < / S o u r c e > < / K e y C o l u m n > < / K e y C o l u m n s > < T y p e > G r a n u l a r i t y < / T y p e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 B a l a n c e D a t e < / C u b e D i m e n s i o n I D > < A t t r i b u t e s > < A t t r i b u t e > < A t t r i b u t e I D > D a t e < / A t t r i b u t e I D > < K e y C o l u m n s > < K e y C o l u m n > < N u l l P r o c e s s i n g > E r r o r < / N u l l P r o c e s s i n g > < D a t a T y p e > D a t e < / D a t a T y p e > < / K e y C o l u m n > < / K e y C o l u m n s > < T y p e > G r a n u l a r i t y < / T y p e > < / A t t r i b u t e > < A t t r i b u t e > < A t t r i b u t e I D > Y e a r < / A t t r i b u t e I D > < K e y C o l u m n s > < K e y C o l u m n > < N u l l P r o c e s s i n g > P r e s e r v e < / N u l l P r o c e s s i n g > < D a t a T y p e > B i g I n t < / D a t a T y p e > < / K e y C o l u m n > < / K e y C o l u m n s > < / A t t r i b u t e > < A t t r i b u t e > < A t t r i b u t e I D > M o n t h N u m b e r < / A t t r i b u t e I D > < K e y C o l u m n s > < K e y C o l u m n > < N u l l P r o c e s s i n g > P r e s e r v e < / N u l l P r o c e s s i n g > < D a t a T y p e > B i g I n t < / D a t a T y p e > < / K e y C o l u m n > < / K e y C o l u m n s > < / A t t r i b u t e > < A t t r i b u t e > < A t t r i b u t e I D > M o n t h < / A t t r i b u t e I D > < K e y C o l u m n s > < K e y C o l u m n > < N u l l P r o c e s s i n g > P r e s e r v e < / N u l l P r o c e s s i n g > < D a t a T y p e > W C h a r < / D a t a T y p e > < / K e y C o l u m n > < / K e y C o l u m n s > < / A t t r i b u t e > < A t t r i b u t e > < A t t r i b u t e I D > D a y < / A t t r i b u t e I D > < K e y C o l u m n s > < K e y C o l u m n > < N u l l P r o c e s s i n g > P r e s e r v e < / N u l l P r o c e s s i n g > < D a t a T y p e > B i g I n t < / D a t a T y p e > < / K e y C o l u m n > < / K e y C o l u m n s > < / A t t r i b u t e > < A t t r i b u t e > < A t t r i b u t e I D > W e e k D a y < / A t t r i b u t e I D > < K e y C o l u m n s > < K e y C o l u m n > < N u l l P r o c e s s i n g > P r e s e r v e < / N u l l P r o c e s s i n g > < D a t a T y p e > W C h a r < / D a t a T y p e > < / K e y C o l u m n > < / K e y C o l u m n s > < / A t t r i b u t e > < A t t r i b u t e > < A t t r i b u t e I D > Q u a r t e r < / A t t r i b u t e I D > < K e y C o l u m n s > < K e y C o l u m n > < N u l l P r o c e s s i n g > P r e s e r v e < / N u l l P r o c e s s i n g > < D a t a T y p e > W C h a r < / D a t a T y p e > < / K e y C o l u m n > < / K e y C o l u m n s > < / A t t r i b u t e > < A t t r i b u t e > < A t t r i b u t e I D > F i s c a l Y e a r < / A t t r i b u t e I D > < K e y C o l u m n s > < K e y C o l u m n > < N u l l P r o c e s s i n g > P r e s e r v e < / N u l l P r o c e s s i n g > < D a t a T y p e > W C h a r < / D a t a T y p e > < / K e y C o l u m n > < / K e y C o l u m n s > < / A t t r i b u t e > < A t t r i b u t e > < A t t r i b u t e I D > F i s c a l Q u a r t e r < / A t t r i b u t e I D > < K e y C o l u m n s > < K e y C o l u m n > < N u l l P r o c e s s i n g > P r e s e r v e < / N u l l P r o c e s s i n g > < D a t a T y p e > W C h a r < / D a t a T y p e > < / K e y C o l u m n > < / K e y C o l u m n s > < / A t t r i b u t e > < A t t r i b u t e > < A t t r i b u t e I D > R o w N u m b e r < / A t t r i b u t e I D > < K e y C o l u m n s > < K e y C o l u m n > < N u l l P r o c e s s i n g > E r r o r < / N u l l P r o c e s s i n g > < D a t a T y p e > I n t e g e r < / D a t a T y p e > < D a t a S i z e > 4 < / D a t a S i z e > < S o u r c e   x s i : t y p e = " d d l 2 0 0 _ 2 0 0 : R o w N u m b e r B i n d i n g "   / > < / K e y C o l u m n > < / K e y C o l u m n s > < / A t t r i b u t e > < / A t t r i b u t e s > < I n t e r m e d i a t e C u b e D i m e n s i o n I D > T a b l e 1 < / I n t e r m e d i a t e C u b e D i m e n s i o n I D > < I n t e r m e d i a t e G r a n u l a r i t y A t t r i b u t e I D > D a t e < / I n t e r m e d i a t e G r a n u l a r i t y A t t r i b u t e I D > < M a t e r i a l i z a t i o n > R e g u l a r < / M a t e r i a l i z a t i o n > < / D i m e n s i o n > < / D i m e n s i o n s > < P a r t i t i o n s > < P a r t i t i o n > < I D > T a b l e 1 < / I D > < N a m e > _ C o u n t   B a l a n c e s < / N a m e > < S t o r a g e M o d e   v a l u e n s = " d d l 2 0 0 _ 2 0 0 " > I n M e m o r y < / S t o r a g e M o d e > < P r o c e s s i n g M o d e > R e g u l a r < / P r o c e s s i n g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 B a l a n c e D a t e < / I D > < N a m e > B a l a n c e D a t e < / N a m e > < M e a s u r e s > < M e a s u r e > < I D > B a l a n c e D a t e < / I D > < N a m e > _ C o u n t   B a l a n c e D a t e 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 T a b l e I D < / T a b l e I D > < / S o u r c e > < / S o u r c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 B a l a n c e D a t e < / C u b e D i m e n s i o n I D > < A t t r i b u t e s > < A t t r i b u t e > < A t t r i b u t e I D > D a t e < / A t t r i b u t e I D > < K e y C o l u m n s > < K e y C o l u m n > < N u l l P r o c e s s i n g > E r r o r < / N u l l P r o c e s s i n g > < D a t a T y p e > D a t e < / D a t a T y p e > < / K e y C o l u m n > < / K e y C o l u m n s > < / A t t r i b u t e > < A t t r i b u t e > < A t t r i b u t e I D > Y e a r < / A t t r i b u t e I D > < K e y C o l u m n s > < K e y C o l u m n > < N u l l P r o c e s s i n g > P r e s e r v e < / N u l l P r o c e s s i n g > < D a t a T y p e > B i g I n t < / D a t a T y p e > < / K e y C o l u m n > < / K e y C o l u m n s > < / A t t r i b u t e > < A t t r i b u t e > < A t t r i b u t e I D > M o n t h N u m b e r < / A t t r i b u t e I D > < K e y C o l u m n s > < K e y C o l u m n > < N u l l P r o c e s s i n g > P r e s e r v e < / N u l l P r o c e s s i n g > < D a t a T y p e > B i g I n t < / D a t a T y p e > < / K e y C o l u m n > < / K e y C o l u m n s > < / A t t r i b u t e > < A t t r i b u t e > < A t t r i b u t e I D > M o n t h < / A t t r i b u t e I D > < K e y C o l u m n s > < K e y C o l u m n > < N u l l P r o c e s s i n g > P r e s e r v e < / N u l l P r o c e s s i n g > < D a t a T y p e > W C h a r < / D a t a T y p e > < / K e y C o l u m n > < / K e y C o l u m n s > < / A t t r i b u t e > < A t t r i b u t e > < A t t r i b u t e I D > D a y < / A t t r i b u t e I D > < K e y C o l u m n s > < K e y C o l u m n > < N u l l P r o c e s s i n g > P r e s e r v e < / N u l l P r o c e s s i n g > < D a t a T y p e > B i g I n t < / D a t a T y p e > < / K e y C o l u m n > < / K e y C o l u m n s > < / A t t r i b u t e > < A t t r i b u t e > < A t t r i b u t e I D > W e e k D a y < / A t t r i b u t e I D > < K e y C o l u m n s > < K e y C o l u m n > < N u l l P r o c e s s i n g > P r e s e r v e < / N u l l P r o c e s s i n g > < D a t a T y p e > W C h a r < / D a t a T y p e > < / K e y C o l u m n > < / K e y C o l u m n s > < / A t t r i b u t e > < A t t r i b u t e > < A t t r i b u t e I D > Q u a r t e r < / A t t r i b u t e I D > < K e y C o l u m n s > < K e y C o l u m n > < N u l l P r o c e s s i n g > P r e s e r v e < / N u l l P r o c e s s i n g > < D a t a T y p e > W C h a r < / D a t a T y p e > < / K e y C o l u m n > < / K e y C o l u m n s > < / A t t r i b u t e > < A t t r i b u t e > < A t t r i b u t e I D > F i s c a l Y e a r < / A t t r i b u t e I D > < K e y C o l u m n s > < K e y C o l u m n > < N u l l P r o c e s s i n g > P r e s e r v e < / N u l l P r o c e s s i n g > < D a t a T y p e > W C h a r < / D a t a T y p e > < / K e y C o l u m n > < / K e y C o l u m n s > < / A t t r i b u t e > < A t t r i b u t e > < A t t r i b u t e I D > F i s c a l Q u a r t e r < / A t t r i b u t e I D > < K e y C o l u m n s > < K e y C o l u m n > < N u l l P r o c e s s i n g > P r e s e r v e < / N u l l P r o c e s s i n g > < D a t a T y p e > W C h a r < / D a t a T y p e > < / K e y C o l u m n > < / K e y C o l u m n s > < / A t t r i b u t e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 B a l a n c e D a t e < / T a b l e I D > < C o l u m n I D > R o w N u m b e r < / C o l u m n I D > < / S o u r c e > < / K e y C o l u m n > < / K e y C o l u m n s > < T y p e > G r a n u l a r i t y < / T y p e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 B a l a n c e D a t e < / I D > < N a m e > B a l a n c e D a t e < / N a m e > < S t o r a g e M o d e   v a l u e n s = " d d l 2 0 0 _ 2 0 0 " > I n M e m o r y < / S t o r a g e M o d e > < P r o c e s s i n g M o d e > R e g u l a r < / P r o c e s s i n g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M d x S c r i p t s > < M d x S c r i p t > < I D > M d x S c r i p t < / I D > < N a m e > M d x S c r i p t < / N a m e > < C o m m a n d s > < C o m m a n d > < T e x t > C A L C U L A T E ;                                                                              
 C R E A T E   M E M B E R   C U R R E N T C U B E . M e a s u r e s . [ e f 3 6 6 7 2 f - 1 a a a - 4 7 8 4 - b b 6 6 - d 7 0 6 1 a 0 d d a 6 a ]   A S   1 ,   V i s i b l e = 0 ;                                                                              
 A L T E R   C U B E   C U R R E N T C U B E   U P D A T E   D I M E N S I O N   M e a s u r e s ,   D e f a u l t _ M e m b e r   =   [ e f 3 6 6 7 2 f - 1 a a a - 4 7 8 4 - b b 6 6 - d 7 0 6 1 a 0 d d a 6 a ] ;                                                                              
 C R E A T E   M E A S U R E   S a n d b o x . ' B a l a n c e s ' [ S u m   o f   B a l a n c e ]   =   S U M ( ' B a l a n c e s ' [ B a l a n c e ] ) ;                                                                              
 C R E A T E   M E A S U R E   S a n d b o x . ' B a l a n c e s ' [ A v e r a g e   o f   B a l a n c e ]   =   A V E R A G E ( ' B a l a n c e s ' [ B a l a n c e ] ) ;                                                        
 C R E A T E   M E A S U R E   [ S a n d b o x ] . ' B a l a n c e s ' [ L a s t B a l a n c e ] = C A L C U L A T E   ( S U M ( B a l a n c e s [ B a l a n c e ] ) ,   L A S T D A T E ( B a l a n c e D a t e [ D a t e ] ) ) ;                                          
 C R E A T E   M E A S U R E   [ S a n d b o x ] . ' B a l a n c e s ' [ L a s t B a l a n c e N o n B l a n k ] =   C A L C U L A T E (   S U M (   B a l a n c e s [ B a l a n c e ]   ) ,    
                           L A S T N O N B L A N K (   B a l a n c e D a t e [ D a t e ] ,    
                                                       C O U N T R O W S (   R E L A T E D T A B L E ( B a l a n c e s )   )   )   ) ;                                      
 C R E A T E   M E A S U R E   [ S a n d b o x ] . ' B a l a n c e s ' [ L a s t B a l a n c e N o n B l a n k 2 ] = C A L C U L A T E (   S U M (   B a l a n c e s [ B a l a n c e ]   ) ,    
                           L A S T N O N B L A N K (   B a l a n c e D a t e [ D a t e ] ,   C A L C U L A T E (   S U M (   B a l a n c e s [ B a l a n c e ]   )   )   )   ) ;                              
 C R E A T E   M E A S U R E   [ S a n d b o x ] . ' B a l a n c e s ' [ C l o s i n g B a l a n c e M o n t h ] = C L O S I N G B A L A N C E M O N T H (   S U M (   B a l a n c e s [ B a l a n c e ]   ) ,   B a l a n c e D a t e [ D a t e ]   ) ;                              
 C R E A T E   M E A S U R E   [ S a n d b o x ] . ' B a l a n c e s ' [ C l o s i n g B a l a n c e Q u a r t e r ] = C L O S I N G B A L A N C E Q U A R T E R (   S U M (   B a l a n c e s [ B a l a n c e ]   ) ,   B a l a n c e D a t e [ D a t e ]   ) ;                            
 C R E A T E   M E A S U R E   [ S a n d b o x ] . ' B a l a n c e s ' [ C l o s i n g B a l a n c e Y e a r ] = C L O S I N G B A L A N C E Y E A R (   S U M (   B a l a n c e s [ B a l a n c e ]   ) ,   B a l a n c e D a t e [ D a t e ]   ) ;                    
 C R E A T E   M E A S U R E   [ S a n d b o x ] . ' B a l a n c e s ' [ C l o s i n g B a l a n c e M o n t h 2 ] = I F (   C O U N T R O W S (   B a l a n c e s   )   & g t ;   0 ,   C L O S I N G B A L A N C E M O N T H (   S U M (   B a l a n c e s [ B a l a n c e ]   ) ,   B a l a n c e D a t e [ D a t e ]   ) ,   B L A N K ( )   ) ;                    
 C R E A T E   M E A S U R E   [ S a n d b o x ] . ' B a l a n c e s ' [ C l o s i n g B a l a n c e Q u a r t e r 2 ] = I F (   C O U N T R O W S (   B a l a n c e s   )   & g t ;   0 ,   C L O S I N G B A L A N C E Q U A R T E R (   S U M (   B a l a n c e s [ B a l a n c e ]   ) ,   B a l a n c e D a t e [ D a t e ]   ) ,   B L A N K ( )   ) ;                    
 C R E A T E   M E A S U R E   [ S a n d b o x ] . ' B a l a n c e s ' [ C l o s i n g B a l a n c e Y e a r 2 ] = I F (   C O U N T R O W S (   B a l a n c e s   )   & g t ;   0 ,   C L O S I N G B A L A N C E Y E A R (   S U M (   B a l a n c e s [ B a l a n c e ]   ) ,   B a l a n c e D a t e [ D a t e ]   ) ,   B L A N K ( )   ) ;          
 C R E A T E   M E A S U R E   [ S a n d b o x ] . ' B a l a n c e s ' [ B a l a n c e E O Q ] = C A L C U L A T E (   S U M (   B a l a n c e s [ B a l a n c e ]   ) ,   E N D O F Q U A R T E R (   B a l a n c e D a t e [ D a t e ]   )   ) ;      
 C R E A T E   M E A S U R E   [ S a n d b o x ] . ' B a l a n c e s ' [ B a l a n c e E O Y ] = C A L C U L A T E (   S U M (   B a l a n c e s [ B a l a n c e ]   ) ,   E N D O F Y E A R (   B a l a n c e D a t e [ D a t e ]   )   ) ;    
 C R E A T E   M E A S U R E   [ S a n d b o x ] . ' B a l a n c e s ' [ B a l a n c e E O M ] = C A L C U L A T E (   S U M (   B a l a n c e s [ B a l a n c e ]   ) ,   E N D O F M O N T H (   B a l a n c e D a t e [ D a t e ]   )   ) ;   < / T e x t > < / C o m m a n d > < / C o m m a n d s > < C a l c u l a t i o n P r o p e r t i e s > < C a l c u l a t i o n P r o p e r t y > < A n n o t a t i o n s > < A n n o t a t i o n > < N a m e > T y p e < / N a m e > < V a l u e > I m p l i c i t < / V a l u e > < / A n n o t a t i o n > < A n n o t a t i o n > < N a m e > R e f C o u n t < / N a m e > < V a l u e > 0 < / V a l u e > < / A n n o t a t i o n > < / A n n o t a t i o n s > < C a l c u l a t i o n R e f e r e n c e > [ S u m   o f   B a l a n c e ] < / C a l c u l a t i o n R e f e r e n c e > < C a l c u l a t i o n T y p e > M e m b e r < / C a l c u l a t i o n T y p e > < V i s i b l e > f a l s e < / V i s i b l e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 R e f C o u n t < / N a m e > < V a l u e > 0 < / V a l u e > < / A n n o t a t i o n > < / A n n o t a t i o n s > < C a l c u l a t i o n R e f e r e n c e > [ A v e r a g e   o f   B a l a n c e ] < / C a l c u l a t i o n R e f e r e n c e > < C a l c u l a t i o n T y p e > M e m b e r < / C a l c u l a t i o n T y p e > < V i s i b l e > f a l s e < / V i s i b l e > < / C a l c u l a t i o n P r o p e r t y > < / C a l c u l a t i o n P r o p e r t i e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d d l 2 0 0 _ 2 0 0 : S t o r a g e E n g i n e U s e d > I n M e m o r y < / d d l 2 0 0 _ 2 0 0 : S t o r a g e E n g i n e U s e d > < / D a t a b a s e > < / O b j e c t D e f i n i t i o n > < / C r e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9 0 6 e 3 9 a 8 - 1 4 1 4 - 4 5 3 b - 8 d 3 4 - c 2 1 e 7 1 3 7 4 b 2 c " > < C u s t o m C o n t e n t > < ! [ C D A T A [ < ? x m l   v e r s i o n = " 1 . 0 "   e n c o d i n g = " u t f - 1 6 " ? > < S e t t i n g s > < C a l c u l a t e d F i e l d s > < i t e m > < M e a s u r e N a m e > L a s t B a l a n c e < / M e a s u r e N a m e > < D i s p l a y N a m e > L a s t B a l a n c e < / D i s p l a y N a m e > < V i s i b l e > T r u e < / V i s i b l e > < / i t e m > < i t e m > < M e a s u r e N a m e > C l o s i n g B a l a n c e M o n t h < / M e a s u r e N a m e > < D i s p l a y N a m e > C l o s i n g B a l a n c e M o n t h < / D i s p l a y N a m e > < V i s i b l e > T r u e < / V i s i b l e > < / i t e m > < i t e m > < M e a s u r e N a m e > C l o s i n g B a l a n c e Q u a r t e r < / M e a s u r e N a m e > < D i s p l a y N a m e > C l o s i n g B a l a n c e Q u a r t e r < / D i s p l a y N a m e > < V i s i b l e > T r u e < / V i s i b l e > < / i t e m > < i t e m > < M e a s u r e N a m e > C l o s i n g B a l a n c e Y e a r < / M e a s u r e N a m e > < D i s p l a y N a m e > C l o s i n g B a l a n c e Y e a r < / D i s p l a y N a m e > < V i s i b l e > T r u e < / V i s i b l e > < / i t e m > < i t e m > < M e a s u r e N a m e > B a l a n c e E O M < / M e a s u r e N a m e > < D i s p l a y N a m e > B a l a n c e E O M < / D i s p l a y N a m e > < V i s i b l e > F a l s e < / V i s i b l e > < / i t e m > < i t e m > < M e a s u r e N a m e > B a l a n c e E O Q < / M e a s u r e N a m e > < D i s p l a y N a m e > B a l a n c e E O Q < / D i s p l a y N a m e > < V i s i b l e > F a l s e < / V i s i b l e > < / i t e m > < i t e m > < M e a s u r e N a m e > B a l a n c e E O Y < / M e a s u r e N a m e > < D i s p l a y N a m e > B a l a n c e E O Y < / D i s p l a y N a m e > < V i s i b l e > F a l s e < / V i s i b l e > < / i t e m > < i t e m > < M e a s u r e N a m e > L a s t B a l a n c e N o n B l a n k < / M e a s u r e N a m e > < D i s p l a y N a m e > L a s t B a l a n c e N o n B l a n k < / D i s p l a y N a m e > < V i s i b l e > F a l s e < / V i s i b l e > < / i t e m > < i t e m > < M e a s u r e N a m e > L a s t B a l a n c e N o n B l a n k 2 < / M e a s u r e N a m e > < D i s p l a y N a m e > L a s t B a l a n c e N o n B l a n k 2 < / D i s p l a y N a m e > < V i s i b l e > F a l s e < / V i s i b l e > < / i t e m > < i t e m > < M e a s u r e N a m e > C l o s i n g B a l a n c e M o n t h 2 < / M e a s u r e N a m e > < D i s p l a y N a m e > C l o s i n g B a l a n c e M o n t h 2 < / D i s p l a y N a m e > < V i s i b l e > F a l s e < / V i s i b l e > < / i t e m > < i t e m > < M e a s u r e N a m e > C l o s i n g B a l a n c e Q u a r t e r 2 < / M e a s u r e N a m e > < D i s p l a y N a m e > C l o s i n g B a l a n c e Q u a r t e r 2 < / D i s p l a y N a m e > < V i s i b l e > F a l s e < / V i s i b l e > < / i t e m > < i t e m > < M e a s u r e N a m e > C l o s i n g B a l a n c e Y e a r 2 < / M e a s u r e N a m e > < D i s p l a y N a m e > C l o s i n g B a l a n c e Y e a r 2 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 C l o s i n g M o n t h < / S l i c e r S h e e t N a m e > < S A H o s t H a s h > 6 4 9 5 6 5 7 7 0 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B a l a n c e D a t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 D a t e < / s t r i n g > < / k e y > < v a l u e > < s t r i n g > D a t e < / s t r i n g > < / v a l u e > < / i t e m > < i t e m > < k e y > < s t r i n g > Y e a r < / s t r i n g > < / k e y > < v a l u e > < s t r i n g > B i g I n t < / s t r i n g > < / v a l u e > < / i t e m > < i t e m > < k e y > < s t r i n g > M o n t h N u m b e r < / s t r i n g > < / k e y > < v a l u e > < s t r i n g > B i g I n t < / s t r i n g > < / v a l u e > < / i t e m > < i t e m > < k e y > < s t r i n g > M o n t h < / s t r i n g > < / k e y > < v a l u e > < s t r i n g > W C h a r < / s t r i n g > < / v a l u e > < / i t e m > < i t e m > < k e y > < s t r i n g > D a y < / s t r i n g > < / k e y > < v a l u e > < s t r i n g > B i g I n t < / s t r i n g > < / v a l u e > < / i t e m > < i t e m > < k e y > < s t r i n g > W e e k D a y < / s t r i n g > < / k e y > < v a l u e > < s t r i n g > W C h a r < / s t r i n g > < / v a l u e > < / i t e m > < i t e m > < k e y > < s t r i n g > Q u a r t e r < / s t r i n g > < / k e y > < v a l u e > < s t r i n g > W C h a r < / s t r i n g > < / v a l u e > < / i t e m > < i t e m > < k e y > < s t r i n g > F i s c a l Y e a r < / s t r i n g > < / k e y > < v a l u e > < s t r i n g > W C h a r < / s t r i n g > < / v a l u e > < / i t e m > < i t e m > < k e y > < s t r i n g > F i s c a l Q u a r t e r < / s t r i n g > < / k e y > < v a l u e > < s t r i n g > W C h a r < / s t r i n g > < / v a l u e > < / i t e m > < / C o l u m n S u g g e s t e d T y p e > < C o l u m n F o r m a t > < i t e m > < k e y > < s t r i n g > D a t e < / s t r i n g > < / k e y > < v a l u e > < s t r i n g > D a t e S h o r t D a t e P a t t e r n < / s t r i n g > < / v a l u e > < / i t e m > < i t e m > < k e y > < s t r i n g > Y e a r < / s t r i n g > < / k e y > < v a l u e > < s t r i n g > G e n e r a l < / s t r i n g > < / v a l u e > < / i t e m > < i t e m > < k e y > < s t r i n g > M o n t h N u m b e r < / s t r i n g > < / k e y > < v a l u e > < s t r i n g > G e n e r a l < / s t r i n g > < / v a l u e > < / i t e m > < i t e m > < k e y > < s t r i n g > M o n t h < / s t r i n g > < / k e y > < v a l u e > < s t r i n g > T e x t < / s t r i n g > < / v a l u e > < / i t e m > < i t e m > < k e y > < s t r i n g > D a y < / s t r i n g > < / k e y > < v a l u e > < s t r i n g > G e n e r a l < / s t r i n g > < / v a l u e > < / i t e m > < i t e m > < k e y > < s t r i n g > W e e k D a y < / s t r i n g > < / k e y > < v a l u e > < s t r i n g > T e x t < / s t r i n g > < / v a l u e > < / i t e m > < i t e m > < k e y > < s t r i n g > Q u a r t e r < / s t r i n g > < / k e y > < v a l u e > < s t r i n g > T e x t < / s t r i n g > < / v a l u e > < / i t e m > < i t e m > < k e y > < s t r i n g > F i s c a l Y e a r < / s t r i n g > < / k e y > < v a l u e > < s t r i n g > T e x t < / s t r i n g > < / v a l u e > < / i t e m > < i t e m > < k e y > < s t r i n g > F i s c a l Q u a r t e r < / s t r i n g > < / k e y > < v a l u e > < s t r i n g > T e x t < / s t r i n g > < / v a l u e > < / i t e m > < i t e m > < k e y > < s t r i n g > A d d   C o l u m n < / s t r i n g > < / k e y > < v a l u e > < s t r i n g > T e x t < / s t r i n g > < / v a l u e > < / i t e m > < / C o l u m n F o r m a t > < C o l u m n A c c u r a c y > < i t e m > < k e y > < s t r i n g > D a t e < / s t r i n g > < / k e y > < v a l u e > < i n t > 0 < / i n t > < / v a l u e > < / i t e m > < i t e m > < k e y > < s t r i n g > Y e a r < / s t r i n g > < / k e y > < v a l u e > < i n t > 0 < / i n t > < / v a l u e > < / i t e m > < i t e m > < k e y > < s t r i n g > M o n t h N u m b e r < / s t r i n g > < / k e y > < v a l u e > < i n t > 0 < / i n t > < / v a l u e > < / i t e m > < i t e m > < k e y > < s t r i n g > M o n t h < / s t r i n g > < / k e y > < v a l u e > < i n t > 0 < / i n t > < / v a l u e > < / i t e m > < i t e m > < k e y > < s t r i n g > D a y < / s t r i n g > < / k e y > < v a l u e > < i n t > 0 < / i n t > < / v a l u e > < / i t e m > < i t e m > < k e y > < s t r i n g > W e e k D a y < / s t r i n g > < / k e y > < v a l u e > < i n t > 0 < / i n t > < / v a l u e > < / i t e m > < i t e m > < k e y > < s t r i n g > Q u a r t e r < / s t r i n g > < / k e y > < v a l u e > < i n t > 0 < / i n t > < / v a l u e > < / i t e m > < i t e m > < k e y > < s t r i n g > F i s c a l Y e a r < / s t r i n g > < / k e y > < v a l u e > < i n t > 0 < / i n t > < / v a l u e > < / i t e m > < i t e m > < k e y > < s t r i n g > F i s c a l Q u a r t e r < / s t r i n g > < / k e y > < v a l u e > < i n t > 0 < / i n t > < / v a l u e > < / i t e m > < i t e m > < k e y > < s t r i n g > A d d   C o l u m n < / s t r i n g > < / k e y > < v a l u e > < i n t > 0 < / i n t > < / v a l u e > < / i t e m > < / C o l u m n A c c u r a c y > < C o l u m n C u r r e n c y S y m b o l > < i t e m > < k e y > < s t r i n g > D a t e < / s t r i n g > < / k e y > < v a l u e > < s t r i n g > $ < / s t r i n g > < / v a l u e > < / i t e m > < i t e m > < k e y > < s t r i n g > Y e a r < / s t r i n g > < / k e y > < v a l u e > < s t r i n g > $ < / s t r i n g > < / v a l u e > < / i t e m > < i t e m > < k e y > < s t r i n g > M o n t h N u m b e r < / s t r i n g > < / k e y > < v a l u e > < s t r i n g > $ < / s t r i n g > < / v a l u e > < / i t e m > < i t e m > < k e y > < s t r i n g > M o n t h < / s t r i n g > < / k e y > < v a l u e > < s t r i n g > $ < / s t r i n g > < / v a l u e > < / i t e m > < i t e m > < k e y > < s t r i n g > D a y < / s t r i n g > < / k e y > < v a l u e > < s t r i n g > $ < / s t r i n g > < / v a l u e > < / i t e m > < i t e m > < k e y > < s t r i n g > W e e k D a y < / s t r i n g > < / k e y > < v a l u e > < s t r i n g > $ < / s t r i n g > < / v a l u e > < / i t e m > < i t e m > < k e y > < s t r i n g > Q u a r t e r < / s t r i n g > < / k e y > < v a l u e > < s t r i n g > $ < / s t r i n g > < / v a l u e > < / i t e m > < i t e m > < k e y > < s t r i n g > F i s c a l Y e a r < / s t r i n g > < / k e y > < v a l u e > < s t r i n g > $ < / s t r i n g > < / v a l u e > < / i t e m > < i t e m > < k e y > < s t r i n g > F i s c a l Q u a r t e r < / s t r i n g > < / k e y > < v a l u e > < s t r i n g > $ < / s t r i n g > < / v a l u e > < / i t e m > < i t e m > < k e y > < s t r i n g > A d d   C o l u m n < / s t r i n g > < / k e y > < v a l u e > < s t r i n g > $ < / s t r i n g > < / v a l u e > < / i t e m > < / C o l u m n C u r r e n c y S y m b o l > < C o l u m n P o s i t i v e P a t t e r n > < i t e m > < k e y > < s t r i n g > D a t e < / s t r i n g > < / k e y > < v a l u e > < i n t > 0 < / i n t > < / v a l u e > < / i t e m > < i t e m > < k e y > < s t r i n g > Y e a r < / s t r i n g > < / k e y > < v a l u e > < i n t > 0 < / i n t > < / v a l u e > < / i t e m > < i t e m > < k e y > < s t r i n g > M o n t h N u m b e r < / s t r i n g > < / k e y > < v a l u e > < i n t > 0 < / i n t > < / v a l u e > < / i t e m > < i t e m > < k e y > < s t r i n g > M o n t h < / s t r i n g > < / k e y > < v a l u e > < i n t > 0 < / i n t > < / v a l u e > < / i t e m > < i t e m > < k e y > < s t r i n g > D a y < / s t r i n g > < / k e y > < v a l u e > < i n t > 0 < / i n t > < / v a l u e > < / i t e m > < i t e m > < k e y > < s t r i n g > W e e k D a y < / s t r i n g > < / k e y > < v a l u e > < i n t > 0 < / i n t > < / v a l u e > < / i t e m > < i t e m > < k e y > < s t r i n g > Q u a r t e r < / s t r i n g > < / k e y > < v a l u e > < i n t > 0 < / i n t > < / v a l u e > < / i t e m > < i t e m > < k e y > < s t r i n g > F i s c a l Y e a r < / s t r i n g > < / k e y > < v a l u e > < i n t > 0 < / i n t > < / v a l u e > < / i t e m > < i t e m > < k e y > < s t r i n g > F i s c a l Q u a r t e r < / s t r i n g > < / k e y > < v a l u e > < i n t > 0 < / i n t > < / v a l u e > < / i t e m > < i t e m > < k e y > < s t r i n g > A d d   C o l u m n < / s t r i n g > < / k e y > < v a l u e > < i n t > 0 < / i n t > < / v a l u e > < / i t e m > < / C o l u m n P o s i t i v e P a t t e r n > < C o l u m n N e g a t i v e P a t t e r n > < i t e m > < k e y > < s t r i n g > D a t e < / s t r i n g > < / k e y > < v a l u e > < i n t > 0 < / i n t > < / v a l u e > < / i t e m > < i t e m > < k e y > < s t r i n g > Y e a r < / s t r i n g > < / k e y > < v a l u e > < i n t > 0 < / i n t > < / v a l u e > < / i t e m > < i t e m > < k e y > < s t r i n g > M o n t h N u m b e r < / s t r i n g > < / k e y > < v a l u e > < i n t > 0 < / i n t > < / v a l u e > < / i t e m > < i t e m > < k e y > < s t r i n g > M o n t h < / s t r i n g > < / k e y > < v a l u e > < i n t > 0 < / i n t > < / v a l u e > < / i t e m > < i t e m > < k e y > < s t r i n g > D a y < / s t r i n g > < / k e y > < v a l u e > < i n t > 0 < / i n t > < / v a l u e > < / i t e m > < i t e m > < k e y > < s t r i n g > W e e k D a y < / s t r i n g > < / k e y > < v a l u e > < i n t > 0 < / i n t > < / v a l u e > < / i t e m > < i t e m > < k e y > < s t r i n g > Q u a r t e r < / s t r i n g > < / k e y > < v a l u e > < i n t > 0 < / i n t > < / v a l u e > < / i t e m > < i t e m > < k e y > < s t r i n g > F i s c a l Y e a r < / s t r i n g > < / k e y > < v a l u e > < i n t > 0 < / i n t > < / v a l u e > < / i t e m > < i t e m > < k e y > < s t r i n g > F i s c a l Q u a r t e r < / s t r i n g > < / k e y > < v a l u e > < i n t > 0 < / i n t > < / v a l u e > < / i t e m > < i t e m > < k e y > < s t r i n g > A d d   C o l u m n < / s t r i n g > < / k e y > < v a l u e > < i n t > 0 < / i n t > < / v a l u e > < / i t e m > < / C o l u m n N e g a t i v e P a t t e r n > < C o l u m n W i d t h s > < i t e m > < k e y > < s t r i n g > D a t e < / s t r i n g > < / k e y > < v a l u e > < i n t > 6 4 < / i n t > < / v a l u e > < / i t e m > < i t e m > < k e y > < s t r i n g > Y e a r < / s t r i n g > < / k e y > < v a l u e > < i n t > 6 1 < / i n t > < / v a l u e > < / i t e m > < i t e m > < k e y > < s t r i n g > M o n t h N u m b e r < / s t r i n g > < / k e y > < v a l u e > < i n t > 1 2 7 < / i n t > < / v a l u e > < / i t e m > < i t e m > < k e y > < s t r i n g > M o n t h < / s t r i n g > < / k e y > < v a l u e > < i n t > 7 6 < / i n t > < / v a l u e > < / i t e m > < i t e m > < k e y > < s t r i n g > D a y < / s t r i n g > < / k e y > < v a l u e > < i n t > 5 8 < / i n t > < / v a l u e > < / i t e m > < i t e m > < k e y > < s t r i n g > W e e k D a y < / s t r i n g > < / k e y > < v a l u e > < i n t > 9 3 < / i n t > < / v a l u e > < / i t e m > < i t e m > < k e y > < s t r i n g > Q u a r t e r < / s t r i n g > < / k e y > < v a l u e > < i n t > 8 3 < / i n t > < / v a l u e > < / i t e m > < i t e m > < k e y > < s t r i n g > F i s c a l Y e a r < / s t r i n g > < / k e y > < v a l u e > < i n t > 9 5 < / i n t > < / v a l u e > < / i t e m > < i t e m > < k e y > < s t r i n g > F i s c a l Q u a r t e r < / s t r i n g > < / k e y > < v a l u e > < i n t > 1 1 7 < / i n t > < / v a l u e > < / i t e m > < i t e m > < k e y > < s t r i n g > A d d   C o l u m n < / s t r i n g > < / k e y > < v a l u e > < i n t > 1 1 3 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 D a y < / s t r i n g > < / k e y > < v a l u e > < i n t > 4 < / i n t > < / v a l u e > < / i t e m > < i t e m > < k e y > < s t r i n g > W e e k D a y < / s t r i n g > < / k e y > < v a l u e > < i n t > 5 < / i n t > < / v a l u e > < / i t e m > < i t e m > < k e y > < s t r i n g > Q u a r t e r < / s t r i n g > < / k e y > < v a l u e > < i n t > 6 < / i n t > < / v a l u e > < / i t e m > < i t e m > < k e y > < s t r i n g > F i s c a l Y e a r < / s t r i n g > < / k e y > < v a l u e > < i n t > 7 < / i n t > < / v a l u e > < / i t e m > < i t e m > < k e y > < s t r i n g > F i s c a l Q u a r t e r < / s t r i n g > < / k e y > < v a l u e > < i n t > 8 < / i n t > < / v a l u e > < / i t e m > < i t e m > < k e y > < s t r i n g > A d d   C o l u m n < / s t r i n g > < / k e y > < v a l u e > < i n t > 9 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1 a d 7 3 e 4 c - 0 8 6 b - 4 7 6 d - a 7 c 5 - 2 0 8 e 6 7 e 9 4 d 8 8 " > < C u s t o m C o n t e n t > < ! [ C D A T A [ < ? x m l   v e r s i o n = " 1 . 0 "   e n c o d i n g = " u t f - 1 6 " ? > < S e t t i n g s > < C a l c u l a t e d F i e l d s > < i t e m > < k e y > [ M e a s u r e s ] . [ L a s t B a l a n c e ] < / k e y > < v a l u e > < D i s p l a y N a m e > L a s t B a l a n c e < / D i s p l a y N a m e > < I n t e r n a l O b j e c t N a m e > [ L a s t B a l a n c e ] < / I n t e r n a l O b j e c t N a m e > < C a l c T y p e > U s e r C a l c < / C a l c T y p e > < F o r m u l a > C A L C U L A T E   ( S U M ( B a l a n c e s [ B a l a n c e ] ) ,   L A S T D A T E ( B a l a n c e D a t e [ D a t e ] ) ) < / F o r m u l a > < I m p l e m e n t a t i o n > M d x S c r i p t M e a s u r e < / I m p l e m e n t a t i o n > < C o l u m n   / > < T a b l e   / > < A s s o c i a t e d T a b l e > B a l a n c e s < / A s s o c i a t e d T a b l e > < V i s i b l e > T r u e < / V i s i b l e > < / v a l u e > < / i t e m > < i t e m > < k e y > [ M e a s u r e s ] . [ C l o s i n g B a l a n c e ] < / k e y > < v a l u e > < D i s p l a y N a m e > C l o s i n g B a l a n c e < / D i s p l a y N a m e > < I n t e r n a l O b j e c t N a m e > [ C l o s i n g B a l a n c e ] < / I n t e r n a l O b j e c t N a m e > < C a l c T y p e > U s e r C a l c < / C a l c T y p e > < F o r m u l a > C L O S I N G B A L A N C E Y E A R (   S U M (   B a l a n c e s [ B a l a n c e ]   ) ,   B a l a n c e D a t e [ D a t e ]   ) < / F o r m u l a > < I m p l e m e n t a t i o n > M d x S c r i p t M e a s u r e < / I m p l e m e n t a t i o n > < C o l u m n   / > < T a b l e   / > < A s s o c i a t e d T a b l e > B a l a n c e s < / A s s o c i a t e d T a b l e > < V i s i b l e > T r u e < / V i s i b l e > < / v a l u e > < / i t e m > < i t e m > < k e y > [ M e a s u r e s ] . [ L a s t B a l a n c e N o n B l a n k 2 ] < / k e y > < v a l u e > < D i s p l a y N a m e > L a s t B a l a n c e N o n B l a n k 2 < / D i s p l a y N a m e > < I n t e r n a l O b j e c t N a m e > [ L a s t B a l a n c e N o n B l a n k 2 ] < / I n t e r n a l O b j e c t N a m e > < C a l c T y p e > U s e r C a l c < / C a l c T y p e > < F o r m u l a > C A L C U L A T E (   S U M (   B a l a n c e s [ B a l a n c e ]   ) ,    
                           L A S T N O N B L A N K (   B a l a n c e D a t e [ D a t e ] ,   C A L C U L A T E (   S U M (   B a l a n c e s [ B a l a n c e ]   )   )   )   ) < / F o r m u l a > < I m p l e m e n t a t i o n > M d x S c r i p t M e a s u r e < / I m p l e m e n t a t i o n > < C o l u m n   / > < T a b l e   / > < A s s o c i a t e d T a b l e > B a l a n c e s < / A s s o c i a t e d T a b l e > < V i s i b l e > F a l s e < / V i s i b l e > < / v a l u e > < / i t e m > < / C a l c u l a t e d F i e l d s > < H S l i c e r s S h a p e > 0 ; 0 ; 0 ; 0 < / H S l i c e r s S h a p e > < V S l i c e r s S h a p e > 0 ; 0 ; 0 ; 0 < / V S l i c e r s S h a p e > < S l i c e r S h e e t N a m e > S e m i   A d d i t i v e   N o n   B l a n k < / S l i c e r S h e e t N a m e > < S A H o s t H a s h > 2 0 9 1 6 5 0 3 1 3 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 N a m e < / s t r i n g > < / k e y > < v a l u e > < s t r i n g > W C h a r < / s t r i n g > < / v a l u e > < / i t e m > < i t e m > < k e y > < s t r i n g > O c c u p a t i o n < / s t r i n g > < / k e y > < v a l u e > < s t r i n g > W C h a r < / s t r i n g > < / v a l u e > < / i t e m > < i t e m > < k e y > < s t r i n g > C o u n t r y < / s t r i n g > < / k e y > < v a l u e > < s t r i n g > W C h a r < / s t r i n g > < / v a l u e > < / i t e m > < i t e m > < k e y > < s t r i n g > D a t e < / s t r i n g > < / k e y > < v a l u e > < s t r i n g > D a t e < / s t r i n g > < / v a l u e > < / i t e m > < i t e m > < k e y > < s t r i n g > Q u a r t e r < / s t r i n g > < / k e y > < v a l u e > < s t r i n g > W C h a r < / s t r i n g > < / v a l u e > < / i t e m > < i t e m > < k e y > < s t r i n g > B a l a n c e < / s t r i n g > < / k e y > < v a l u e > < s t r i n g > D o u b l e < / s t r i n g > < / v a l u e > < / i t e m > < / C o l u m n S u g g e s t e d T y p e > < C o l u m n F o r m a t > < i t e m > < k e y > < s t r i n g > N a m e < / s t r i n g > < / k e y > < v a l u e > < s t r i n g > T e x t < / s t r i n g > < / v a l u e > < / i t e m > < i t e m > < k e y > < s t r i n g > O c c u p a t i o n < / s t r i n g > < / k e y > < v a l u e > < s t r i n g > T e x t < / s t r i n g > < / v a l u e > < / i t e m > < i t e m > < k e y > < s t r i n g > C o u n t r y < / s t r i n g > < / k e y > < v a l u e > < s t r i n g > T e x t < / s t r i n g > < / v a l u e > < / i t e m > < i t e m > < k e y > < s t r i n g > D a t e < / s t r i n g > < / k e y > < v a l u e > < s t r i n g > D a t e S h o r t D a t e P a t t e r n < / s t r i n g > < / v a l u e > < / i t e m > < i t e m > < k e y > < s t r i n g > Q u a r t e r < / s t r i n g > < / k e y > < v a l u e > < s t r i n g > T e x t < / s t r i n g > < / v a l u e > < / i t e m > < i t e m > < k e y > < s t r i n g > B a l a n c e < / s t r i n g > < / k e y > < v a l u e > < s t r i n g > A c c o u n t i n g < / s t r i n g > < / v a l u e > < / i t e m > < i t e m > < k e y > < s t r i n g > A d d   C o l u m n < / s t r i n g > < / k e y > < v a l u e > < s t r i n g > T e x t < / s t r i n g > < / v a l u e > < / i t e m > < / C o l u m n F o r m a t > < C o l u m n A c c u r a c y > < i t e m > < k e y > < s t r i n g > N a m e < / s t r i n g > < / k e y > < v a l u e > < i n t > 0 < / i n t > < / v a l u e > < / i t e m > < i t e m > < k e y > < s t r i n g > O c c u p a t i o n < / s t r i n g > < / k e y > < v a l u e > < i n t > 0 < / i n t > < / v a l u e > < / i t e m > < i t e m > < k e y > < s t r i n g > C o u n t r y < / s t r i n g > < / k e y > < v a l u e > < i n t > 0 < / i n t > < / v a l u e > < / i t e m > < i t e m > < k e y > < s t r i n g > D a t e < / s t r i n g > < / k e y > < v a l u e > < i n t > 0 < / i n t > < / v a l u e > < / i t e m > < i t e m > < k e y > < s t r i n g > Q u a r t e r < / s t r i n g > < / k e y > < v a l u e > < i n t > 0 < / i n t > < / v a l u e > < / i t e m > < i t e m > < k e y > < s t r i n g > B a l a n c e < / s t r i n g > < / k e y > < v a l u e > < i n t > 2 < / i n t > < / v a l u e > < / i t e m > < i t e m > < k e y > < s t r i n g > A d d   C o l u m n < / s t r i n g > < / k e y > < v a l u e > < i n t > 0 < / i n t > < / v a l u e > < / i t e m > < / C o l u m n A c c u r a c y > < C o l u m n C u r r e n c y S y m b o l > < i t e m > < k e y > < s t r i n g > N a m e < / s t r i n g > < / k e y > < v a l u e > < s t r i n g > $ < / s t r i n g > < / v a l u e > < / i t e m > < i t e m > < k e y > < s t r i n g > O c c u p a t i o n < / s t r i n g > < / k e y > < v a l u e > < s t r i n g > $ < / s t r i n g > < / v a l u e > < / i t e m > < i t e m > < k e y > < s t r i n g > C o u n t r y < / s t r i n g > < / k e y > < v a l u e > < s t r i n g > $ < / s t r i n g > < / v a l u e > < / i t e m > < i t e m > < k e y > < s t r i n g > D a t e < / s t r i n g > < / k e y > < v a l u e > < s t r i n g > $ < / s t r i n g > < / v a l u e > < / i t e m > < i t e m > < k e y > < s t r i n g > Q u a r t e r < / s t r i n g > < / k e y > < v a l u e > < s t r i n g > $ < / s t r i n g > < / v a l u e > < / i t e m > < i t e m > < k e y > < s t r i n g > B a l a n c e < / s t r i n g > < / k e y > < v a l u e > < s t r i n g > $ < / s t r i n g > < / v a l u e > < / i t e m > < i t e m > < k e y > < s t r i n g > A d d   C o l u m n < / s t r i n g > < / k e y > < v a l u e > < s t r i n g > $ < / s t r i n g > < / v a l u e > < / i t e m > < / C o l u m n C u r r e n c y S y m b o l > < C o l u m n P o s i t i v e P a t t e r n > < i t e m > < k e y > < s t r i n g > N a m e < / s t r i n g > < / k e y > < v a l u e > < i n t > 0 < / i n t > < / v a l u e > < / i t e m > < i t e m > < k e y > < s t r i n g > O c c u p a t i o n < / s t r i n g > < / k e y > < v a l u e > < i n t > 0 < / i n t > < / v a l u e > < / i t e m > < i t e m > < k e y > < s t r i n g > C o u n t r y < / s t r i n g > < / k e y > < v a l u e > < i n t > 0 < / i n t > < / v a l u e > < / i t e m > < i t e m > < k e y > < s t r i n g > D a t e < / s t r i n g > < / k e y > < v a l u e > < i n t > 0 < / i n t > < / v a l u e > < / i t e m > < i t e m > < k e y > < s t r i n g > Q u a r t e r < / s t r i n g > < / k e y > < v a l u e > < i n t > 0 < / i n t > < / v a l u e > < / i t e m > < i t e m > < k e y > < s t r i n g > B a l a n c e < / s t r i n g > < / k e y > < v a l u e > < i n t > 0 < / i n t > < / v a l u e > < / i t e m > < i t e m > < k e y > < s t r i n g > A d d   C o l u m n < / s t r i n g > < / k e y > < v a l u e > < i n t > 0 < / i n t > < / v a l u e > < / i t e m > < / C o l u m n P o s i t i v e P a t t e r n > < C o l u m n N e g a t i v e P a t t e r n > < i t e m > < k e y > < s t r i n g > N a m e < / s t r i n g > < / k e y > < v a l u e > < i n t > 0 < / i n t > < / v a l u e > < / i t e m > < i t e m > < k e y > < s t r i n g > O c c u p a t i o n < / s t r i n g > < / k e y > < v a l u e > < i n t > 0 < / i n t > < / v a l u e > < / i t e m > < i t e m > < k e y > < s t r i n g > C o u n t r y < / s t r i n g > < / k e y > < v a l u e > < i n t > 0 < / i n t > < / v a l u e > < / i t e m > < i t e m > < k e y > < s t r i n g > D a t e < / s t r i n g > < / k e y > < v a l u e > < i n t > 0 < / i n t > < / v a l u e > < / i t e m > < i t e m > < k e y > < s t r i n g > Q u a r t e r < / s t r i n g > < / k e y > < v a l u e > < i n t > 0 < / i n t > < / v a l u e > < / i t e m > < i t e m > < k e y > < s t r i n g > B a l a n c e < / s t r i n g > < / k e y > < v a l u e > < i n t > 0 < / i n t > < / v a l u e > < / i t e m > < i t e m > < k e y > < s t r i n g > A d d   C o l u m n < / s t r i n g > < / k e y > < v a l u e > < i n t > 0 < / i n t > < / v a l u e > < / i t e m > < / C o l u m n N e g a t i v e P a t t e r n > < C o l u m n W i d t h s > < i t e m > < k e y > < s t r i n g > N a m e < / s t r i n g > < / k e y > < v a l u e > < i n t > 1 2 1 < / i n t > < / v a l u e > < / i t e m > < i t e m > < k e y > < s t r i n g > O c c u p a t i o n < / s t r i n g > < / k e y > < v a l u e > < i n t > 1 0 4 < / i n t > < / v a l u e > < / i t e m > < i t e m > < k e y > < s t r i n g > C o u n t r y < / s t r i n g > < / k e y > < v a l u e > < i n t > 8 4 < / i n t > < / v a l u e > < / i t e m > < i t e m > < k e y > < s t r i n g > D a t e < / s t r i n g > < / k e y > < v a l u e > < i n t > 9 5 < / i n t > < / v a l u e > < / i t e m > < i t e m > < k e y > < s t r i n g > Q u a r t e r < / s t r i n g > < / k e y > < v a l u e > < i n t > 1 0 8 < / i n t > < / v a l u e > < / i t e m > < i t e m > < k e y > < s t r i n g > B a l a n c e < / s t r i n g > < / k e y > < v a l u e > < i n t > 8 3 < / i n t > < / v a l u e > < / i t e m > < i t e m > < k e y > < s t r i n g > A d d   C o l u m n < / s t r i n g > < / k e y > < v a l u e > < i n t > 1 1 3 < / i n t > < / v a l u e > < / i t e m > < / C o l u m n W i d t h s > < C o l u m n D i s p l a y I n d e x > < i t e m > < k e y > < s t r i n g > N a m e < / s t r i n g > < / k e y > < v a l u e > < i n t > 0 < / i n t > < / v a l u e > < / i t e m > < i t e m > < k e y > < s t r i n g > O c c u p a t i o n < / s t r i n g > < / k e y > < v a l u e > < i n t > 1 < / i n t > < / v a l u e > < / i t e m > < i t e m > < k e y > < s t r i n g > C o u n t r y < / s t r i n g > < / k e y > < v a l u e > < i n t > 2 < / i n t > < / v a l u e > < / i t e m > < i t e m > < k e y > < s t r i n g > D a t e < / s t r i n g > < / k e y > < v a l u e > < i n t > 4 < / i n t > < / v a l u e > < / i t e m > < i t e m > < k e y > < s t r i n g > Q u a r t e r < / s t r i n g > < / k e y > < v a l u e > < i n t > 3 < / i n t > < / v a l u e > < / i t e m > < i t e m > < k e y > < s t r i n g > B a l a n c e < / s t r i n g > < / k e y > < v a l u e > < i n t > 5 < / i n t > < / v a l u e > < / i t e m > < i t e m > < k e y > < s t r i n g > A d d   C o l u m n < / s t r i n g > < / k e y > < v a l u e > < i n t > 6 < / i n t > < / v a l u e > < / i t e m > < / C o l u m n D i s p l a y I n d e x > < C o l u m n F r o z e n > < i t e m > < k e y > < s t r i n g > D a t e < / s t r i n g > < / k e y > < v a l u e > < b o o l e a n > f a l s e < / b o o l e a n > < / v a l u e > < / i t e m > < / C o l u m n F r o z e n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<?xml version="1.0" encoding="utf-8"?>
<p:properties xmlns:p="http://schemas.microsoft.com/office/2006/metadata/properties" xmlns:xsi="http://www.w3.org/2001/XMLSchema-instance">
  <documentManagement/>
</p:properties>
</file>

<file path=customXml/item16.xml>��< ? x m l   v e r s i o n = " 1 . 0 "   e n c o d i n g = " U T F - 1 6 " ? > < G e m i n i   x m l n s = " h t t p : / / g e m i n i / p i v o t c u s t o m i z a t i o n / 9 3 b e 3 0 1 e - e 9 d 6 - 4 a 3 8 - 9 1 7 2 - 4 6 a 4 5 3 6 f 2 3 a 8 " > < C u s t o m C o n t e n t > < ! [ C D A T A [ < ? x m l   v e r s i o n = " 1 . 0 "   e n c o d i n g = " u t f - 1 6 " ? > < S e t t i n g s > < C a l c u l a t e d F i e l d s > < i t e m > < k e y > [ M e a s u r e s ] . [ L a s t B a l a n c e ] < / k e y > < v a l u e > < D i s p l a y N a m e > L a s t B a l a n c e < / D i s p l a y N a m e > < I n t e r n a l O b j e c t N a m e > [ L a s t B a l a n c e ] < / I n t e r n a l O b j e c t N a m e > < C a l c T y p e > U s e r C a l c < / C a l c T y p e > < F o r m u l a > C A L C U L A T E   ( S U M ( B a l a n c e s [ B a l a n c e ] ) ,   L A S T D A T E ( B a l a n c e D a t e [ D a t e ] ) ) < / F o r m u l a > < I m p l e m e n t a t i o n > M d x S c r i p t M e a s u r e < / I m p l e m e n t a t i o n > < C o l u m n   / > < T a b l e   / > < A s s o c i a t e d T a b l e > B a l a n c e s < / A s s o c i a t e d T a b l e > < V i s i b l e > T r u e < / V i s i b l e > < / v a l u e > < / i t e m > < i t e m > < k e y > [ M e a s u r e s ] . [ L a s t B a l a n c e N o n B l a n k ] < / k e y > < v a l u e > < D i s p l a y N a m e > L a s t B a l a n c e N o n B l a n k < / D i s p l a y N a m e > < I n t e r n a l O b j e c t N a m e > [ L a s t B a l a n c e N o n B l a n k ] < / I n t e r n a l O b j e c t N a m e > < C a l c T y p e > U s e r C a l c < / C a l c T y p e > < F o r m u l a > C A L C U L A T E (   S U M (   B a l a n c e s [ B a l a n c e ]   ) ,    
                           L A S T N O N B L A N K (   B a l a n c e D a t e [ D a t e ] ,    
                                                       C O U N T R O W S (   R E L A T E D T A B L E ( B a l a n c e s )   )   )   ) < / F o r m u l a > < I m p l e m e n t a t i o n > M d x S c r i p t M e a s u r e < / I m p l e m e n t a t i o n > < C o l u m n   / > < T a b l e   / > < A s s o c i a t e d T a b l e > B a l a n c e s < / A s s o c i a t e d T a b l e > < V i s i b l e > F a l s e < / V i s i b l e > < / v a l u e > < / i t e m > < i t e m > < k e y > [ M e a s u r e s ] . [ L a s t B a l a n c e N o n B l a n k 2 ] < / k e y > < v a l u e > < D i s p l a y N a m e > L a s t B a l a n c e N o n B l a n k 2 < / D i s p l a y N a m e > < I n t e r n a l O b j e c t N a m e > [ L a s t B a l a n c e N o n B l a n k 2 ] < / I n t e r n a l O b j e c t N a m e > < C a l c T y p e > U s e r C a l c < / C a l c T y p e > < F o r m u l a > C A L C U L A T E (   S U M (   B a l a n c e s [ B a l a n c e ]   ) ,    
                           L A S T N O N B L A N K (   B a l a n c e D a t e [ D a t e ] ,   C A L C U L A T E (   S U M (   B a l a n c e s [ B a l a n c e ]   )   )   )   ) < / F o r m u l a > < I m p l e m e n t a t i o n > M d x S c r i p t M e a s u r e < / I m p l e m e n t a t i o n > < C o l u m n   / > < T a b l e   / > < A s s o c i a t e d T a b l e > B a l a n c e s < / A s s o c i a t e d T a b l e > < V i s i b l e > F a l s e < / V i s i b l e > < / v a l u e > < / i t e m > < i t e m > < k e y > [ M e a s u r e s ] . [ C l o s i n g B a l a n c e M o n t h 2 ] < / k e y > < v a l u e > < D i s p l a y N a m e > C l o s i n g B a l a n c e M o n t h 2 < / D i s p l a y N a m e > < I n t e r n a l O b j e c t N a m e > [ C l o s i n g B a l a n c e M o n t h 2 ] < / I n t e r n a l O b j e c t N a m e > < C a l c T y p e > U s e r C a l c < / C a l c T y p e > < F o r m u l a > I F (   C O U N T R O W S (   B a l a n c e s   )   & g t ;   0 ,   C L O S I N G B A L A N C E M O N T H (   S U M (   B a l a n c e s [ B a l a n c e ]   ) ,   B a l a n c e D a t e [ D a t e ]   ) ,   B L A N K ( )   ) < / F o r m u l a > < I m p l e m e n t a t i o n > M d x S c r i p t M e a s u r e < / I m p l e m e n t a t i o n > < C o l u m n   / > < T a b l e   / > < A s s o c i a t e d T a b l e > B a l a n c e s < / A s s o c i a t e d T a b l e > < V i s i b l e > F a l s e < / V i s i b l e > < / v a l u e > < / i t e m > < i t e m > < k e y > [ M e a s u r e s ] . [ C l o s i n g B a l a n c e Q u a r t e r 2 ] < / k e y > < v a l u e > < D i s p l a y N a m e > C l o s i n g B a l a n c e Q u a r t e r 2 < / D i s p l a y N a m e > < I n t e r n a l O b j e c t N a m e > [ C l o s i n g B a l a n c e Q u a r t e r 2 ] < / I n t e r n a l O b j e c t N a m e > < C a l c T y p e > U s e r C a l c < / C a l c T y p e > < F o r m u l a > I F (   C O U N T R O W S (   B a l a n c e s   )   & g t ;   0 ,   C L O S I N G B A L A N C E Q U A R T E R (   S U M (   B a l a n c e s [ B a l a n c e ]   ) ,   B a l a n c e D a t e [ D a t e ]   ) ,   B L A N K ( )   ) < / F o r m u l a > < I m p l e m e n t a t i o n > M d x S c r i p t M e a s u r e < / I m p l e m e n t a t i o n > < C o l u m n   / > < T a b l e   / > < A s s o c i a t e d T a b l e > B a l a n c e s < / A s s o c i a t e d T a b l e > < V i s i b l e > F a l s e < / V i s i b l e > < / v a l u e > < / i t e m > < i t e m > < k e y > [ M e a s u r e s ] . [ C l o s i n g B a l a n c e Y e a r 2 ] < / k e y > < v a l u e > < D i s p l a y N a m e > C l o s i n g B a l a n c e Y e a r 2 < / D i s p l a y N a m e > < I n t e r n a l O b j e c t N a m e > [ C l o s i n g B a l a n c e Y e a r 2 ] < / I n t e r n a l O b j e c t N a m e > < C a l c T y p e > U s e r C a l c < / C a l c T y p e > < F o r m u l a > I F (   C O U N T R O W S (   B a l a n c e s   )   & g t ;   0 ,   C L O S I N G B A L A N C E Y E A R (   S U M (   B a l a n c e s [ B a l a n c e ]   ) ,   B a l a n c e D a t e [ D a t e ]   ) ,   B L A N K ( )   ) < / F o r m u l a > < I m p l e m e n t a t i o n > M d x S c r i p t M e a s u r e < / I m p l e m e n t a t i o n > < C o l u m n   / > < T a b l e   / > < A s s o c i a t e d T a b l e > B a l a n c e s < / A s s o c i a t e d T a b l e > < V i s i b l e > F a l s e < / V i s i b l e > < / v a l u e > < / i t e m > < / C a l c u l a t e d F i e l d s > < H S l i c e r s S h a p e > 0 ; 0 ; 0 ; 0 < / H S l i c e r s S h a p e > < V S l i c e r s S h a p e > 0 ; 0 ; 0 ; 0 < / V S l i c e r s S h a p e > < S l i c e r S h e e t N a m e > S e m i   A d d i t i v e < / S l i c e r S h e e t N a m e > < S A H o s t H a s h > 1 1 7 4 5 8 3 3 0 1 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 D a t e < / E x c e l T a b l e N a m e > < G e m i n i T a b l e I d > B a l a n c e D a t e < / G e m i n i T a b l e I d > < L i n k e d C o l u m n L i s t > < L i n k e d C o l u m n I n f o > < E x c e l C o l u m n N a m e > D a t e < / E x c e l C o l u m n N a m e > < G e m i n i C o l u m n I d > D a t e < / G e m i n i C o l u m n I d > < / L i n k e d C o l u m n I n f o > < L i n k e d C o l u m n I n f o > < E x c e l C o l u m n N a m e > Y e a r < / E x c e l C o l u m n N a m e > < G e m i n i C o l u m n I d > Y e a r < / G e m i n i C o l u m n I d > < / L i n k e d C o l u m n I n f o > < L i n k e d C o l u m n I n f o > < E x c e l C o l u m n N a m e > M o n t h N u m b e r < / E x c e l C o l u m n N a m e > < G e m i n i C o l u m n I d > M o n t h N u m b e r < / G e m i n i C o l u m n I d > < / L i n k e d C o l u m n I n f o > < L i n k e d C o l u m n I n f o > < E x c e l C o l u m n N a m e > M o n t h < / E x c e l C o l u m n N a m e > < G e m i n i C o l u m n I d > M o n t h < / G e m i n i C o l u m n I d > < / L i n k e d C o l u m n I n f o > < L i n k e d C o l u m n I n f o > < E x c e l C o l u m n N a m e > D a y < / E x c e l C o l u m n N a m e > < G e m i n i C o l u m n I d > D a y < / G e m i n i C o l u m n I d > < / L i n k e d C o l u m n I n f o > < L i n k e d C o l u m n I n f o > < E x c e l C o l u m n N a m e > W e e k D a y < / E x c e l C o l u m n N a m e > < G e m i n i C o l u m n I d > W e e k D a y < / G e m i n i C o l u m n I d > < / L i n k e d C o l u m n I n f o > < L i n k e d C o l u m n I n f o > < E x c e l C o l u m n N a m e > Q u a r t e r < / E x c e l C o l u m n N a m e > < G e m i n i C o l u m n I d > Q u a r t e r < / G e m i n i C o l u m n I d > < / L i n k e d C o l u m n I n f o > < L i n k e d C o l u m n I n f o > < E x c e l C o l u m n N a m e > F i s c a l Y e a r < / E x c e l C o l u m n N a m e > < G e m i n i C o l u m n I d > F i s c a l Y e a r < / G e m i n i C o l u m n I d > < / L i n k e d C o l u m n I n f o > < L i n k e d C o l u m n I n f o > < E x c e l C o l u m n N a m e > F i s c a l Q u a r t e r < / E x c e l C o l u m n N a m e > < G e m i n i C o l u m n I d > F i s c a l Q u a r t e r < / G e m i n i C o l u m n I d > < / L i n k e d C o l u m n I n f o > < / L i n k e d C o l u m n L i s t > < U p d a t e N e e d e d > f a l s e < / U p d a t e N e e d e d > < R o w C o u n t > 3 6 5 < / R o w C o u n t > < / L i n k e d T a b l e I n f o > < L i n k e d T a b l e I n f o > < E x c e l T a b l e N a m e > B a l a n c e s < / E x c e l T a b l e N a m e > < G e m i n i T a b l e I d > T a b l e 1 < / G e m i n i T a b l e I d > < L i n k e d C o l u m n L i s t > < L i n k e d C o l u m n I n f o > < E x c e l C o l u m n N a m e > N a m e < / E x c e l C o l u m n N a m e > < G e m i n i C o l u m n I d > N a m e < / G e m i n i C o l u m n I d > < / L i n k e d C o l u m n I n f o > < L i n k e d C o l u m n I n f o > < E x c e l C o l u m n N a m e > O c c u p a t i o n < / E x c e l C o l u m n N a m e > < G e m i n i C o l u m n I d > O c c u p a t i o n < / G e m i n i C o l u m n I d > < / L i n k e d C o l u m n I n f o > < L i n k e d C o l u m n I n f o > < E x c e l C o l u m n N a m e > C o u n t r y < / E x c e l C o l u m n N a m e > < G e m i n i C o l u m n I d > C o u n t r y < / G e m i n i C o l u m n I d > < / L i n k e d C o l u m n I n f o > < L i n k e d C o l u m n I n f o > < E x c e l C o l u m n N a m e > D a t e < / E x c e l C o l u m n N a m e > < G e m i n i C o l u m n I d > D a t e < / G e m i n i C o l u m n I d > < / L i n k e d C o l u m n I n f o > < L i n k e d C o l u m n I n f o > < E x c e l C o l u m n N a m e > Q u a r t e r < / E x c e l C o l u m n N a m e > < G e m i n i C o l u m n I d > Q u a r t e r < / G e m i n i C o l u m n I d > < / L i n k e d C o l u m n I n f o > < L i n k e d C o l u m n I n f o > < E x c e l C o l u m n N a m e > B a l a n c e < / E x c e l C o l u m n N a m e > < G e m i n i C o l u m n I d > B a l a n c e < / G e m i n i C o l u m n I d > < / L i n k e d C o l u m n I n f o > < / L i n k e d C o l u m n L i s t > < U p d a t e N e e d e d > f a l s e < / U p d a t e N e e d e d > < R o w C o u n t > 5 4 < / R o w C o u n t > < / L i n k e d T a b l e I n f o > < / L i n k e d T a b l e L i s t > < / L i n k e d T a b l e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h t t p : / / g e m i n i / w o r k b o o k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 B a l a n c e D a t e < / E x c e l T a b l e N a m e > < G e m i n i T a b l e I d > B a l a n c e D a t e < / G e m i n i T a b l e I d > < L i n k e d C o l u m n L i s t > < L i n k e d C o l u m n I n f o > < E x c e l C o l u m n N a m e > D a t e < / E x c e l C o l u m n N a m e > < G e m i n i C o l u m n I d > D a t e < / G e m i n i C o l u m n I d > < / L i n k e d C o l u m n I n f o > < L i n k e d C o l u m n I n f o > < E x c e l C o l u m n N a m e > Y e a r < / E x c e l C o l u m n N a m e > < G e m i n i C o l u m n I d > Y e a r < / G e m i n i C o l u m n I d > < / L i n k e d C o l u m n I n f o > < L i n k e d C o l u m n I n f o > < E x c e l C o l u m n N a m e > M o n t h N u m b e r < / E x c e l C o l u m n N a m e > < G e m i n i C o l u m n I d > M o n t h N u m b e r < / G e m i n i C o l u m n I d > < / L i n k e d C o l u m n I n f o > < L i n k e d C o l u m n I n f o > < E x c e l C o l u m n N a m e > M o n t h < / E x c e l C o l u m n N a m e > < G e m i n i C o l u m n I d > M o n t h < / G e m i n i C o l u m n I d > < / L i n k e d C o l u m n I n f o > < L i n k e d C o l u m n I n f o > < E x c e l C o l u m n N a m e > D a y < / E x c e l C o l u m n N a m e > < G e m i n i C o l u m n I d > D a y < / G e m i n i C o l u m n I d > < / L i n k e d C o l u m n I n f o > < L i n k e d C o l u m n I n f o > < E x c e l C o l u m n N a m e > W e e k D a y < / E x c e l C o l u m n N a m e > < G e m i n i C o l u m n I d > W e e k D a y < / G e m i n i C o l u m n I d > < / L i n k e d C o l u m n I n f o > < L i n k e d C o l u m n I n f o > < E x c e l C o l u m n N a m e > Q u a r t e r < / E x c e l C o l u m n N a m e > < G e m i n i C o l u m n I d > Q u a r t e r < / G e m i n i C o l u m n I d > < / L i n k e d C o l u m n I n f o > < L i n k e d C o l u m n I n f o > < E x c e l C o l u m n N a m e > F i s c a l Y e a r < / E x c e l C o l u m n N a m e > < G e m i n i C o l u m n I d > F i s c a l Y e a r < / G e m i n i C o l u m n I d > < / L i n k e d C o l u m n I n f o > < L i n k e d C o l u m n I n f o > < E x c e l C o l u m n N a m e > F i s c a l Q u a r t e r < / E x c e l C o l u m n N a m e > < G e m i n i C o l u m n I d > F i s c a l Q u a r t e r < / G e m i n i C o l u m n I d > < / L i n k e d C o l u m n I n f o > < / L i n k e d C o l u m n L i s t > < U p d a t e N e e d e d > f a l s e < / U p d a t e N e e d e d > < R o w C o u n t > 3 6 5 < / R o w C o u n t > < / L i n k e d T a b l e I n f o > < L i n k e d T a b l e I n f o > < E x c e l T a b l e N a m e > B a l a n c e s < / E x c e l T a b l e N a m e > < G e m i n i T a b l e I d > T a b l e 1 < / G e m i n i T a b l e I d > < L i n k e d C o l u m n L i s t > < L i n k e d C o l u m n I n f o > < E x c e l C o l u m n N a m e > N a m e < / E x c e l C o l u m n N a m e > < G e m i n i C o l u m n I d > N a m e < / G e m i n i C o l u m n I d > < / L i n k e d C o l u m n I n f o > < L i n k e d C o l u m n I n f o > < E x c e l C o l u m n N a m e > O c c u p a t i o n < / E x c e l C o l u m n N a m e > < G e m i n i C o l u m n I d > O c c u p a t i o n < / G e m i n i C o l u m n I d > < / L i n k e d C o l u m n I n f o > < L i n k e d C o l u m n I n f o > < E x c e l C o l u m n N a m e > C o u n t r y < / E x c e l C o l u m n N a m e > < G e m i n i C o l u m n I d > C o u n t r y < / G e m i n i C o l u m n I d > < / L i n k e d C o l u m n I n f o > < L i n k e d C o l u m n I n f o > < E x c e l C o l u m n N a m e > D a t e < / E x c e l C o l u m n N a m e > < G e m i n i C o l u m n I d > D a t e < / G e m i n i C o l u m n I d > < / L i n k e d C o l u m n I n f o > < L i n k e d C o l u m n I n f o > < E x c e l C o l u m n N a m e > Q u a r t e r < / E x c e l C o l u m n N a m e > < G e m i n i C o l u m n I d > Q u a r t e r < / G e m i n i C o l u m n I d > < / L i n k e d C o l u m n I n f o > < L i n k e d C o l u m n I n f o > < E x c e l C o l u m n N a m e > B a l a n c e < / E x c e l C o l u m n N a m e > < G e m i n i C o l u m n I d > B a l a n c e < / G e m i n i C o l u m n I d > < / L i n k e d C o l u m n I n f o > < / L i n k e d C o l u m n L i s t > < U p d a t e N e e d e d > f a l s e < / U p d a t e N e e d e d > < R o w C o u n t > 5 4 < / R o w C o u n t > < / L i n k e d T a b l e I n f o > < / L i n k e d T a b l e L i s t > < / L i n k e d T a b l e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f c 6 d c f a 7 - 5 f 1 9 - 4 9 9 f - b 0 0 3 - a e b 5 f 9 8 c 4 c 5 6 " > < C u s t o m C o n t e n t > < ! [ C D A T A [ < ? x m l   v e r s i o n = " 1 . 0 "   e n c o d i n g = " u t f - 1 6 " ? > < S e t t i n g s > < C a l c u l a t e d F i e l d s > < i t e m > < k e y > [ M e a s u r e s ] . [ L a s t B a l a n c e ] < / k e y > < v a l u e > < D i s p l a y N a m e > L a s t B a l a n c e < / D i s p l a y N a m e > < I n t e r n a l O b j e c t N a m e > [ L a s t B a l a n c e ] < / I n t e r n a l O b j e c t N a m e > < C a l c T y p e > U s e r C a l c < / C a l c T y p e > < F o r m u l a > C A L C U L A T E   ( S U M ( B a l a n c e s [ B a l a n c e ] ) ,   L A S T D A T E ( B a l a n c e D a t e [ D a t e ] ) ) < / F o r m u l a > < I m p l e m e n t a t i o n > M d x S c r i p t M e a s u r e < / I m p l e m e n t a t i o n > < C o l u m n   / > < T a b l e   / > < A s s o c i a t e d T a b l e > B a l a n c e s < / A s s o c i a t e d T a b l e > < V i s i b l e > T r u e < / V i s i b l e > < / v a l u e > < / i t e m > < i t e m > < k e y > [ M e a s u r e s ] . [ C l o s i n g B a l a n c e M o n t h 2 ] < / k e y > < v a l u e > < D i s p l a y N a m e > C l o s i n g B a l a n c e M o n t h 2 < / D i s p l a y N a m e > < I n t e r n a l O b j e c t N a m e > [ C l o s i n g B a l a n c e M o n t h 2 ] < / I n t e r n a l O b j e c t N a m e > < C a l c T y p e > U s e r C a l c < / C a l c T y p e > < F o r m u l a > I F (   C O U N T R O W S (   B a l a n c e s   )   & g t ;   0 ,   C L O S I N G B A L A N C E M O N T H (   S U M (   B a l a n c e s [ B a l a n c e ]   ) ,   B a l a n c e D a t e [ D a t e ]   ) ,   B L A N K ( )   ) < / F o r m u l a > < I m p l e m e n t a t i o n > M d x S c r i p t M e a s u r e < / I m p l e m e n t a t i o n > < C o l u m n   / > < T a b l e   / > < A s s o c i a t e d T a b l e > B a l a n c e s < / A s s o c i a t e d T a b l e > < V i s i b l e > T r u e < / V i s i b l e > < / v a l u e > < / i t e m > < i t e m > < k e y > [ M e a s u r e s ] . [ C l o s i n g B a l a n c e Q u a r t e r 2 ] < / k e y > < v a l u e > < D i s p l a y N a m e > C l o s i n g B a l a n c e Q u a r t e r 2 < / D i s p l a y N a m e > < I n t e r n a l O b j e c t N a m e > [ C l o s i n g B a l a n c e Q u a r t e r 2 ] < / I n t e r n a l O b j e c t N a m e > < C a l c T y p e > U s e r C a l c < / C a l c T y p e > < F o r m u l a > I F (   C O U N T R O W S (   B a l a n c e s   )   & g t ;   0 ,   C L O S I N G B A L A N C E Q U A R T E R (   S U M (   B a l a n c e s [ B a l a n c e ]   ) ,   B a l a n c e D a t e [ D a t e ]   ) ,   B L A N K ( )   ) < / F o r m u l a > < I m p l e m e n t a t i o n > M d x S c r i p t M e a s u r e < / I m p l e m e n t a t i o n > < C o l u m n   / > < T a b l e   / > < A s s o c i a t e d T a b l e > B a l a n c e s < / A s s o c i a t e d T a b l e > < V i s i b l e > T r u e < / V i s i b l e > < / v a l u e > < / i t e m > < i t e m > < k e y > [ M e a s u r e s ] . [ C l o s i n g B a l a n c e Y e a r 2 ] < / k e y > < v a l u e > < D i s p l a y N a m e > C l o s i n g B a l a n c e Y e a r 2 < / D i s p l a y N a m e > < I n t e r n a l O b j e c t N a m e > [ C l o s i n g B a l a n c e Y e a r 2 ] < / I n t e r n a l O b j e c t N a m e > < C a l c T y p e > U s e r C a l c < / C a l c T y p e > < F o r m u l a > I F (   C O U N T R O W S (   B a l a n c e s   )   & g t ;   0 ,   C L O S I N G B A L A N C E Y E A R (   S U M (   B a l a n c e s [ B a l a n c e ]   ) ,   B a l a n c e D a t e [ D a t e ]   ) ,   B L A N K ( )   ) < / F o r m u l a > < I m p l e m e n t a t i o n > M d x S c r i p t M e a s u r e < / I m p l e m e n t a t i o n > < C o l u m n   / > < T a b l e   / > < A s s o c i a t e d T a b l e > B a l a n c e s < / A s s o c i a t e d T a b l e > < V i s i b l e > T r u e < / V i s i b l e > < / v a l u e > < / i t e m > < i t e m > < k e y > [ M e a s u r e s ] . [ L a s t B a l a n c e N o n B l a n k ] < / k e y > < v a l u e > < D i s p l a y N a m e > L a s t B a l a n c e N o n B l a n k < / D i s p l a y N a m e > < I n t e r n a l O b j e c t N a m e > [ L a s t B a l a n c e N o n B l a n k ] < / I n t e r n a l O b j e c t N a m e > < C a l c T y p e > U s e r C a l c < / C a l c T y p e > < F o r m u l a > C A L C U L A T E (   S U M (   B a l a n c e s [ B a l a n c e ]   ) ,    
                           L A S T N O N B L A N K (   B a l a n c e D a t e [ D a t e ] ,    
                                                       C O U N T R O W S (   R E L A T E D T A B L E ( B a l a n c e s )   )   )   ) < / F o r m u l a > < I m p l e m e n t a t i o n > M d x S c r i p t M e a s u r e < / I m p l e m e n t a t i o n > < C o l u m n   / > < T a b l e   / > < A s s o c i a t e d T a b l e > B a l a n c e s < / A s s o c i a t e d T a b l e > < V i s i b l e > F a l s e < / V i s i b l e > < / v a l u e > < / i t e m > < i t e m > < k e y > [ M e a s u r e s ] . [ L a s t B a l a n c e N o n B l a n k 2 ] < / k e y > < v a l u e > < D i s p l a y N a m e > L a s t B a l a n c e N o n B l a n k 2 < / D i s p l a y N a m e > < I n t e r n a l O b j e c t N a m e > [ L a s t B a l a n c e N o n B l a n k 2 ] < / I n t e r n a l O b j e c t N a m e > < C a l c T y p e > U s e r C a l c < / C a l c T y p e > < F o r m u l a > C A L C U L A T E (   S U M (   B a l a n c e s [ B a l a n c e ]   ) ,    
                           L A S T N O N B L A N K (   B a l a n c e D a t e [ D a t e ] ,   C A L C U L A T E (   S U M (   B a l a n c e s [ B a l a n c e ]   )   )   )   ) < / F o r m u l a > < I m p l e m e n t a t i o n > M d x S c r i p t M e a s u r e < / I m p l e m e n t a t i o n > < C o l u m n   / > < T a b l e   / > < A s s o c i a t e d T a b l e > B a l a n c e s < / A s s o c i a t e d T a b l e > < V i s i b l e > F a l s e < / V i s i b l e > < / v a l u e > < / i t e m > < i t e m > < k e y > [ M e a s u r e s ] . [ C l o s i n g B a l a n c e M o n t h ] < / k e y > < v a l u e > < D i s p l a y N a m e > C l o s i n g B a l a n c e M o n t h < / D i s p l a y N a m e > < I n t e r n a l O b j e c t N a m e > [ C l o s i n g B a l a n c e M o n t h ] < / I n t e r n a l O b j e c t N a m e > < C a l c T y p e > U s e r C a l c < / C a l c T y p e > < F o r m u l a > C L O S I N G B A L A N C E M O N T H (   S U M (   B a l a n c e s [ B a l a n c e ]   ) ,   B a l a n c e D a t e [ D a t e ]   ) < / F o r m u l a > < I m p l e m e n t a t i o n > M d x S c r i p t M e a s u r e < / I m p l e m e n t a t i o n > < C o l u m n   / > < T a b l e   / > < A s s o c i a t e d T a b l e > B a l a n c e s < / A s s o c i a t e d T a b l e > < V i s i b l e > F a l s e < / V i s i b l e > < / v a l u e > < / i t e m > < i t e m > < k e y > [ M e a s u r e s ] . [ C l o s i n g B a l a n c e Q u a r t e r ] < / k e y > < v a l u e > < D i s p l a y N a m e > C l o s i n g B a l a n c e Q u a r t e r < / D i s p l a y N a m e > < I n t e r n a l O b j e c t N a m e > [ C l o s i n g B a l a n c e Q u a r t e r ] < / I n t e r n a l O b j e c t N a m e > < C a l c T y p e > U s e r C a l c < / C a l c T y p e > < F o r m u l a > C L O S I N G B A L A N C E Q U A R T E R (   S U M (   B a l a n c e s [ B a l a n c e ]   ) ,   B a l a n c e D a t e [ D a t e ]   ) < / F o r m u l a > < I m p l e m e n t a t i o n > M d x S c r i p t M e a s u r e < / I m p l e m e n t a t i o n > < C o l u m n   / > < T a b l e   / > < A s s o c i a t e d T a b l e > B a l a n c e s < / A s s o c i a t e d T a b l e > < V i s i b l e > F a l s e < / V i s i b l e > < / v a l u e > < / i t e m > < i t e m > < k e y > [ M e a s u r e s ] . [ C l o s i n g B a l a n c e Y e a r ] < / k e y > < v a l u e > < D i s p l a y N a m e > C l o s i n g B a l a n c e Y e a r < / D i s p l a y N a m e > < I n t e r n a l O b j e c t N a m e > [ C l o s i n g B a l a n c e Y e a r ] < / I n t e r n a l O b j e c t N a m e > < C a l c T y p e > U s e r C a l c < / C a l c T y p e > < F o r m u l a > C L O S I N G B A L A N C E Y E A R (   S U M (   B a l a n c e s [ B a l a n c e ]   ) ,   B a l a n c e D a t e [ D a t e ]   ) < / F o r m u l a > < I m p l e m e n t a t i o n > M d x S c r i p t M e a s u r e < / I m p l e m e n t a t i o n > < C o l u m n   / > < T a b l e   / > < A s s o c i a t e d T a b l e > B a l a n c e s < / A s s o c i a t e d T a b l e > < V i s i b l e > F a l s e < / V i s i b l e > < / v a l u e > < / i t e m > < i t e m > < k e y > [ M e a s u r e s ] . [ B a l a n c e E O Q ] < / k e y > < v a l u e > < D i s p l a y N a m e > B a l a n c e E O Q < / D i s p l a y N a m e > < I n t e r n a l O b j e c t N a m e > [ B a l a n c e E O Q ] < / I n t e r n a l O b j e c t N a m e > < C a l c T y p e > U s e r C a l c < / C a l c T y p e > < F o r m u l a > C A L C U L A T E (   S U M (   B a l a n c e s [ B a l a n c e ]   ) ,   E N D O F Q U A R T E R (   B a l a n c e D a t e [ D a t e ]   )   ) < / F o r m u l a > < I m p l e m e n t a t i o n > M d x S c r i p t M e a s u r e < / I m p l e m e n t a t i o n > < C o l u m n   / > < T a b l e   / > < A s s o c i a t e d T a b l e > B a l a n c e s < / A s s o c i a t e d T a b l e > < V i s i b l e > F a l s e < / V i s i b l e > < / v a l u e > < / i t e m > < i t e m > < k e y > [ M e a s u r e s ] . [ B a l a n c e E O Y ] < / k e y > < v a l u e > < D i s p l a y N a m e > B a l a n c e E O Y < / D i s p l a y N a m e > < I n t e r n a l O b j e c t N a m e > [ B a l a n c e E O Y ] < / I n t e r n a l O b j e c t N a m e > < C a l c T y p e > U s e r C a l c < / C a l c T y p e > < F o r m u l a > C A L C U L A T E (   S U M (   B a l a n c e s [ B a l a n c e ]   ) ,   E N D O F Y E A R (   B a l a n c e D a t e [ D a t e ]   )   ) < / F o r m u l a > < I m p l e m e n t a t i o n > M d x S c r i p t M e a s u r e < / I m p l e m e n t a t i o n > < C o l u m n   / > < T a b l e   / > < A s s o c i a t e d T a b l e > B a l a n c e s < / A s s o c i a t e d T a b l e > < V i s i b l e > F a l s e < / V i s i b l e > < / v a l u e > < / i t e m > < i t e m > < k e y > [ M e a s u r e s ] . [ B a l a n c e E O M ] < / k e y > < v a l u e > < D i s p l a y N a m e > B a l a n c e E O M < / D i s p l a y N a m e > < I n t e r n a l O b j e c t N a m e > [ B a l a n c e E O M ] < / I n t e r n a l O b j e c t N a m e > < C a l c T y p e > U s e r C a l c < / C a l c T y p e > < F o r m u l a > C A L C U L A T E (   S U M (   B a l a n c e s [ B a l a n c e ]   ) ,   E N D O F M O N T H (   B a l a n c e D a t e [ D a t e ]   )   ) < / F o r m u l a > < I m p l e m e n t a t i o n > M d x S c r i p t M e a s u r e < / I m p l e m e n t a t i o n > < C o l u m n   / > < T a b l e   / > < A s s o c i a t e d T a b l e > B a l a n c e s < / A s s o c i a t e d T a b l e > < V i s i b l e > F a l s e < / V i s i b l e > < / v a l u e > < / i t e m > < / C a l c u l a t e d F i e l d s > < H S l i c e r s S h a p e > 0 ; 0 ; 0 ; 0 < / H S l i c e r s S h a p e > < V S l i c e r s S h a p e > 0 ; 0 ; 0 ; 0 < / V S l i c e r s S h a p e > < S l i c e r S h e e t N a m e > C l o s i n g D a y 2 < / S l i c e r S h e e t N a m e > < S A H o s t H a s h > 1 6 2 5 6 3 9 2 7 1 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f c 6 d c f a 7 - 5 f 1 9 - 4 9 9 f - b 0 0 3 - a e b 5 f 9 8 c 4 c 5 6 " > < C u s t o m C o n t e n t > < ! [ C D A T A [ < ? x m l   v e r s i o n = " 1 . 0 "   e n c o d i n g = " u t f - 1 6 " ? > < S e t t i n g s > < C a l c u l a t e d F i e l d s > < i t e m > < M e a s u r e N a m e > L a s t B a l a n c e < / M e a s u r e N a m e > < D i s p l a y N a m e > L a s t B a l a n c e < / D i s p l a y N a m e > < V i s i b l e > T r u e < / V i s i b l e > < / i t e m > < i t e m > < M e a s u r e N a m e > C l o s i n g B a l a n c e M o n t h 2 < / M e a s u r e N a m e > < D i s p l a y N a m e > C l o s i n g B a l a n c e M o n t h 2 < / D i s p l a y N a m e > < V i s i b l e > T r u e < / V i s i b l e > < / i t e m > < i t e m > < M e a s u r e N a m e > C l o s i n g B a l a n c e Q u a r t e r 2 < / M e a s u r e N a m e > < D i s p l a y N a m e > C l o s i n g B a l a n c e Q u a r t e r 2 < / D i s p l a y N a m e > < V i s i b l e > T r u e < / V i s i b l e > < / i t e m > < i t e m > < M e a s u r e N a m e > C l o s i n g B a l a n c e Y e a r 2 < / M e a s u r e N a m e > < D i s p l a y N a m e > C l o s i n g B a l a n c e Y e a r 2 < / D i s p l a y N a m e > < V i s i b l e > T r u e < / V i s i b l e > < / i t e m > < i t e m > < M e a s u r e N a m e > L a s t B a l a n c e N o n B l a n k < / M e a s u r e N a m e > < D i s p l a y N a m e > L a s t B a l a n c e N o n B l a n k < / D i s p l a y N a m e > < V i s i b l e > F a l s e < / V i s i b l e > < / i t e m > < i t e m > < M e a s u r e N a m e > L a s t B a l a n c e N o n B l a n k 2 < / M e a s u r e N a m e > < D i s p l a y N a m e > L a s t B a l a n c e N o n B l a n k 2 < / D i s p l a y N a m e > < V i s i b l e > F a l s e < / V i s i b l e > < / i t e m > < i t e m > < M e a s u r e N a m e > C l o s i n g B a l a n c e M o n t h < / M e a s u r e N a m e > < D i s p l a y N a m e > C l o s i n g B a l a n c e M o n t h < / D i s p l a y N a m e > < V i s i b l e > F a l s e < / V i s i b l e > < / i t e m > < i t e m > < M e a s u r e N a m e > C l o s i n g B a l a n c e Q u a r t e r < / M e a s u r e N a m e > < D i s p l a y N a m e > C l o s i n g B a l a n c e Q u a r t e r < / D i s p l a y N a m e > < V i s i b l e > F a l s e < / V i s i b l e > < / i t e m > < i t e m > < M e a s u r e N a m e > C l o s i n g B a l a n c e Y e a r < / M e a s u r e N a m e > < D i s p l a y N a m e > C l o s i n g B a l a n c e Y e a r < / D i s p l a y N a m e > < V i s i b l e > F a l s e < / V i s i b l e > < / i t e m > < i t e m > < M e a s u r e N a m e > B a l a n c e E O Q < / M e a s u r e N a m e > < D i s p l a y N a m e > B a l a n c e E O Q < / D i s p l a y N a m e > < V i s i b l e > F a l s e < / V i s i b l e > < / i t e m > < i t e m > < M e a s u r e N a m e > B a l a n c e E O Y < / M e a s u r e N a m e > < D i s p l a y N a m e > B a l a n c e E O Y < / D i s p l a y N a m e > < V i s i b l e > F a l s e < / V i s i b l e > < / i t e m > < i t e m > < M e a s u r e N a m e > B a l a n c e E O M < / M e a s u r e N a m e > < D i s p l a y N a m e > B a l a n c e E O M 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 C l o s i n g D a y 2 < / S l i c e r S h e e t N a m e > < S A H o s t H a s h > 4 8 3 2 6 9 3 6 5 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f 7 9 2 e 5 7 d - 3 e 5 2 - 4 a b 1 - a 5 d 7 - 8 9 f 7 6 8 b 3 d 7 b 0 " > < C u s t o m C o n t e n t > < ! [ C D A T A [ < ? x m l   v e r s i o n = " 1 . 0 "   e n c o d i n g = " u t f - 1 6 " ? > < S e t t i n g s > < C a l c u l a t e d F i e l d s > < i t e m > < k e y > [ M e a s u r e s ] . [ B a l a n c e   A v e r a g e ] < / k e y > < v a l u e > < D i s p l a y N a m e > B a l a n c e   A v e r a g e < / D i s p l a y N a m e > < I n t e r n a l O b j e c t N a m e > [ B a l a n c e   A v e r a g e ] < / I n t e r n a l O b j e c t N a m e > < C a l c T y p e > U s e r C a l c < / C a l c T y p e > < F o r m u l a > A V E R A G E   ( B a l a n c e s [ B a l a n c e ] ) < / F o r m u l a > < I m p l e m e n t a t i o n > M d x S c r i p t M e a s u r e < / I m p l e m e n t a t i o n > < C o l u m n   / > < T a b l e   / > < A s s o c i a t e d T a b l e > B a l a n c e s < / A s s o c i a t e d T a b l e > < V i s i b l e > T r u e < / V i s i b l e > < / v a l u e > < / i t e m > < / C a l c u l a t e d F i e l d s > < H S l i c e r s S h a p e > 0 ; 0 ; 0 ; 0 < / H S l i c e r s S h a p e > < V S l i c e r s S h a p e > 0 ; 0 ; 0 ; 0 < / V S l i c e r s S h a p e > < S l i c e r S h e e t N a m e > P o w e r P i v o t < / S l i c e r S h e e t N a m e > < S A H o s t H a s h > 5 7 7 7 0 3 1 6 7 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d e f 8 e 7 d 3 - f 4 f 3 - 4 4 b 4 - a 2 d b - c e f 4 5 5 e 1 f 5 9 4 " > < C u s t o m C o n t e n t > < ! [ C D A T A [ < ? x m l   v e r s i o n = " 1 . 0 "   e n c o d i n g = " u t f - 1 6 " ? > < S e t t i n g s > < C a l c u l a t e d F i e l d s > < i t e m > < k e y > [ M e a s u r e s ] . [ S u m   o f   B a l a n c e ] < / k e y > < v a l u e > < D i s p l a y N a m e > S u m   o f   B a l a n c e < / D i s p l a y N a m e > < I n t e r n a l O b j e c t N a m e > [ S u m   o f   B a l a n c e ] < / I n t e r n a l O b j e c t N a m e > < C a l c T y p e > S u m < / C a l c T y p e > < F o r m u l a > S U M ( ' T a b l e 1 ' [ B a l a n c e ] ) < / F o r m u l a > < I m p l e m e n t a t i o n > M d x S c r i p t M e a s u r e < / I m p l e m e n t a t i o n > < C o l u m n > B a l a n c e < / C o l u m n > < T a b l e > T a b l e 1 < / T a b l e > < A s s o c i a t e d T a b l e > T a b l e 1 < / A s s o c i a t e d T a b l e > < V i s i b l e > T r u e < / V i s i b l e > < / v a l u e > < / i t e m > < / C a l c u l a t e d F i e l d s > < H S l i c e r s S h a p e > 0 ; 0 ; 0 ; 0 < / H S l i c e r s S h a p e > < V S l i c e r s S h a p e > 0 ; 0 ; 0 ; 0 < / V S l i c e r s S h a p e > < S l i c e r S h e e t N a m e > S h e e t 5 < / S l i c e r S h e e t N a m e > < S A H o s t H a s h > 3 8 3 5 7 1 5 3 2 < / S A H o s t H a s h > < G e m i n i F i e l d L i s t V i s i b l e > T r u e < / G e m i n i F i e l d L i s t V i s i b l e > < / S e t t i n g s > ] ] > < / C u s t o m C o n t e n t > < / G e m i n i > 
</file>

<file path=customXml/item27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8.xml>��< ? x m l   v e r s i o n = " 1 . 0 "   e n c o d i n g = " U T F - 1 6 " ? > < G e m i n i   x m l n s = " h t t p : / / g e m i n i / p i v o t c u s t o m i z a t i o n /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29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1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N a m e & l t ; / s t r i n g & g t ; & l t ; / k e y & g t ; & l t ; v a l u e & g t ; & l t ; s t r i n g & g t ; W C h a r & l t ; / s t r i n g & g t ; & l t ; / v a l u e & g t ; & l t ; / i t e m & g t ; & l t ; i t e m & g t ; & l t ; k e y & g t ; & l t ; s t r i n g & g t ; O c c u p a t i o n & l t ; / s t r i n g & g t ; & l t ; / k e y & g t ; & l t ; v a l u e & g t ; & l t ; s t r i n g & g t ; W C h a r & l t ; / s t r i n g & g t ; & l t ; / v a l u e & g t ; & l t ; / i t e m & g t ; & l t ; i t e m & g t ; & l t ; k e y & g t ; & l t ; s t r i n g & g t ; C o u n t r y & l t ; / s t r i n g & g t ; & l t ; / k e y & g t ; & l t ; v a l u e & g t ; & l t ; s t r i n g & g t ; W C h a r & l t ; / s t r i n g & g t ; & l t ; / v a l u e & g t ; & l t ; / i t e m & g t ; & l t ; i t e m & g t ; & l t ; k e y & g t ; & l t ; s t r i n g & g t ; D a t e & l t ; / s t r i n g & g t ; & l t ; / k e y & g t ; & l t ; v a l u e & g t ; & l t ; s t r i n g & g t ; D a t e & l t ; / s t r i n g & g t ; & l t ; / v a l u e & g t ; & l t ; / i t e m & g t ; & l t ; i t e m & g t ; & l t ; k e y & g t ; & l t ; s t r i n g & g t ; Q u a r t e r & l t ; / s t r i n g & g t ; & l t ; / k e y & g t ; & l t ; v a l u e & g t ; & l t ; s t r i n g & g t ; W C h a r & l t ; / s t r i n g & g t ; & l t ; / v a l u e & g t ; & l t ; / i t e m & g t ; & l t ; i t e m & g t ; & l t ; k e y & g t ; & l t ; s t r i n g & g t ; B a l a n c e & l t ; / s t r i n g & g t ; & l t ; / k e y & g t ; & l t ; v a l u e & g t ; & l t ; s t r i n g & g t ; D o u b l e & l t ; / s t r i n g & g t ; & l t ; / v a l u e & g t ; & l t ; / i t e m & g t ; & l t ; / C o l u m n S u g g e s t e d T y p e & g t ; & l t ; C o l u m n F o r m a t & g t ; & l t ; i t e m & g t ; & l t ; k e y & g t ; & l t ; s t r i n g & g t ; N a m e & l t ; / s t r i n g & g t ; & l t ; / k e y & g t ; & l t ; v a l u e & g t ; & l t ; s t r i n g & g t ; T e x t & l t ; / s t r i n g & g t ; & l t ; / v a l u e & g t ; & l t ; / i t e m & g t ; & l t ; i t e m & g t ; & l t ; k e y & g t ; & l t ; s t r i n g & g t ; O c c u p a t i o n & l t ; / s t r i n g & g t ; & l t ; / k e y & g t ; & l t ; v a l u e & g t ; & l t ; s t r i n g & g t ; T e x t & l t ; / s t r i n g & g t ; & l t ; / v a l u e & g t ; & l t ; / i t e m & g t ; & l t ; i t e m & g t ; & l t ; k e y & g t ; & l t ; s t r i n g & g t ; C o u n t r y & l t ; / s t r i n g & g t ; & l t ; / k e y & g t ; & l t ; v a l u e & g t ; & l t ; s t r i n g & g t ; T e x t & l t ; / s t r i n g & g t ; & l t ; / v a l u e & g t ; & l t ; / i t e m & g t ; & l t ; i t e m & g t ; & l t ; k e y & g t ; & l t ; s t r i n g & g t ; D a t e & l t ; / s t r i n g & g t ; & l t ; / k e y & g t ; & l t ; v a l u e & g t ; & l t ; s t r i n g & g t ; D a t e S h o r t D a t e P a t t e r n & l t ; / s t r i n g & g t ; & l t ; / v a l u e & g t ; & l t ; / i t e m & g t ; & l t ; i t e m & g t ; & l t ; k e y & g t ; & l t ; s t r i n g & g t ; Q u a r t e r & l t ; / s t r i n g & g t ; & l t ; / k e y & g t ; & l t ; v a l u e & g t ; & l t ; s t r i n g & g t ; T e x t & l t ; / s t r i n g & g t ; & l t ; / v a l u e & g t ; & l t ; / i t e m & g t ; & l t ; i t e m & g t ; & l t ; k e y & g t ; & l t ; s t r i n g & g t ; B a l a n c e & l t ; / s t r i n g & g t ; & l t ; / k e y & g t ; & l t ; v a l u e & g t ; & l t ; s t r i n g & g t ; A c c o u n t i n g & l t ; / s t r i n g & g t ; & l t ; / v a l u e & g t ; & l t ; / i t e m & g t ; & l t ; / C o l u m n F o r m a t & g t ; & l t ; C o l u m n A c c u r a c y & g t ; & l t ; i t e m & g t ; & l t ; k e y & g t ; & l t ; s t r i n g & g t ; N a m e & l t ; / s t r i n g & g t ; & l t ; / k e y & g t ; & l t ; v a l u e & g t ; & l t ; i n t & g t ; 0 & l t ; / i n t & g t ; & l t ; / v a l u e & g t ; & l t ; / i t e m & g t ; & l t ; i t e m & g t ; & l t ; k e y & g t ; & l t ; s t r i n g & g t ; O c c u p a t i o n & l t ; / s t r i n g & g t ; & l t ; / k e y & g t ; & l t ; v a l u e & g t ; & l t ; i n t & g t ; 0 & l t ; / i n t & g t ; & l t ; / v a l u e & g t ; & l t ; / i t e m & g t ; & l t ; i t e m & g t ; & l t ; k e y & g t ; & l t ; s t r i n g & g t ; C o u n t r y & l t ; / s t r i n g & g t ; & l t ; / k e y & g t ; & l t ; v a l u e & g t ; & l t ; i n t & g t ; 0 & l t ; / i n t & g t ; & l t ; / v a l u e & g t ; & l t ; / i t e m & g t ; & l t ; i t e m & g t ; & l t ; k e y & g t ; & l t ; s t r i n g & g t ; D a t e & l t ; / s t r i n g & g t ; & l t ; / k e y & g t ; & l t ; v a l u e & g t ; & l t ; i n t & g t ; 0 & l t ; / i n t & g t ; & l t ; / v a l u e & g t ; & l t ; / i t e m & g t ; & l t ; i t e m & g t ; & l t ; k e y & g t ; & l t ; s t r i n g & g t ; Q u a r t e r & l t ; / s t r i n g & g t ; & l t ; / k e y & g t ; & l t ; v a l u e & g t ; & l t ; i n t & g t ; 0 & l t ; / i n t & g t ; & l t ; / v a l u e & g t ; & l t ; / i t e m & g t ; & l t ; i t e m & g t ; & l t ; k e y & g t ; & l t ; s t r i n g & g t ; B a l a n c e & l t ; / s t r i n g & g t ; & l t ; / k e y & g t ; & l t ; v a l u e & g t ; & l t ; i n t & g t ; 2 & l t ; / i n t & g t ; & l t ; / v a l u e & g t ; & l t ; / i t e m & g t ; & l t ; / C o l u m n A c c u r a c y & g t ; & l t ; C o l u m n C u r r e n c y S y m b o l & g t ; & l t ; i t e m & g t ; & l t ; k e y & g t ; & l t ; s t r i n g & g t ; N a m e & l t ; / s t r i n g & g t ; & l t ; / k e y & g t ; & l t ; v a l u e & g t ; & l t ; s t r i n g & g t ; $ & l t ; / s t r i n g & g t ; & l t ; / v a l u e & g t ; & l t ; / i t e m & g t ; & l t ; i t e m & g t ; & l t ; k e y & g t ; & l t ; s t r i n g & g t ; O c c u p a t i o n & l t ; / s t r i n g & g t ; & l t ; / k e y & g t ; & l t ; v a l u e & g t ; & l t ; s t r i n g & g t ; $ & l t ; / s t r i n g & g t ; & l t ; / v a l u e & g t ; & l t ; / i t e m & g t ; & l t ; i t e m & g t ; & l t ; k e y & g t ; & l t ; s t r i n g & g t ; C o u n t r y & l t ; / s t r i n g & g t ; & l t ; / k e y & g t ; & l t ; v a l u e & g t ; & l t ; s t r i n g & g t ; $ & l t ; / s t r i n g & g t ; & l t ; / v a l u e & g t ; & l t ; / i t e m & g t ; & l t ; i t e m & g t ; & l t ; k e y & g t ; & l t ; s t r i n g & g t ; D a t e & l t ; / s t r i n g & g t ; & l t ; / k e y & g t ; & l t ; v a l u e & g t ; & l t ; s t r i n g & g t ; $ & l t ; / s t r i n g & g t ; & l t ; / v a l u e & g t ; & l t ; / i t e m & g t ; & l t ; i t e m & g t ; & l t ; k e y & g t ; & l t ; s t r i n g & g t ; Q u a r t e r & l t ; / s t r i n g & g t ; & l t ; / k e y & g t ; & l t ; v a l u e & g t ; & l t ; s t r i n g & g t ; $ & l t ; / s t r i n g & g t ; & l t ; / v a l u e & g t ; & l t ; / i t e m & g t ; & l t ; i t e m & g t ; & l t ; k e y & g t ; & l t ; s t r i n g & g t ; B a l a n c e & l t ; / s t r i n g & g t ; & l t ; / k e y & g t ; & l t ; v a l u e & g t ; & l t ; s t r i n g & g t ; $ & l t ; / s t r i n g & g t ; & l t ; / v a l u e & g t ; & l t ; / i t e m & g t ; & l t ; / C o l u m n C u r r e n c y S y m b o l & g t ; & l t ; C o l u m n P o s i t i v e P a t t e r n & g t ; & l t ; i t e m & g t ; & l t ; k e y & g t ; & l t ; s t r i n g & g t ; N a m e & l t ; / s t r i n g & g t ; & l t ; / k e y & g t ; & l t ; v a l u e & g t ; & l t ; i n t & g t ; 0 & l t ; / i n t & g t ; & l t ; / v a l u e & g t ; & l t ; / i t e m & g t ; & l t ; i t e m & g t ; & l t ; k e y & g t ; & l t ; s t r i n g & g t ; O c c u p a t i o n & l t ; / s t r i n g & g t ; & l t ; / k e y & g t ; & l t ; v a l u e & g t ; & l t ; i n t & g t ; 0 & l t ; / i n t & g t ; & l t ; / v a l u e & g t ; & l t ; / i t e m & g t ; & l t ; i t e m & g t ; & l t ; k e y & g t ; & l t ; s t r i n g & g t ; C o u n t r y & l t ; / s t r i n g & g t ; & l t ; / k e y & g t ; & l t ; v a l u e & g t ; & l t ; i n t & g t ; 0 & l t ; / i n t & g t ; & l t ; / v a l u e & g t ; & l t ; / i t e m & g t ; & l t ; i t e m & g t ; & l t ; k e y & g t ; & l t ; s t r i n g & g t ; D a t e & l t ; / s t r i n g & g t ; & l t ; / k e y & g t ; & l t ; v a l u e & g t ; & l t ; i n t & g t ; 0 & l t ; / i n t & g t ; & l t ; / v a l u e & g t ; & l t ; / i t e m & g t ; & l t ; i t e m & g t ; & l t ; k e y & g t ; & l t ; s t r i n g & g t ; Q u a r t e r & l t ; / s t r i n g & g t ; & l t ; / k e y & g t ; & l t ; v a l u e & g t ; & l t ; i n t & g t ; 0 & l t ; / i n t & g t ; & l t ; / v a l u e & g t ; & l t ; / i t e m & g t ; & l t ; i t e m & g t ; & l t ; k e y & g t ; & l t ; s t r i n g & g t ; B a l a n c e & l t ; / s t r i n g & g t ; & l t ; / k e y & g t ; & l t ; v a l u e & g t ; & l t ; i n t & g t ; 0 & l t ; / i n t & g t ; & l t ; / v a l u e & g t ; & l t ; / i t e m & g t ; & l t ; / C o l u m n P o s i t i v e P a t t e r n & g t ; & l t ; C o l u m n N e g a t i v e P a t t e r n & g t ; & l t ; i t e m & g t ; & l t ; k e y & g t ; & l t ; s t r i n g & g t ; N a m e & l t ; / s t r i n g & g t ; & l t ; / k e y & g t ; & l t ; v a l u e & g t ; & l t ; i n t & g t ; 0 & l t ; / i n t & g t ; & l t ; / v a l u e & g t ; & l t ; / i t e m & g t ; & l t ; i t e m & g t ; & l t ; k e y & g t ; & l t ; s t r i n g & g t ; O c c u p a t i o n & l t ; / s t r i n g & g t ; & l t ; / k e y & g t ; & l t ; v a l u e & g t ; & l t ; i n t & g t ; 0 & l t ; / i n t & g t ; & l t ; / v a l u e & g t ; & l t ; / i t e m & g t ; & l t ; i t e m & g t ; & l t ; k e y & g t ; & l t ; s t r i n g & g t ; C o u n t r y & l t ; / s t r i n g & g t ; & l t ; / k e y & g t ; & l t ; v a l u e & g t ; & l t ; i n t & g t ; 0 & l t ; / i n t & g t ; & l t ; / v a l u e & g t ; & l t ; / i t e m & g t ; & l t ; i t e m & g t ; & l t ; k e y & g t ; & l t ; s t r i n g & g t ; D a t e & l t ; / s t r i n g & g t ; & l t ; / k e y & g t ; & l t ; v a l u e & g t ; & l t ; i n t & g t ; 0 & l t ; / i n t & g t ; & l t ; / v a l u e & g t ; & l t ; / i t e m & g t ; & l t ; i t e m & g t ; & l t ; k e y & g t ; & l t ; s t r i n g & g t ; Q u a r t e r & l t ; / s t r i n g & g t ; & l t ; / k e y & g t ; & l t ; v a l u e & g t ; & l t ; i n t & g t ; 0 & l t ; / i n t & g t ; & l t ; / v a l u e & g t ; & l t ; / i t e m & g t ; & l t ; i t e m & g t ; & l t ; k e y & g t ; & l t ; s t r i n g & g t ; B a l a n c e & l t ; / s t r i n g & g t ; & l t ; / k e y & g t ; & l t ; v a l u e & g t ; & l t ; i n t & g t ; 0 & l t ; / i n t & g t ; & l t ; / v a l u e & g t ; & l t ; / i t e m & g t ; & l t ; / C o l u m n N e g a t i v e P a t t e r n & g t ; & l t ; C o l u m n W i d t h s & g t ; & l t ; i t e m & g t ; & l t ; k e y & g t ; & l t ; s t r i n g & g t ; N a m e & l t ; / s t r i n g & g t ; & l t ; / k e y & g t ; & l t ; v a l u e & g t ; & l t ; i n t & g t ; 1 2 1 & l t ; / i n t & g t ; & l t ; / v a l u e & g t ; & l t ; / i t e m & g t ; & l t ; i t e m & g t ; & l t ; k e y & g t ; & l t ; s t r i n g & g t ; O c c u p a t i o n & l t ; / s t r i n g & g t ; & l t ; / k e y & g t ; & l t ; v a l u e & g t ; & l t ; i n t & g t ; 1 0 4 & l t ; / i n t & g t ; & l t ; / v a l u e & g t ; & l t ; / i t e m & g t ; & l t ; i t e m & g t ; & l t ; k e y & g t ; & l t ; s t r i n g & g t ; C o u n t r y & l t ; / s t r i n g & g t ; & l t ; / k e y & g t ; & l t ; v a l u e & g t ; & l t ; i n t & g t ; 8 4 & l t ; / i n t & g t ; & l t ; / v a l u e & g t ; & l t ; / i t e m & g t ; & l t ; i t e m & g t ; & l t ; k e y & g t ; & l t ; s t r i n g & g t ; D a t e & l t ; / s t r i n g & g t ; & l t ; / k e y & g t ; & l t ; v a l u e & g t ; & l t ; i n t & g t ; 9 5 & l t ; / i n t & g t ; & l t ; / v a l u e & g t ; & l t ; / i t e m & g t ; & l t ; i t e m & g t ; & l t ; k e y & g t ; & l t ; s t r i n g & g t ; Q u a r t e r & l t ; / s t r i n g & g t ; & l t ; / k e y & g t ; & l t ; v a l u e & g t ; & l t ; i n t & g t ; 1 0 8 & l t ; / i n t & g t ; & l t ; / v a l u e & g t ; & l t ; / i t e m & g t ; & l t ; i t e m & g t ; & l t ; k e y & g t ; & l t ; s t r i n g & g t ; B a l a n c e & l t ; / s t r i n g & g t ; & l t ; / k e y & g t ; & l t ; v a l u e & g t ; & l t ; i n t & g t ; 8 3 & l t ; / i n t & g t ; & l t ; / v a l u e & g t ; & l t ; / i t e m & g t ; & l t ; / C o l u m n W i d t h s & g t ; & l t ; C o l u m n D i s p l a y I n d e x & g t ; & l t ; i t e m & g t ; & l t ; k e y & g t ; & l t ; s t r i n g & g t ; N a m e & l t ; / s t r i n g & g t ; & l t ; / k e y & g t ; & l t ; v a l u e & g t ; & l t ; i n t & g t ; 0 & l t ; / i n t & g t ; & l t ; / v a l u e & g t ; & l t ; / i t e m & g t ; & l t ; i t e m & g t ; & l t ; k e y & g t ; & l t ; s t r i n g & g t ; O c c u p a t i o n & l t ; / s t r i n g & g t ; & l t ; / k e y & g t ; & l t ; v a l u e & g t ; & l t ; i n t & g t ; 1 & l t ; / i n t & g t ; & l t ; / v a l u e & g t ; & l t ; / i t e m & g t ; & l t ; i t e m & g t ; & l t ; k e y & g t ; & l t ; s t r i n g & g t ; C o u n t r y & l t ; / s t r i n g & g t ; & l t ; / k e y & g t ; & l t ; v a l u e & g t ; & l t ; i n t & g t ; 2 & l t ; / i n t & g t ; & l t ; / v a l u e & g t ; & l t ; / i t e m & g t ; & l t ; i t e m & g t ; & l t ; k e y & g t ; & l t ; s t r i n g & g t ; D a t e & l t ; / s t r i n g & g t ; & l t ; / k e y & g t ; & l t ; v a l u e & g t ; & l t ; i n t & g t ; 4 & l t ; / i n t & g t ; & l t ; / v a l u e & g t ; & l t ; / i t e m & g t ; & l t ; i t e m & g t ; & l t ; k e y & g t ; & l t ; s t r i n g & g t ; Q u a r t e r & l t ; / s t r i n g & g t ; & l t ; / k e y & g t ; & l t ; v a l u e & g t ; & l t ; i n t & g t ; 3 & l t ; / i n t & g t ; & l t ; / v a l u e & g t ; & l t ; / i t e m & g t ; & l t ; i t e m & g t ; & l t ; k e y & g t ; & l t ; s t r i n g & g t ; B a l a n c e & l t ; / s t r i n g & g t ; & l t ; / k e y & g t ; & l t ; v a l u e & g t ; & l t ; i n t & g t ; 5 & l t ; / i n t & g t ; & l t ; / v a l u e & g t ; & l t ; / i t e m & g t ; & l t ; / C o l u m n D i s p l a y I n d e x & g t ; & l t ; C o l u m n F r o z e n & g t ; & l t ; i t e m & g t ; & l t ; k e y & g t ; & l t ; s t r i n g & g t ; D a t e & l t ; / s t r i n g & g t ; & l t ; / k e y & g t ; & l t ; v a l u e & g t ; & l t ; b o o l e a n & g t ; f a l s e & l t ; / b o o l e a n & g t ; & l t ; / v a l u e & g t ; & l t ; / i t e m & g t ; & l t ; / C o l u m n F r o z e n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30.xml>��< ? x m l   v e r s i o n = " 1 . 0 "   e n c o d i n g = " U T F - 1 6 " ? > < G e m i n i   x m l n s = " h t t p : / / g e m i n i / p i v o t c u s t o m i z a t i o n / T a b l e O r d e r " > < C u s t o m C o n t e n t > < ! [ C D A T A [ T a b l e 1 , B a l a n c e D a t e ] ] > < / C u s t o m C o n t e n t > < / G e m i n i > 
</file>

<file path=customXml/item31.xml>��< ? x m l   v e r s i o n = " 1 . 0 "   e n c o d i n g = " U T F - 1 6 " ? > < G e m i n i   x m l n s = " h t t p : / / g e m i n i / p i v o t c u s t o m i z a t i o n / T a b l e X M L _ D a t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 D a t e < / s t r i n g > < / k e y > < v a l u e > < s t r i n g > D a t e < / s t r i n g > < / v a l u e > < / i t e m > < i t e m > < k e y > < s t r i n g > Q u a r t e r < / s t r i n g > < / k e y > < v a l u e > < s t r i n g > W C h a r < / s t r i n g > < / v a l u e > < / i t e m > < / C o l u m n S u g g e s t e d T y p e > < C o l u m n F o r m a t > < i t e m > < k e y > < s t r i n g > D a t e < / s t r i n g > < / k e y > < v a l u e > < s t r i n g > D a t e S h o r t D a t e P a t t e r n < / s t r i n g > < / v a l u e > < / i t e m > < i t e m > < k e y > < s t r i n g > Q u a r t e r < / s t r i n g > < / k e y > < v a l u e > < s t r i n g > T e x t < / s t r i n g > < / v a l u e > < / i t e m > < i t e m > < k e y > < s t r i n g > A d d   C o l u m n < / s t r i n g > < / k e y > < v a l u e > < s t r i n g > T e x t < / s t r i n g > < / v a l u e > < / i t e m > < / C o l u m n F o r m a t > < C o l u m n A c c u r a c y > < i t e m > < k e y > < s t r i n g > D a t e < / s t r i n g > < / k e y > < v a l u e > < i n t > 0 < / i n t > < / v a l u e > < / i t e m > < i t e m > < k e y > < s t r i n g > Q u a r t e r < / s t r i n g > < / k e y > < v a l u e > < i n t > 0 < / i n t > < / v a l u e > < / i t e m > < i t e m > < k e y > < s t r i n g > A d d   C o l u m n < / s t r i n g > < / k e y > < v a l u e > < i n t > 0 < / i n t > < / v a l u e > < / i t e m > < / C o l u m n A c c u r a c y > < C o l u m n C u r r e n c y S y m b o l > < i t e m > < k e y > < s t r i n g > D a t e < / s t r i n g > < / k e y > < v a l u e > < s t r i n g > $ < / s t r i n g > < / v a l u e > < / i t e m > < i t e m > < k e y > < s t r i n g > Q u a r t e r < / s t r i n g > < / k e y > < v a l u e > < s t r i n g > $ < / s t r i n g > < / v a l u e > < / i t e m > < i t e m > < k e y > < s t r i n g > A d d   C o l u m n < / s t r i n g > < / k e y > < v a l u e > < s t r i n g > $ < / s t r i n g > < / v a l u e > < / i t e m > < / C o l u m n C u r r e n c y S y m b o l > < C o l u m n P o s i t i v e P a t t e r n > < i t e m > < k e y > < s t r i n g > D a t e < / s t r i n g > < / k e y > < v a l u e > < i n t > 0 < / i n t > < / v a l u e > < / i t e m > < i t e m > < k e y > < s t r i n g > Q u a r t e r < / s t r i n g > < / k e y > < v a l u e > < i n t > 0 < / i n t > < / v a l u e > < / i t e m > < i t e m > < k e y > < s t r i n g > A d d   C o l u m n < / s t r i n g > < / k e y > < v a l u e > < i n t > 0 < / i n t > < / v a l u e > < / i t e m > < / C o l u m n P o s i t i v e P a t t e r n > < C o l u m n N e g a t i v e P a t t e r n > < i t e m > < k e y > < s t r i n g > D a t e < / s t r i n g > < / k e y > < v a l u e > < i n t > 0 < / i n t > < / v a l u e > < / i t e m > < i t e m > < k e y > < s t r i n g > Q u a r t e r < / s t r i n g > < / k e y > < v a l u e > < i n t > 0 < / i n t > < / v a l u e > < / i t e m > < i t e m > < k e y > < s t r i n g > A d d   C o l u m n < / s t r i n g > < / k e y > < v a l u e > < i n t > 0 < / i n t > < / v a l u e > < / i t e m > < / C o l u m n N e g a t i v e P a t t e r n > < C o l u m n W i d t h s > < i t e m > < k e y > < s t r i n g > D a t e < / s t r i n g > < / k e y > < v a l u e > < i n t > 6 4 < / i n t > < / v a l u e > < / i t e m > < i t e m > < k e y > < s t r i n g > Q u a r t e r < / s t r i n g > < / k e y > < v a l u e > < i n t > 8 3 < / i n t > < / v a l u e > < / i t e m > < i t e m > < k e y > < s t r i n g > A d d   C o l u m n < / s t r i n g > < / k e y > < v a l u e > < i n t > 1 1 3 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 Q u a r t e r < / s t r i n g > < / k e y > < v a l u e > < i n t > 1 < / i n t > < / v a l u e > < / i t e m > < i t e m > < k e y > < s t r i n g > A d d   C o l u m n < / s t r i n g > < / k e y > < v a l u e > < i n t > 2 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3.xml>��< ? x m l   v e r s i o n = " 1 . 0 "   e n c o d i n g = " U T F - 1 6 " ? > < G e m i n i   x m l n s = " h t t p : / / g e m i n i / p i v o t c u s t o m i z a t i o n / f 7 9 2 e 5 7 d - 3 e 5 2 - 4 a b 1 - a 5 d 7 - 8 9 f 7 6 8 b 3 d 7 b 0 " > < C u s t o m C o n t e n t > < ! [ C D A T A [ < ? x m l   v e r s i o n = " 1 . 0 "   e n c o d i n g = " u t f - 1 6 " ? > < S e t t i n g s > < C a l c u l a t e d F i e l d s > < i t e m > < k e y > [ M e a s u r e s ] . [ B a l a n c e   A v e r a g e ] < / k e y > < v a l u e > < D i s p l a y N a m e > B a l a n c e   A v e r a g e < / D i s p l a y N a m e > < I n t e r n a l O b j e c t N a m e > [ B a l a n c e   A v e r a g e ] < / I n t e r n a l O b j e c t N a m e > < C a l c T y p e > U s e r C a l c < / C a l c T y p e > < F o r m u l a > A V E R A G E   ( B a l a n c e s [ B a l a n c e ] ) < / F o r m u l a > < I m p l e m e n t a t i o n > M d x S c r i p t M e a s u r e < / I m p l e m e n t a t i o n > < C o l u m n   / > < T a b l e   / > < A s s o c i a t e d T a b l e > B a l a n c e s < / A s s o c i a t e d T a b l e > < V i s i b l e > T r u e < / V i s i b l e > < / v a l u e > < / i t e m > < / C a l c u l a t e d F i e l d s > < H S l i c e r s S h a p e > 0 ; 0 ; 0 ; 0 < / H S l i c e r s S h a p e > < V S l i c e r s S h a p e > 0 ; 0 ; 0 ; 0 < / V S l i c e r s S h a p e > < S l i c e r S h e e t N a m e > P o w e r P i v o t < / S l i c e r S h e e t N a m e > < S A H o s t H a s h > 5 7 7 7 0 3 1 6 7 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35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0 . 4 7 ] ] > < / C u s t o m C o n t e n t > < / G e m i n i > 
</file>

<file path=customXml/item3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 2 4 0 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 B a l a n c e D a t e 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6 0 6 a 9 3 d c - 1 2 0 c - 4 9 e 7 - b 3 6 c - 4 5 7 a 7 e 6 9 2 1 8 e " > < C u s t o m C o n t e n t > < ! [ C D A T A [ < ? x m l   v e r s i o n = " 1 . 0 "   e n c o d i n g = " u t f - 1 6 " ? > < S e t t i n g s > < C a l c u l a t e d F i e l d s > < i t e m > < M e a s u r e N a m e > L a s t B a l a n c e < / M e a s u r e N a m e > < D i s p l a y N a m e > L a s t B a l a n c e < / D i s p l a y N a m e > < V i s i b l e > T r u e < / V i s i b l e > < / i t e m > < i t e m > < M e a s u r e N a m e > C l o s i n g B a l a n c e M o n t h < / M e a s u r e N a m e > < D i s p l a y N a m e > C l o s i n g B a l a n c e M o n t h < / D i s p l a y N a m e > < V i s i b l e > T r u e < / V i s i b l e > < / i t e m > < i t e m > < M e a s u r e N a m e > C l o s i n g B a l a n c e Q u a r t e r < / M e a s u r e N a m e > < D i s p l a y N a m e > C l o s i n g B a l a n c e Q u a r t e r < / D i s p l a y N a m e > < V i s i b l e > T r u e < / V i s i b l e > < / i t e m > < i t e m > < M e a s u r e N a m e > C l o s i n g B a l a n c e Y e a r < / M e a s u r e N a m e > < D i s p l a y N a m e > C l o s i n g B a l a n c e Y e a r < / D i s p l a y N a m e > < V i s i b l e > T r u e < / V i s i b l e > < / i t e m > < i t e m > < M e a s u r e N a m e > L a s t B a l a n c e N o n B l a n k < / M e a s u r e N a m e > < D i s p l a y N a m e > L a s t B a l a n c e N o n B l a n k < / D i s p l a y N a m e > < V i s i b l e > F a l s e < / V i s i b l e > < / i t e m > < i t e m > < M e a s u r e N a m e > L a s t B a l a n c e N o n B l a n k 2 < / M e a s u r e N a m e > < D i s p l a y N a m e > L a s t B a l a n c e N o n B l a n k 2 < / D i s p l a y N a m e > < V i s i b l e > F a l s e < / V i s i b l e > < / i t e m > < i t e m > < M e a s u r e N a m e > B a l a n c e E O Q < / M e a s u r e N a m e > < D i s p l a y N a m e > B a l a n c e E O Q < / D i s p l a y N a m e > < V i s i b l e > F a l s e < / V i s i b l e > < / i t e m > < i t e m > < M e a s u r e N a m e > B a l a n c e E O Y < / M e a s u r e N a m e > < D i s p l a y N a m e > B a l a n c e E O Y < / D i s p l a y N a m e > < V i s i b l e > F a l s e < / V i s i b l e > < / i t e m > < i t e m > < M e a s u r e N a m e > B a l a n c e E O M < / M e a s u r e N a m e > < D i s p l a y N a m e > B a l a n c e E O M < / D i s p l a y N a m e > < V i s i b l e > F a l s e < / V i s i b l e > < / i t e m > < i t e m > < M e a s u r e N a m e > C l o s i n g B a l a n c e M o n t h 2 < / M e a s u r e N a m e > < D i s p l a y N a m e > C l o s i n g B a l a n c e M o n t h 2 < / D i s p l a y N a m e > < V i s i b l e > F a l s e < / V i s i b l e > < / i t e m > < i t e m > < M e a s u r e N a m e > C l o s i n g B a l a n c e Q u a r t e r 2 < / M e a s u r e N a m e > < D i s p l a y N a m e > C l o s i n g B a l a n c e Q u a r t e r 2 < / D i s p l a y N a m e > < V i s i b l e > F a l s e < / V i s i b l e > < / i t e m > < i t e m > < M e a s u r e N a m e > C l o s i n g B a l a n c e Y e a r 2 < / M e a s u r e N a m e > < D i s p l a y N a m e > C l o s i n g B a l a n c e Y e a r 2 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 C l o s i n g D a y < / S l i c e r S h e e t N a m e > < S A H o s t H a s h > 1 1 4 9 8 1 7 0 6 7 < / S A H o s t H a s h > < G e m i n i F i e l d L i s t V i s i b l e > T r u e < / G e m i n i F i e l d L i s t V i s i b l e > < / S e t t i n g s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T a b l e O r d e r " > < C u s t o m C o n t e n t > < ! [ C D A T A [ T a b l e 1 , B a l a n c e D a t e ] ] > < / C u s t o m C o n t e n t > < / G e m i n i > 
</file>

<file path=customXml/item39.xml>��< ? x m l   v e r s i o n = " 1 . 0 "   e n c o d i n g = " U T F - 1 6 " ? > < G e m i n i   x m l n s = " h t t p : / / g e m i n i / p i v o t c u s t o m i z a t i o n / 6 0 6 a 9 3 d c - 1 2 0 c - 4 9 e 7 - b 3 6 c - 4 5 7 a 7 e 6 9 2 1 8 e " > < C u s t o m C o n t e n t > < ! [ C D A T A [ < ? x m l   v e r s i o n = " 1 . 0 "   e n c o d i n g = " u t f - 1 6 " ? > < S e t t i n g s > < C a l c u l a t e d F i e l d s > < i t e m > < k e y > [ M e a s u r e s ] . [ L a s t B a l a n c e ] < / k e y > < v a l u e > < D i s p l a y N a m e > L a s t B a l a n c e < / D i s p l a y N a m e > < I n t e r n a l O b j e c t N a m e > [ L a s t B a l a n c e ] < / I n t e r n a l O b j e c t N a m e > < C a l c T y p e > U s e r C a l c < / C a l c T y p e > < F o r m u l a > C A L C U L A T E   ( S U M ( B a l a n c e s [ B a l a n c e ] ) ,   L A S T D A T E ( B a l a n c e D a t e [ D a t e ] ) ) < / F o r m u l a > < I m p l e m e n t a t i o n > M d x S c r i p t M e a s u r e < / I m p l e m e n t a t i o n > < C o l u m n   / > < T a b l e   / > < A s s o c i a t e d T a b l e > B a l a n c e s < / A s s o c i a t e d T a b l e > < V i s i b l e > T r u e < / V i s i b l e > < / v a l u e > < / i t e m > < i t e m > < k e y > [ M e a s u r e s ] . [ C l o s i n g B a l a n c e M o n t h ] < / k e y > < v a l u e > < D i s p l a y N a m e > C l o s i n g B a l a n c e M o n t h < / D i s p l a y N a m e > < I n t e r n a l O b j e c t N a m e > [ C l o s i n g B a l a n c e M o n t h ] < / I n t e r n a l O b j e c t N a m e > < C a l c T y p e > U s e r C a l c < / C a l c T y p e > < F o r m u l a > C L O S I N G B A L A N C E M O N T H (   S U M (   B a l a n c e s [ B a l a n c e ]   ) ,   B a l a n c e D a t e [ D a t e ]   ) < / F o r m u l a > < I m p l e m e n t a t i o n > M d x S c r i p t M e a s u r e < / I m p l e m e n t a t i o n > < C o l u m n   / > < T a b l e   / > < A s s o c i a t e d T a b l e > B a l a n c e s < / A s s o c i a t e d T a b l e > < V i s i b l e > T r u e < / V i s i b l e > < / v a l u e > < / i t e m > < i t e m > < k e y > [ M e a s u r e s ] . [ C l o s i n g B a l a n c e Q u a r t e r ] < / k e y > < v a l u e > < D i s p l a y N a m e > C l o s i n g B a l a n c e Q u a r t e r < / D i s p l a y N a m e > < I n t e r n a l O b j e c t N a m e > [ C l o s i n g B a l a n c e Q u a r t e r ] < / I n t e r n a l O b j e c t N a m e > < C a l c T y p e > U s e r C a l c < / C a l c T y p e > < F o r m u l a > C L O S I N G B A L A N C E Q U A R T E R (   S U M (   B a l a n c e s [ B a l a n c e ]   ) ,   B a l a n c e D a t e [ D a t e ]   ) < / F o r m u l a > < I m p l e m e n t a t i o n > M d x S c r i p t M e a s u r e < / I m p l e m e n t a t i o n > < C o l u m n   / > < T a b l e   / > < A s s o c i a t e d T a b l e > B a l a n c e s < / A s s o c i a t e d T a b l e > < V i s i b l e > T r u e < / V i s i b l e > < / v a l u e > < / i t e m > < i t e m > < k e y > [ M e a s u r e s ] . [ C l o s i n g B a l a n c e Y e a r ] < / k e y > < v a l u e > < D i s p l a y N a m e > C l o s i n g B a l a n c e Y e a r < / D i s p l a y N a m e > < I n t e r n a l O b j e c t N a m e > [ C l o s i n g B a l a n c e Y e a r ] < / I n t e r n a l O b j e c t N a m e > < C a l c T y p e > U s e r C a l c < / C a l c T y p e > < F o r m u l a > C L O S I N G B A L A N C E Y E A R (   S U M (   B a l a n c e s [ B a l a n c e ]   ) ,   B a l a n c e D a t e [ D a t e ]   ) < / F o r m u l a > < I m p l e m e n t a t i o n > M d x S c r i p t M e a s u r e < / I m p l e m e n t a t i o n > < C o l u m n   / > < T a b l e   / > < A s s o c i a t e d T a b l e > B a l a n c e s < / A s s o c i a t e d T a b l e > < V i s i b l e > T r u e < / V i s i b l e > < / v a l u e > < / i t e m > < i t e m > < k e y > [ M e a s u r e s ] . [ L a s t B a l a n c e N o n B l a n k ] < / k e y > < v a l u e > < D i s p l a y N a m e > L a s t B a l a n c e N o n B l a n k < / D i s p l a y N a m e > < I n t e r n a l O b j e c t N a m e > [ L a s t B a l a n c e N o n B l a n k ] < / I n t e r n a l O b j e c t N a m e > < C a l c T y p e > U s e r C a l c < / C a l c T y p e > < F o r m u l a > C A L C U L A T E (   S U M (   B a l a n c e s [ B a l a n c e ]   ) ,    
                           L A S T N O N B L A N K (   B a l a n c e D a t e [ D a t e ] ,    
                                                       C O U N T R O W S (   R E L A T E D T A B L E ( B a l a n c e s )   )   )   ) < / F o r m u l a > < I m p l e m e n t a t i o n > M d x S c r i p t M e a s u r e < / I m p l e m e n t a t i o n > < C o l u m n   / > < T a b l e   / > < A s s o c i a t e d T a b l e > B a l a n c e s < / A s s o c i a t e d T a b l e > < V i s i b l e > F a l s e < / V i s i b l e > < / v a l u e > < / i t e m > < i t e m > < k e y > [ M e a s u r e s ] . [ L a s t B a l a n c e N o n B l a n k 2 ] < / k e y > < v a l u e > < D i s p l a y N a m e > L a s t B a l a n c e N o n B l a n k 2 < / D i s p l a y N a m e > < I n t e r n a l O b j e c t N a m e > [ L a s t B a l a n c e N o n B l a n k 2 ] < / I n t e r n a l O b j e c t N a m e > < C a l c T y p e > U s e r C a l c < / C a l c T y p e > < F o r m u l a > C A L C U L A T E (   S U M (   B a l a n c e s [ B a l a n c e ]   ) ,    
                           L A S T N O N B L A N K (   B a l a n c e D a t e [ D a t e ] ,   C A L C U L A T E (   S U M (   B a l a n c e s [ B a l a n c e ]   )   )   )   ) < / F o r m u l a > < I m p l e m e n t a t i o n > M d x S c r i p t M e a s u r e < / I m p l e m e n t a t i o n > < C o l u m n   / > < T a b l e   / > < A s s o c i a t e d T a b l e > B a l a n c e s < / A s s o c i a t e d T a b l e > < V i s i b l e > F a l s e < / V i s i b l e > < / v a l u e > < / i t e m > < i t e m > < k e y > [ M e a s u r e s ] . [ B a l a n c e E O Q ] < / k e y > < v a l u e > < D i s p l a y N a m e > B a l a n c e E O Q < / D i s p l a y N a m e > < I n t e r n a l O b j e c t N a m e > [ B a l a n c e E O Q ] < / I n t e r n a l O b j e c t N a m e > < C a l c T y p e > U s e r C a l c < / C a l c T y p e > < F o r m u l a > C A L C U L A T E (   S U M (   B a l a n c e s [ B a l a n c e ]   ) ,   E N D O F Q U A R T E R (   B a l a n c e D a t e [ D a t e ]   )   ) < / F o r m u l a > < I m p l e m e n t a t i o n > M d x S c r i p t M e a s u r e < / I m p l e m e n t a t i o n > < C o l u m n   / > < T a b l e   / > < A s s o c i a t e d T a b l e > B a l a n c e s < / A s s o c i a t e d T a b l e > < V i s i b l e > F a l s e < / V i s i b l e > < / v a l u e > < / i t e m > < i t e m > < k e y > [ M e a s u r e s ] . [ B a l a n c e E O Y ] < / k e y > < v a l u e > < D i s p l a y N a m e > B a l a n c e E O Y < / D i s p l a y N a m e > < I n t e r n a l O b j e c t N a m e > [ B a l a n c e E O Y ] < / I n t e r n a l O b j e c t N a m e > < C a l c T y p e > U s e r C a l c < / C a l c T y p e > < F o r m u l a > C A L C U L A T E (   S U M (   B a l a n c e s [ B a l a n c e ]   ) ,   E N D O F Y E A R (   B a l a n c e D a t e [ D a t e ]   )   ) < / F o r m u l a > < I m p l e m e n t a t i o n > M d x S c r i p t M e a s u r e < / I m p l e m e n t a t i o n > < C o l u m n   / > < T a b l e   / > < A s s o c i a t e d T a b l e > B a l a n c e s < / A s s o c i a t e d T a b l e > < V i s i b l e > F a l s e < / V i s i b l e > < / v a l u e > < / i t e m > < i t e m > < k e y > [ M e a s u r e s ] . [ B a l a n c e E O M ] < / k e y > < v a l u e > < D i s p l a y N a m e > B a l a n c e E O M < / D i s p l a y N a m e > < I n t e r n a l O b j e c t N a m e > [ B a l a n c e E O M ] < / I n t e r n a l O b j e c t N a m e > < C a l c T y p e > U s e r C a l c < / C a l c T y p e > < F o r m u l a > C A L C U L A T E (   S U M (   B a l a n c e s [ B a l a n c e ]   ) ,   E N D O F M O N T H (   B a l a n c e D a t e [ D a t e ]   )   ) < / F o r m u l a > < I m p l e m e n t a t i o n > M d x S c r i p t M e a s u r e < / I m p l e m e n t a t i o n > < C o l u m n   / > < T a b l e   / > < A s s o c i a t e d T a b l e > B a l a n c e s < / A s s o c i a t e d T a b l e > < V i s i b l e > F a l s e < / V i s i b l e > < / v a l u e > < / i t e m > < / C a l c u l a t e d F i e l d s > < H S l i c e r s S h a p e > 0 ; 0 ; 0 ; 0 < / H S l i c e r s S h a p e > < V S l i c e r s S h a p e > 0 ; 0 ; 0 ; 0 < / V S l i c e r s S h a p e > < S l i c e r S h e e t N a m e > C l o s i n g D a y < / S l i c e r S h e e t N a m e > < S A H o s t H a s h > 8 5 5 1 1 1 3 4 3 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> < I D > 6 0 2 0 8 7 D D 5 3 4 1 4 4 F E 9 8 3 9 < / I D > < N a m e > M i c r o s o f t _ S Q L S e r v e r _ A n a l y s i s S e r v i c e s < / N a m e > < L a n g u a g e > 1 0 3 3 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 T a b l e 1 < / I D > < N a m e > B a l a n c e s < / N a m e > < U n k n o w n M e m b e r   v a l u e n s = " d d l 2 0 0 _ 2 0 0 " > A u t o m a t i c N u l l < / U n k n o w n M e m b e r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I D > N a m e < / I D > < N a m e > N a m e < / N a m e > < D e s c r i p t i o n > A < / D e s c r i p t i o n > < K e y C o l u m n s > < K e y C o l u m n > < N u l l P r o c e s s i n g > P r e s e r v e < / N u l l P r o c e s s i n g > < D a t a T y p e > W C h a r 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 O c c u p a t i o n < / I D > < N a m e > O c c u p a t i o n < / N a m e > < D e s c r i p t i o n > B < / D e s c r i p t i o n > < K e y C o l u m n s > < K e y C o l u m n > < N u l l P r o c e s s i n g > P r e s e r v e < / N u l l P r o c e s s i n g > < D a t a T y p e > W C h a r 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 C o u n t r y < / I D > < N a m e > C o u n t r y < / N a m e > < D e s c r i p t i o n > C < / D e s c r i p t i o n > < K e y C o l u m n s > < K e y C o l u m n > < N u l l P r o c e s s i n g > P r e s e r v e < / N u l l P r o c e s s i n g > < D a t a T y p e > W C h a r 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 D a t e < / I D > < N a m e > D a t e < / N a m e > < D e s c r i p t i o n > D < / D e s c r i p t i o n > < K e y C o l u m n s > < K e y C o l u m n > < N u l l P r o c e s s i n g > P r e s e r v e < / N u l l P r o c e s s i n g > < D a t a T y p e > D a t e 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 Q u a r t e r < / I D > < N a m e > Q u a r t e r < / N a m e > < D e s c r i p t i o n > E < / D e s c r i p t i o n > < K e y C o l u m n s > < K e y C o l u m n > < N u l l P r o c e s s i n g > P r e s e r v e < / N u l l P r o c e s s i n g > < D a t a T y p e > W C h a r 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 B a l a n c e < / I D > < N a m e > B a l a n c e < / N a m e > < D e s c r i p t i o n > F < / D e s c r i p t i o n > < K e y C o l u m n s > < K e y C o l u m n > < N u l l P r o c e s s i n g > P r e s e r v e < / N u l l P r o c e s s i n g > < D a t a T y p e > D o u b l e 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 R o w N u m b e r < / I D > < N a m e > R o w N u m b e r < / N a m e > < T y p e   v a l u e n s = " d d l 2 0 0 _ 2 0 0 " > R o w N u m b e r < / T y p e > < U s a g e > K e y < / U s a g e > < K e y C o l u m n s > < K e y C o l u m n > < N u l l P r o c e s s i n g > E r r o r < / N u l l P r o c e s s i n g > < D a t a T y p e > I n t e g e r < / D a t a T y p e > < D a t a S i z e > 4 < / D a t a S i z e > < S o u r c e   x s i : t y p e = " d d l 2 0 0 _ 2 0 0 : R o w N u m b e r B i n d i n g "   / > < / K e y C o l u m n > < / K e y C o l u m n s > < N a m e C o l u m n > < N u l l P r o c e s s i n g > Z e r o O r B l a n k < / N u l l P r o c e s s i n g > < D a t a T y p e > W C h a r < / D a t a T y p e > < D a t a S i z e > 4 < / D a t a S i z e > < S o u r c e   x s i : t y p e = " d d l 2 0 0 _ 2 0 0 : R o w N u m b e r B i n d i n g "   / > < / N a m e C o l u m n > < A t t r i b u t e R e l a t i o n s h i p s > < A t t r i b u t e R e l a t i o n s h i p > < A t t r i b u t e I D > N a m e < / A t t r i b u t e I D > < O v e r r i d e B e h a v i o r > N o n e < / O v e r r i d e B e h a v i o r > < N a m e > N a m e _ < / N a m e > < / A t t r i b u t e R e l a t i o n s h i p > < A t t r i b u t e R e l a t i o n s h i p > < A t t r i b u t e I D > O c c u p a t i o n < / A t t r i b u t e I D > < O v e r r i d e B e h a v i o r > N o n e < / O v e r r i d e B e h a v i o r > < N a m e > O c c u p a t i o n < / N a m e > < / A t t r i b u t e R e l a t i o n s h i p > < A t t r i b u t e R e l a t i o n s h i p > < A t t r i b u t e I D > C o u n t r y < / A t t r i b u t e I D > < O v e r r i d e B e h a v i o r > N o n e < / O v e r r i d e B e h a v i o r > < N a m e > C o u n t r y < / N a m e > < / A t t r i b u t e R e l a t i o n s h i p > < A t t r i b u t e R e l a t i o n s h i p > < A t t r i b u t e I D > D a t e < / A t t r i b u t e I D > < O v e r r i d e B e h a v i o r > N o n e < / O v e r r i d e B e h a v i o r > < N a m e > D a t e < / N a m e > < / A t t r i b u t e R e l a t i o n s h i p > < A t t r i b u t e R e l a t i o n s h i p > < A t t r i b u t e I D > Q u a r t e r < / A t t r i b u t e I D > < O v e r r i d e B e h a v i o r > N o n e < / O v e r r i d e B e h a v i o r > < N a m e > Q u a r t e r < / N a m e > < / A t t r i b u t e R e l a t i o n s h i p > < A t t r i b u t e R e l a t i o n s h i p > < A t t r i b u t e I D > B a l a n c e < / A t t r i b u t e I D > < O v e r r i d e B e h a v i o r > N o n e < / O v e r r i d e B e h a v i o r > < N a m e > B a l a n c e 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 B a l a n c e D a t e < / I D > < N a m e > B a l a n c e D a t e < / N a m e > < U n k n o w n M e m b e r   v a l u e n s = " d d l 2 0 0 _ 2 0 0 " > A u t o m a t i c N u l l < / U n k n o w n M e m b e r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I D > D a t e < / I D > < N a m e > D a t e < / N a m e > < D e s c r i p t i o n > A < / D e s c r i p t i o n > < K e y C o l u m n s > < K e y C o l u m n > < N u l l P r o c e s s i n g > E r r o r < / N u l l P r o c e s s i n g > < D a t a T y p e > D a t e 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 Y e a r < / I D > < N a m e > Y e a r < / N a m e > < D e s c r i p t i o n > B < / D e s c r i p t i o n > < K e y C o l u m n s > < K e y C o l u m n > < N u l l P r o c e s s i n g > P r e s e r v e < / N u l l P r o c e s s i n g > < D a t a T y p e > B i g I n t 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 M o n t h N u m b e r < / I D > < N a m e > M o n t h N u m b e r < / N a m e > < D e s c r i p t i o n > C < / D e s c r i p t i o n > < K e y C o l u m n s > < K e y C o l u m n > < N u l l P r o c e s s i n g > P r e s e r v e < / N u l l P r o c e s s i n g > < D a t a T y p e > B i g I n t 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 M o n t h < / I D > < N a m e > M o n t h < / N a m e > < D e s c r i p t i o n > D < / D e s c r i p t i o n > < K e y C o l u m n s > < K e y C o l u m n > < N u l l P r o c e s s i n g > P r e s e r v e < / N u l l P r o c e s s i n g > < D a t a T y p e > W C h a r 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 D a y < / I D > < N a m e > D a y < / N a m e > < D e s c r i p t i o n > E < / D e s c r i p t i o n > < K e y C o l u m n s > < K e y C o l u m n > < N u l l P r o c e s s i n g > P r e s e r v e < / N u l l P r o c e s s i n g > < D a t a T y p e > B i g I n t 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 W e e k D a y < / I D > < N a m e > W e e k D a y < / N a m e > < D e s c r i p t i o n > F < / D e s c r i p t i o n > < K e y C o l u m n s > < K e y C o l u m n > < N u l l P r o c e s s i n g > P r e s e r v e < / N u l l P r o c e s s i n g > < D a t a T y p e > W C h a r 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 Q u a r t e r < / I D > < N a m e > Q u a r t e r < / N a m e > < D e s c r i p t i o n > G < / D e s c r i p t i o n > < K e y C o l u m n s > < K e y C o l u m n > < N u l l P r o c e s s i n g > P r e s e r v e < / N u l l P r o c e s s i n g > < D a t a T y p e > W C h a r 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 F i s c a l Y e a r < / I D > < N a m e > F i s c a l Y e a r < / N a m e > < D e s c r i p t i o n > H < / D e s c r i p t i o n > < K e y C o l u m n s > < K e y C o l u m n > < N u l l P r o c e s s i n g > P r e s e r v e < / N u l l P r o c e s s i n g > < D a t a T y p e > W C h a r 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 F i s c a l Q u a r t e r < / I D > < N a m e > F i s c a l Q u a r t e r < / N a m e > < D e s c r i p t i o n > I < / D e s c r i p t i o n > < K e y C o l u m n s > < K e y C o l u m n > < N u l l P r o c e s s i n g > P r e s e r v e < / N u l l P r o c e s s i n g > < D a t a T y p e > W C h a r < / D a t a T y p e > < / K e y C o l u m n > < / K e y C o l u m n s > < N a m e C o l u m n > < N u l l P r o c e s s i n g > Z e r o O r B l a n k < / N u l l P r o c e s s i n g > < D a t a T y p e > W C h a r < / D a t a T y p e > < / N a m e C o l u m n > < O r d e r B y > K e y < / O r d e r B y > < / A t t r i b u t e > < A t t r i b u t e > < I D > R o w N u m b e r < / I D > < N a m e > R o w N u m b e r < / N a m e > < T y p e   v a l u e n s = " d d l 2 0 0 _ 2 0 0 " > R o w N u m b e r < / T y p e > < U s a g e > K e y < / U s a g e > < K e y C o l u m n s > < K e y C o l u m n > < N u l l P r o c e s s i n g > E r r o r < / N u l l P r o c e s s i n g > < D a t a T y p e > I n t e g e r < / D a t a T y p e > < D a t a S i z e > 4 < / D a t a S i z e > < S o u r c e   x s i : t y p e = " d d l 2 0 0 _ 2 0 0 : R o w N u m b e r B i n d i n g "   / > < / K e y C o l u m n > < / K e y C o l u m n s > < N a m e C o l u m n > < N u l l P r o c e s s i n g > Z e r o O r B l a n k < / N u l l P r o c e s s i n g > < D a t a T y p e > W C h a r < / D a t a T y p e > < D a t a S i z e > 4 < / D a t a S i z e > < S o u r c e   x s i : t y p e = " d d l 2 0 0 _ 2 0 0 : R o w N u m b e r B i n d i n g "   / > < / N a m e C o l u m n > < A t t r i b u t e R e l a t i o n s h i p s > < A t t r i b u t e R e l a t i o n s h i p > < A t t r i b u t e I D > D a t e < / A t t r i b u t e I D > < C a r d i n a l i t y > O n e < / C a r d i n a l i t y > < O v e r r i d e B e h a v i o r > N o n e < / O v e r r i d e B e h a v i o r > < N a m e > D a t e < / N a m e > < / A t t r i b u t e R e l a t i o n s h i p > < A t t r i b u t e R e l a t i o n s h i p > < A t t r i b u t e I D > Y e a r < / A t t r i b u t e I D > < O v e r r i d e B e h a v i o r > N o n e < / O v e r r i d e B e h a v i o r > < N a m e > Y e a r < / N a m e > < / A t t r i b u t e R e l a t i o n s h i p > < A t t r i b u t e R e l a t i o n s h i p > < A t t r i b u t e I D > M o n t h N u m b e r < / A t t r i b u t e I D > < O v e r r i d e B e h a v i o r > N o n e < / O v e r r i d e B e h a v i o r > < N a m e > M o n t h N u m b e r < / N a m e > < / A t t r i b u t e R e l a t i o n s h i p > < A t t r i b u t e R e l a t i o n s h i p > < A t t r i b u t e I D > M o n t h < / A t t r i b u t e I D > < O v e r r i d e B e h a v i o r > N o n e < / O v e r r i d e B e h a v i o r > < N a m e > M o n t h < / N a m e > < / A t t r i b u t e R e l a t i o n s h i p > < A t t r i b u t e R e l a t i o n s h i p > < A t t r i b u t e I D > D a y < / A t t r i b u t e I D > < O v e r r i d e B e h a v i o r > N o n e < / O v e r r i d e B e h a v i o r > < N a m e > D a y < / N a m e > < / A t t r i b u t e R e l a t i o n s h i p > < A t t r i b u t e R e l a t i o n s h i p > < A t t r i b u t e I D > W e e k D a y < / A t t r i b u t e I D > < O v e r r i d e B e h a v i o r > N o n e < / O v e r r i d e B e h a v i o r > < N a m e > W e e k D a y < / N a m e > < / A t t r i b u t e R e l a t i o n s h i p > < A t t r i b u t e R e l a t i o n s h i p > < A t t r i b u t e I D > Q u a r t e r < / A t t r i b u t e I D > < O v e r r i d e B e h a v i o r > N o n e < / O v e r r i d e B e h a v i o r > < N a m e > Q u a r t e r < / N a m e > < / A t t r i b u t e R e l a t i o n s h i p > < A t t r i b u t e R e l a t i o n s h i p > < A t t r i b u t e I D > F i s c a l Y e a r < / A t t r i b u t e I D > < O v e r r i d e B e h a v i o r > N o n e < / O v e r r i d e B e h a v i o r > < N a m e > F i s c a l Y e a r < / N a m e > < / A t t r i b u t e R e l a t i o n s h i p > < A t t r i b u t e R e l a t i o n s h i p > < A t t r i b u t e I D > F i s c a l Q u a r t e r < / A t t r i b u t e I D > < O v e r r i d e B e h a v i o r > N o n e < / O v e r r i d e B e h a v i o r > < N a m e > F i s c a l Q u a r t e r 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/ D i m e n s i o n s > < C u b e s > < C u b e > < I D > S a n d b o x < / I D > < N a m e > S a n d b o x < / N a m e > < L a n g u a g e > 1 0 3 3 < / L a n g u a g e > < D i m e n s i o n s > < D i m e n s i o n > < I D > T a b l e 1 < / I D > < N a m e > B a l a n c e s < / N a m e > < D i m e n s i o n I D > T a b l e 1 < / D i m e n s i o n I D > < A t t r i b u t e s > < A t t r i b u t e > < A t t r i b u t e I D > N a m e < / A t t r i b u t e I D > < / A t t r i b u t e > < A t t r i b u t e > < A t t r i b u t e I D > O c c u p a t i o n < / A t t r i b u t e I D > < / A t t r i b u t e > < A t t r i b u t e > < A t t r i b u t e I D > C o u n t r y < / A t t r i b u t e I D > < / A t t r i b u t e > < A t t r i b u t e > < A t t r i b u t e I D > D a t e < / A t t r i b u t e I D > < / A t t r i b u t e > < A t t r i b u t e > < A t t r i b u t e I D > Q u a r t e r < / A t t r i b u t e I D > < / A t t r i b u t e > < A t t r i b u t e > < A t t r i b u t e I D > B a l a n c e < / A t t r i b u t e I D > < / A t t r i b u t e > < A t t r i b u t e > < A t t r i b u t e I D > R o w N u m b e r < / A t t r i b u t e I D > < A t t r i b u t e H i e r a r c h y V i s i b l e > f a l s e < / A t t r i b u t e H i e r a r c h y V i s i b l e > < / A t t r i b u t e > < / A t t r i b u t e s > < / D i m e n s i o n > < D i m e n s i o n > < I D > B a l a n c e D a t e < / I D > < N a m e > B a l a n c e D a t e < / N a m e > < D i m e n s i o n I D > B a l a n c e D a t e < / D i m e n s i o n I D > < A t t r i b u t e s > < A t t r i b u t e > < A t t r i b u t e I D > D a t e < / A t t r i b u t e I D > < / A t t r i b u t e > < A t t r i b u t e > < A t t r i b u t e I D > Y e a r < / A t t r i b u t e I D > < / A t t r i b u t e > < A t t r i b u t e > < A t t r i b u t e I D > M o n t h N u m b e r < / A t t r i b u t e I D > < / A t t r i b u t e > < A t t r i b u t e > < A t t r i b u t e I D > M o n t h < / A t t r i b u t e I D > < / A t t r i b u t e > < A t t r i b u t e > < A t t r i b u t e I D > D a y < / A t t r i b u t e I D > < / A t t r i b u t e > < A t t r i b u t e > < A t t r i b u t e I D > W e e k D a y < / A t t r i b u t e I D > < / A t t r i b u t e > < A t t r i b u t e > < A t t r i b u t e I D > Q u a r t e r < / A t t r i b u t e I D > < / A t t r i b u t e > < A t t r i b u t e > < A t t r i b u t e I D > F i s c a l Y e a r < / A t t r i b u t e I D > < / A t t r i b u t e > < A t t r i b u t e > < A t t r i b u t e I D > F i s c a l Q u a r t e r < / A t t r i b u t e I D > < / A t t r i b u t e > < A t t r i b u t e > < A t t r i b u t e I D > R o w N u m b e r < / A t t r i b u t e I D > < A t t r i b u t e H i e r a r c h y V i s i b l e > f a l s e < / A t t r i b u t e H i e r a r c h y V i s i b l e > < / A t t r i b u t e > < / A t t r i b u t e s > < / D i m e n s i o n > < / D i m e n s i o n s > < M e a s u r e G r o u p s > < M e a s u r e G r o u p > < I D > T a b l e 1 < / I D > < N a m e > B a l a n c e s < / N a m e > < M e a s u r e s > < M e a s u r e > < I D > T a b l e 1 < / I D > < N a m e > _ C o u n t   B a l a n c e s 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 T a b l e I D < / T a b l e I D > < / S o u r c e > < / S o u r c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 T a b l e 1 < / C u b e D i m e n s i o n I D > < A t t r i b u t e s > < A t t r i b u t e > < A t t r i b u t e I D > N a m e < / A t t r i b u t e I D > < K e y C o l u m n s > < K e y C o l u m n > < N u l l P r o c e s s i n g > P r e s e r v e < / N u l l P r o c e s s i n g > < D a t a T y p e > W C h a r < / D a t a T y p e > < / K e y C o l u m n > < / K e y C o l u m n s > < / A t t r i b u t e > < A t t r i b u t e > < A t t r i b u t e I D > O c c u p a t i o n < / A t t r i b u t e I D > < K e y C o l u m n s > < K e y C o l u m n > < N u l l P r o c e s s i n g > P r e s e r v e < / N u l l P r o c e s s i n g > < D a t a T y p e > W C h a r < / D a t a T y p e > < / K e y C o l u m n > < / K e y C o l u m n s > < / A t t r i b u t e > < A t t r i b u t e > < A t t r i b u t e I D > C o u n t r y < / A t t r i b u t e I D > < K e y C o l u m n s > < K e y C o l u m n > < N u l l P r o c e s s i n g > P r e s e r v e < / N u l l P r o c e s s i n g > < D a t a T y p e > W C h a r < / D a t a T y p e > < / K e y C o l u m n > < / K e y C o l u m n s > < / A t t r i b u t e > < A t t r i b u t e > < A t t r i b u t e I D > D a t e < / A t t r i b u t e I D > < K e y C o l u m n s > < K e y C o l u m n > < N u l l P r o c e s s i n g > P r e s e r v e < / N u l l P r o c e s s i n g > < D a t a T y p e > D a t e < / D a t a T y p e > < / K e y C o l u m n > < / K e y C o l u m n s > < / A t t r i b u t e > < A t t r i b u t e > < A t t r i b u t e I D > Q u a r t e r < / A t t r i b u t e I D > < K e y C o l u m n s > < K e y C o l u m n > < N u l l P r o c e s s i n g > P r e s e r v e < / N u l l P r o c e s s i n g > < D a t a T y p e > W C h a r < / D a t a T y p e > < / K e y C o l u m n > < / K e y C o l u m n s > < / A t t r i b u t e > < A t t r i b u t e > < A t t r i b u t e I D > B a l a n c e < / A t t r i b u t e I D > < K e y C o l u m n s > < K e y C o l u m n > < N u l l P r o c e s s i n g > P r e s e r v e < / N u l l P r o c e s s i n g > < D a t a T y p e > D o u b l e < / D a t a T y p e > < / K e y C o l u m n > < / K e y C o l u m n s > < / A t t r i b u t e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 T a b l e 1 < / T a b l e I D > < C o l u m n I D > R o w N u m b e r < / C o l u m n I D > < / S o u r c e > < / K e y C o l u m n > < / K e y C o l u m n s > < T y p e > G r a n u l a r i t y < / T y p e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 B a l a n c e D a t e < / C u b e D i m e n s i o n I D > < A t t r i b u t e s > < A t t r i b u t e > < A t t r i b u t e I D > D a t e < / A t t r i b u t e I D > < K e y C o l u m n s > < K e y C o l u m n > < N u l l P r o c e s s i n g > E r r o r < / N u l l P r o c e s s i n g > < D a t a T y p e > D a t e < / D a t a T y p e > < / K e y C o l u m n > < / K e y C o l u m n s > < T y p e > G r a n u l a r i t y < / T y p e > < / A t t r i b u t e > < A t t r i b u t e > < A t t r i b u t e I D > Y e a r < / A t t r i b u t e I D > < K e y C o l u m n s > < K e y C o l u m n > < N u l l P r o c e s s i n g > P r e s e r v e < / N u l l P r o c e s s i n g > < D a t a T y p e > B i g I n t < / D a t a T y p e > < / K e y C o l u m n > < / K e y C o l u m n s > < / A t t r i b u t e > < A t t r i b u t e > < A t t r i b u t e I D > M o n t h N u m b e r < / A t t r i b u t e I D > < K e y C o l u m n s > < K e y C o l u m n > < N u l l P r o c e s s i n g > P r e s e r v e < / N u l l P r o c e s s i n g > < D a t a T y p e > B i g I n t < / D a t a T y p e > < / K e y C o l u m n > < / K e y C o l u m n s > < / A t t r i b u t e > < A t t r i b u t e > < A t t r i b u t e I D > M o n t h < / A t t r i b u t e I D > < K e y C o l u m n s > < K e y C o l u m n > < N u l l P r o c e s s i n g > P r e s e r v e < / N u l l P r o c e s s i n g > < D a t a T y p e > W C h a r < / D a t a T y p e > < / K e y C o l u m n > < / K e y C o l u m n s > < / A t t r i b u t e > < A t t r i b u t e > < A t t r i b u t e I D > D a y < / A t t r i b u t e I D > < K e y C o l u m n s > < K e y C o l u m n > < N u l l P r o c e s s i n g > P r e s e r v e < / N u l l P r o c e s s i n g > < D a t a T y p e > B i g I n t < / D a t a T y p e > < / K e y C o l u m n > < / K e y C o l u m n s > < / A t t r i b u t e > < A t t r i b u t e > < A t t r i b u t e I D > W e e k D a y < / A t t r i b u t e I D > < K e y C o l u m n s > < K e y C o l u m n > < N u l l P r o c e s s i n g > P r e s e r v e < / N u l l P r o c e s s i n g > < D a t a T y p e > W C h a r < / D a t a T y p e > < / K e y C o l u m n > < / K e y C o l u m n s > < / A t t r i b u t e > < A t t r i b u t e > < A t t r i b u t e I D > Q u a r t e r < / A t t r i b u t e I D > < K e y C o l u m n s > < K e y C o l u m n > < N u l l P r o c e s s i n g > P r e s e r v e < / N u l l P r o c e s s i n g > < D a t a T y p e > W C h a r < / D a t a T y p e > < / K e y C o l u m n > < / K e y C o l u m n s > < / A t t r i b u t e > < A t t r i b u t e > < A t t r i b u t e I D > F i s c a l Y e a r < / A t t r i b u t e I D > < K e y C o l u m n s > < K e y C o l u m n > < N u l l P r o c e s s i n g > P r e s e r v e < / N u l l P r o c e s s i n g > < D a t a T y p e > W C h a r < / D a t a T y p e > < / K e y C o l u m n > < / K e y C o l u m n s > < / A t t r i b u t e > < A t t r i b u t e > < A t t r i b u t e I D > F i s c a l Q u a r t e r < / A t t r i b u t e I D > < K e y C o l u m n s > < K e y C o l u m n > < N u l l P r o c e s s i n g > P r e s e r v e < / N u l l P r o c e s s i n g > < D a t a T y p e > W C h a r < / D a t a T y p e > < / K e y C o l u m n > < / K e y C o l u m n s > < / A t t r i b u t e > < A t t r i b u t e > < A t t r i b u t e I D > R o w N u m b e r < / A t t r i b u t e I D > < K e y C o l u m n s > < K e y C o l u m n > < N u l l P r o c e s s i n g > E r r o r < / N u l l P r o c e s s i n g > < D a t a T y p e > I n t e g e r < / D a t a T y p e > < D a t a S i z e > 4 < / D a t a S i z e > < S o u r c e   x s i : t y p e = " d d l 2 0 0 _ 2 0 0 : R o w N u m b e r B i n d i n g "   / > < / K e y C o l u m n > < / K e y C o l u m n s > < / A t t r i b u t e > < / A t t r i b u t e s > < I n t e r m e d i a t e C u b e D i m e n s i o n I D > T a b l e 1 < / I n t e r m e d i a t e C u b e D i m e n s i o n I D > < I n t e r m e d i a t e G r a n u l a r i t y A t t r i b u t e I D > D a t e < / I n t e r m e d i a t e G r a n u l a r i t y A t t r i b u t e I D > < M a t e r i a l i z a t i o n > R e g u l a r < / M a t e r i a l i z a t i o n > < / D i m e n s i o n > < / D i m e n s i o n s > < P a r t i t i o n s > < P a r t i t i o n > < I D > T a b l e 1 < / I D > < N a m e > _ C o u n t   B a l a n c e s < / N a m e > < S t o r a g e M o d e   v a l u e n s = " d d l 2 0 0 _ 2 0 0 " > I n M e m o r y < / S t o r a g e M o d e > < P r o c e s s i n g M o d e > R e g u l a r < / P r o c e s s i n g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 B a l a n c e D a t e < / I D > < N a m e > B a l a n c e D a t e < / N a m e > < M e a s u r e s > < M e a s u r e > < I D > B a l a n c e D a t e < / I D > < N a m e > _ C o u n t   B a l a n c e D a t e 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 T a b l e I D < / T a b l e I D > < / S o u r c e > < / S o u r c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 B a l a n c e D a t e < / C u b e D i m e n s i o n I D > < A t t r i b u t e s > < A t t r i b u t e > < A t t r i b u t e I D > D a t e < / A t t r i b u t e I D > < K e y C o l u m n s > < K e y C o l u m n > < N u l l P r o c e s s i n g > E r r o r < / N u l l P r o c e s s i n g > < D a t a T y p e > D a t e < / D a t a T y p e > < / K e y C o l u m n > < / K e y C o l u m n s > < / A t t r i b u t e > < A t t r i b u t e > < A t t r i b u t e I D > Y e a r < / A t t r i b u t e I D > < K e y C o l u m n s > < K e y C o l u m n > < N u l l P r o c e s s i n g > P r e s e r v e < / N u l l P r o c e s s i n g > < D a t a T y p e > B i g I n t < / D a t a T y p e > < / K e y C o l u m n > < / K e y C o l u m n s > < / A t t r i b u t e > < A t t r i b u t e > < A t t r i b u t e I D > M o n t h N u m b e r < / A t t r i b u t e I D > < K e y C o l u m n s > < K e y C o l u m n > < N u l l P r o c e s s i n g > P r e s e r v e < / N u l l P r o c e s s i n g > < D a t a T y p e > B i g I n t < / D a t a T y p e > < / K e y C o l u m n > < / K e y C o l u m n s > < / A t t r i b u t e > < A t t r i b u t e > < A t t r i b u t e I D > M o n t h < / A t t r i b u t e I D > < K e y C o l u m n s > < K e y C o l u m n > < N u l l P r o c e s s i n g > P r e s e r v e < / N u l l P r o c e s s i n g > < D a t a T y p e > W C h a r < / D a t a T y p e > < / K e y C o l u m n > < / K e y C o l u m n s > < / A t t r i b u t e > < A t t r i b u t e > < A t t r i b u t e I D > D a y < / A t t r i b u t e I D > < K e y C o l u m n s > < K e y C o l u m n > < N u l l P r o c e s s i n g > P r e s e r v e < / N u l l P r o c e s s i n g > < D a t a T y p e > B i g I n t < / D a t a T y p e > < / K e y C o l u m n > < / K e y C o l u m n s > < / A t t r i b u t e > < A t t r i b u t e > < A t t r i b u t e I D > W e e k D a y < / A t t r i b u t e I D > < K e y C o l u m n s > < K e y C o l u m n > < N u l l P r o c e s s i n g > P r e s e r v e < / N u l l P r o c e s s i n g > < D a t a T y p e > W C h a r < / D a t a T y p e > < / K e y C o l u m n > < / K e y C o l u m n s > < / A t t r i b u t e > < A t t r i b u t e > < A t t r i b u t e I D > Q u a r t e r < / A t t r i b u t e I D > < K e y C o l u m n s > < K e y C o l u m n > < N u l l P r o c e s s i n g > P r e s e r v e < / N u l l P r o c e s s i n g > < D a t a T y p e > W C h a r < / D a t a T y p e > < / K e y C o l u m n > < / K e y C o l u m n s > < / A t t r i b u t e > < A t t r i b u t e > < A t t r i b u t e I D > F i s c a l Y e a r < / A t t r i b u t e I D > < K e y C o l u m n s > < K e y C o l u m n > < N u l l P r o c e s s i n g > P r e s e r v e < / N u l l P r o c e s s i n g > < D a t a T y p e > W C h a r < / D a t a T y p e > < / K e y C o l u m n > < / K e y C o l u m n s > < / A t t r i b u t e > < A t t r i b u t e > < A t t r i b u t e I D > F i s c a l Q u a r t e r < / A t t r i b u t e I D > < K e y C o l u m n s > < K e y C o l u m n > < N u l l P r o c e s s i n g > P r e s e r v e < / N u l l P r o c e s s i n g > < D a t a T y p e > W C h a r < / D a t a T y p e > < / K e y C o l u m n > < / K e y C o l u m n s > < / A t t r i b u t e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 B a l a n c e D a t e < / T a b l e I D > < C o l u m n I D > R o w N u m b e r < / C o l u m n I D > < / S o u r c e > < / K e y C o l u m n > < / K e y C o l u m n s > < T y p e > G r a n u l a r i t y < / T y p e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 B a l a n c e D a t e < / I D > < N a m e > B a l a n c e D a t e < / N a m e > < S t o r a g e M o d e   v a l u e n s = " d d l 2 0 0 _ 2 0 0 " > I n M e m o r y < / S t o r a g e M o d e > < P r o c e s s i n g M o d e > R e g u l a r < / P r o c e s s i n g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M d x S c r i p t s > < M d x S c r i p t > < I D > M d x S c r i p t < / I D > < N a m e > M d x S c r i p t < / N a m e > < C o m m a n d s > < C o m m a n d > < T e x t > C A L C U L A T E ;                                                                              
 C R E A T E   M E M B E R   C U R R E N T C U B E . M e a s u r e s . [ e f 3 6 6 7 2 f - 1 a a a - 4 7 8 4 - b b 6 6 - d 7 0 6 1 a 0 d d a 6 a ]   A S   1 ,   V i s i b l e = 0 ;                                                                              
 A L T E R   C U B E   C U R R E N T C U B E   U P D A T E   D I M E N S I O N   M e a s u r e s ,   D e f a u l t _ M e m b e r   =   [ e f 3 6 6 7 2 f - 1 a a a - 4 7 8 4 - b b 6 6 - d 7 0 6 1 a 0 d d a 6 a ] ;                                                                              
 C R E A T E   M E A S U R E   S a n d b o x . ' B a l a n c e s ' [ S u m   o f   B a l a n c e ]   =   S U M ( ' B a l a n c e s ' [ B a l a n c e ] ) ;                                                                              
 C R E A T E   M E A S U R E   S a n d b o x . ' B a l a n c e s ' [ A v e r a g e   o f   B a l a n c e ]   =   A V E R A G E ( ' B a l a n c e s ' [ B a l a n c e ] ) ;                                                        
 C R E A T E   M E A S U R E   [ S a n d b o x ] . ' B a l a n c e s ' [ L a s t B a l a n c e ] = C A L C U L A T E   ( S U M ( B a l a n c e s [ B a l a n c e ] ) ,   L A S T D A T E ( B a l a n c e D a t e [ D a t e ] ) ) ;                                          
 C R E A T E   M E A S U R E   [ S a n d b o x ] . ' B a l a n c e s ' [ L a s t B a l a n c e N o n B l a n k ] =   C A L C U L A T E (   S U M (   B a l a n c e s [ B a l a n c e ]   ) ,    
                           L A S T N O N B L A N K (   B a l a n c e D a t e [ D a t e ] ,    
                                                       C O U N T R O W S (   R E L A T E D T A B L E ( B a l a n c e s )   )   )   ) ;                                      
 C R E A T E   M E A S U R E   [ S a n d b o x ] . ' B a l a n c e s ' [ L a s t B a l a n c e N o n B l a n k 2 ] = C A L C U L A T E (   S U M (   B a l a n c e s [ B a l a n c e ]   ) ,    
                           L A S T N O N B L A N K (   B a l a n c e D a t e [ D a t e ] ,   C A L C U L A T E (   S U M (   B a l a n c e s [ B a l a n c e ]   )   )   )   ) ;                              
 C R E A T E   M E A S U R E   [ S a n d b o x ] . ' B a l a n c e s ' [ C l o s i n g B a l a n c e M o n t h ] = C L O S I N G B A L A N C E M O N T H (   S U M (   B a l a n c e s [ B a l a n c e ]   ) ,   B a l a n c e D a t e [ D a t e ]   ) ;                              
 C R E A T E   M E A S U R E   [ S a n d b o x ] . ' B a l a n c e s ' [ C l o s i n g B a l a n c e Q u a r t e r ] = C L O S I N G B A L A N C E Q U A R T E R (   S U M (   B a l a n c e s [ B a l a n c e ]   ) ,   B a l a n c e D a t e [ D a t e ]   ) ;                            
 C R E A T E   M E A S U R E   [ S a n d b o x ] . ' B a l a n c e s ' [ C l o s i n g B a l a n c e Y e a r ] = C L O S I N G B A L A N C E Y E A R (   S U M (   B a l a n c e s [ B a l a n c e ]   ) ,   B a l a n c e D a t e [ D a t e ]   ) ;                    
 C R E A T E   M E A S U R E   [ S a n d b o x ] . ' B a l a n c e s ' [ C l o s i n g B a l a n c e M o n t h 2 ] = I F (   C O U N T R O W S (   B a l a n c e s   )   & g t ;   0 ,   C L O S I N G B A L A N C E M O N T H (   S U M (   B a l a n c e s [ B a l a n c e ]   ) ,   B a l a n c e D a t e [ D a t e ]   ) ,   B L A N K ( )   ) ;                    
 C R E A T E   M E A S U R E   [ S a n d b o x ] . ' B a l a n c e s ' [ C l o s i n g B a l a n c e Q u a r t e r 2 ] = I F (   C O U N T R O W S (   B a l a n c e s   )   & g t ;   0 ,   C L O S I N G B A L A N C E Q U A R T E R (   S U M (   B a l a n c e s [ B a l a n c e ]   ) ,   B a l a n c e D a t e [ D a t e ]   ) ,   B L A N K ( )   ) ;                    
 C R E A T E   M E A S U R E   [ S a n d b o x ] . ' B a l a n c e s ' [ C l o s i n g B a l a n c e Y e a r 2 ] = I F (   C O U N T R O W S (   B a l a n c e s   )   & g t ;   0 ,   C L O S I N G B A L A N C E Y E A R (   S U M (   B a l a n c e s [ B a l a n c e ]   ) ,   B a l a n c e D a t e [ D a t e ]   ) ,   B L A N K ( )   ) ;          
 C R E A T E   M E A S U R E   [ S a n d b o x ] . ' B a l a n c e s ' [ B a l a n c e E O Q ] = C A L C U L A T E (   S U M (   B a l a n c e s [ B a l a n c e ]   ) ,   E N D O F Q U A R T E R (   B a l a n c e D a t e [ D a t e ]   )   ) ;      
 C R E A T E   M E A S U R E   [ S a n d b o x ] . ' B a l a n c e s ' [ B a l a n c e E O Y ] = C A L C U L A T E (   S U M (   B a l a n c e s [ B a l a n c e ]   ) ,   E N D O F Y E A R (   B a l a n c e D a t e [ D a t e ]   )   ) ;    
 C R E A T E   M E A S U R E   [ S a n d b o x ] . ' B a l a n c e s ' [ B a l a n c e E O M ] = C A L C U L A T E (   S U M (   B a l a n c e s [ B a l a n c e ]   ) ,   E N D O F M O N T H (   B a l a n c e D a t e [ D a t e ]   )   ) ;   < / T e x t > < / C o m m a n d > < / C o m m a n d s > < C a l c u l a t i o n P r o p e r t i e s > < C a l c u l a t i o n P r o p e r t y > < A n n o t a t i o n s > < A n n o t a t i o n > < N a m e > T y p e < / N a m e > < V a l u e > I m p l i c i t < / V a l u e > < / A n n o t a t i o n > < A n n o t a t i o n > < N a m e > R e f C o u n t < / N a m e > < V a l u e > 0 < / V a l u e > < / A n n o t a t i o n > < / A n n o t a t i o n s > < C a l c u l a t i o n R e f e r e n c e > [ S u m   o f   B a l a n c e ] < / C a l c u l a t i o n R e f e r e n c e > < C a l c u l a t i o n T y p e > M e m b e r < / C a l c u l a t i o n T y p e > < V i s i b l e > f a l s e < / V i s i b l e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 R e f C o u n t < / N a m e > < V a l u e > 0 < / V a l u e > < / A n n o t a t i o n > < / A n n o t a t i o n s > < C a l c u l a t i o n R e f e r e n c e > [ A v e r a g e   o f   B a l a n c e ] < / C a l c u l a t i o n R e f e r e n c e > < C a l c u l a t i o n T y p e > M e m b e r < / C a l c u l a t i o n T y p e > < V i s i b l e > f a l s e < / V i s i b l e > < / C a l c u l a t i o n P r o p e r t y > < / C a l c u l a t i o n P r o p e r t i e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d d l 2 0 0 _ 2 0 0 : S t o r a g e E n g i n e U s e d > I n M e m o r y < / d d l 2 0 0 _ 2 0 0 : S t o r a g e E n g i n e U s e d > < / D a t a b a s e > < / O b j e c t D e f i n i t i o n > < / C r e a t e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1 a d 7 3 e 4 c - 0 8 6 b - 4 7 6 d - a 7 c 5 - 2 0 8 e 6 7 e 9 4 d 8 8 " > < C u s t o m C o n t e n t > < ! [ C D A T A [ < ? x m l   v e r s i o n = " 1 . 0 "   e n c o d i n g = " u t f - 1 6 " ? > < S e t t i n g s > < C a l c u l a t e d F i e l d s > < i t e m > < k e y > [ M e a s u r e s ] . [ L a s t B a l a n c e ] < / k e y > < v a l u e > < D i s p l a y N a m e > L a s t B a l a n c e < / D i s p l a y N a m e > < I n t e r n a l O b j e c t N a m e > [ L a s t B a l a n c e ] < / I n t e r n a l O b j e c t N a m e > < C a l c T y p e > U s e r C a l c < / C a l c T y p e > < F o r m u l a > C A L C U L A T E   ( S U M ( B a l a n c e s [ B a l a n c e ] ) ,   L A S T D A T E ( B a l a n c e D a t e [ D a t e ] ) ) < / F o r m u l a > < I m p l e m e n t a t i o n > M d x S c r i p t M e a s u r e < / I m p l e m e n t a t i o n > < C o l u m n   / > < T a b l e   / > < A s s o c i a t e d T a b l e > B a l a n c e s < / A s s o c i a t e d T a b l e > < V i s i b l e > T r u e < / V i s i b l e > < / v a l u e > < / i t e m > < i t e m > < k e y > [ M e a s u r e s ] . [ C l o s i n g B a l a n c e ] < / k e y > < v a l u e > < D i s p l a y N a m e > C l o s i n g B a l a n c e < / D i s p l a y N a m e > < I n t e r n a l O b j e c t N a m e > [ C l o s i n g B a l a n c e ] < / I n t e r n a l O b j e c t N a m e > < C a l c T y p e > U s e r C a l c < / C a l c T y p e > < F o r m u l a > C L O S I N G B A L A N C E Y E A R (   S U M (   B a l a n c e s [ B a l a n c e ]   ) ,   B a l a n c e D a t e [ D a t e ]   ) < / F o r m u l a > < I m p l e m e n t a t i o n > M d x S c r i p t M e a s u r e < / I m p l e m e n t a t i o n > < C o l u m n   / > < T a b l e   / > < A s s o c i a t e d T a b l e > B a l a n c e s < / A s s o c i a t e d T a b l e > < V i s i b l e > T r u e < / V i s i b l e > < / v a l u e > < / i t e m > < i t e m > < k e y > [ M e a s u r e s ] . [ L a s t B a l a n c e N o n B l a n k 2 ] < / k e y > < v a l u e > < D i s p l a y N a m e > L a s t B a l a n c e N o n B l a n k 2 < / D i s p l a y N a m e > < I n t e r n a l O b j e c t N a m e > [ L a s t B a l a n c e N o n B l a n k 2 ] < / I n t e r n a l O b j e c t N a m e > < C a l c T y p e > U s e r C a l c < / C a l c T y p e > < F o r m u l a > C A L C U L A T E (   S U M (   B a l a n c e s [ B a l a n c e ]   ) ,    
                           L A S T N O N B L A N K (   B a l a n c e D a t e [ D a t e ] ,   C A L C U L A T E (   S U M (   B a l a n c e s [ B a l a n c e ]   )   )   )   ) < / F o r m u l a > < I m p l e m e n t a t i o n > M d x S c r i p t M e a s u r e < / I m p l e m e n t a t i o n > < C o l u m n   / > < T a b l e   / > < A s s o c i a t e d T a b l e > B a l a n c e s < / A s s o c i a t e d T a b l e > < V i s i b l e > F a l s e < / V i s i b l e > < / v a l u e > < / i t e m > < / C a l c u l a t e d F i e l d s > < H S l i c e r s S h a p e > 0 ; 0 ; 0 ; 0 < / H S l i c e r s S h a p e > < V S l i c e r s S h a p e > 0 ; 0 ; 0 ; 0 < / V S l i c e r s S h a p e > < S l i c e r S h e e t N a m e > S e m i   A d d i t i v e   N o n   B l a n k < / S l i c e r S h e e t N a m e > < S A H o s t H a s h > 2 0 9 1 6 5 0 3 1 3 < / S A H o s t H a s h > < G e m i n i F i e l d L i s t V i s i b l e > T r u e < / G e m i n i F i e l d L i s t V i s i b l e > < / S e t t i n g s > ] ] > < / C u s t o m C o n t e n t > < / G e m i n i > 
</file>

<file path=customXml/item4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 2 0 1 5 - 0 4 - 0 8 T 1 2 : 2 7 : 1 5 . 9 5 5 7 7 3 8 + 0 2 : 0 0 < / L a s t P r o c e s s e d T i m e > < / D a t a M o d e l i n g S a n d b o x . S e r i a l i z e d S a n d b o x E r r o r C a c h e > ] ] > < / C u s t o m C o n t e n t > < / G e m i n i > 
</file>

<file path=customXml/item43.xml>��< ? x m l   v e r s i o n = " 1 . 0 "   e n c o d i n g = " U T F - 1 6 " ? > < G e m i n i   x m l n s = " h t t p : / / g e m i n i / p i v o t c u s t o m i z a t i o n / d e f 8 e 7 d 3 - f 4 f 3 - 4 4 b 4 - a 2 d b - c e f 4 5 5 e 1 f 5 9 4 " > < C u s t o m C o n t e n t > < ! [ C D A T A [ < ? x m l   v e r s i o n = " 1 . 0 "   e n c o d i n g = " u t f - 1 6 " ? > < S e t t i n g s > < C a l c u l a t e d F i e l d s > < i t e m > < k e y > [ M e a s u r e s ] . [ S u m   o f   B a l a n c e ] < / k e y > < v a l u e > < D i s p l a y N a m e > S u m   o f   B a l a n c e < / D i s p l a y N a m e > < I n t e r n a l O b j e c t N a m e > [ S u m   o f   B a l a n c e ] < / I n t e r n a l O b j e c t N a m e > < C a l c T y p e > S u m < / C a l c T y p e > < F o r m u l a > S U M ( ' T a b l e 1 ' [ B a l a n c e ] ) < / F o r m u l a > < I m p l e m e n t a t i o n > M d x S c r i p t M e a s u r e < / I m p l e m e n t a t i o n > < C o l u m n > B a l a n c e < / C o l u m n > < T a b l e > T a b l e 1 < / T a b l e > < A s s o c i a t e d T a b l e > T a b l e 1 < / A s s o c i a t e d T a b l e > < V i s i b l e > T r u e < / V i s i b l e > < / v a l u e > < / i t e m > < / C a l c u l a t e d F i e l d s > < H S l i c e r s S h a p e > 0 ; 0 ; 0 ; 0 < / H S l i c e r s S h a p e > < V S l i c e r s S h a p e > 0 ; 0 ; 0 ; 0 < / V S l i c e r s S h a p e > < S l i c e r S h e e t N a m e > S h e e t 5 < / S l i c e r S h e e t N a m e > < S A H o s t H a s h > 3 8 3 5 7 1 5 3 2 < / S A H o s t H a s h > < G e m i n i F i e l d L i s t V i s i b l e > T r u e < / G e m i n i F i e l d L i s t V i s i b l e > < / S e t t i n g s > ] ] > < / C u s t o m C o n t e n t > < / G e m i n i > 
</file>

<file path=customXml/item44.xml>��< ? x m l   v e r s i o n = " 1 . 0 "   e n c o d i n g = " U T F - 1 6 " ? > < G e m i n i   x m l n s = " h t t p : / / g e m i n i / p i v o t c u s t o m i z a t i o n / 9 3 b e 3 0 1 e - e 9 d 6 - 4 a 3 8 - 9 1 7 2 - 4 6 a 4 5 3 6 f 2 3 a 8 " > < C u s t o m C o n t e n t > < ! [ C D A T A [ < ? x m l   v e r s i o n = " 1 . 0 "   e n c o d i n g = " u t f - 1 6 " ? > < S e t t i n g s > < C a l c u l a t e d F i e l d s > < i t e m > < k e y > [ M e a s u r e s ] . [ L a s t B a l a n c e ] < / k e y > < v a l u e > < D i s p l a y N a m e > L a s t B a l a n c e < / D i s p l a y N a m e > < I n t e r n a l O b j e c t N a m e > [ L a s t B a l a n c e ] < / I n t e r n a l O b j e c t N a m e > < C a l c T y p e > U s e r C a l c < / C a l c T y p e > < F o r m u l a > C A L C U L A T E   ( S U M ( B a l a n c e s [ B a l a n c e ] ) ,   L A S T D A T E ( B a l a n c e D a t e [ D a t e ] ) ) < / F o r m u l a > < I m p l e m e n t a t i o n > M d x S c r i p t M e a s u r e < / I m p l e m e n t a t i o n > < C o l u m n   / > < T a b l e   / > < A s s o c i a t e d T a b l e > B a l a n c e s < / A s s o c i a t e d T a b l e > < V i s i b l e > T r u e < / V i s i b l e > < / v a l u e > < / i t e m > < i t e m > < k e y > [ M e a s u r e s ] . [ L a s t B a l a n c e N o n B l a n k ] < / k e y > < v a l u e > < D i s p l a y N a m e > L a s t B a l a n c e N o n B l a n k < / D i s p l a y N a m e > < I n t e r n a l O b j e c t N a m e > [ L a s t B a l a n c e N o n B l a n k ] < / I n t e r n a l O b j e c t N a m e > < C a l c T y p e > U s e r C a l c < / C a l c T y p e > < F o r m u l a > C A L C U L A T E (   S U M (   B a l a n c e s [ B a l a n c e ]   ) ,    
                           L A S T N O N B L A N K (   B a l a n c e D a t e [ D a t e ] ,    
                                                       C O U N T R O W S (   R E L A T E D T A B L E ( B a l a n c e s )   )   )   ) < / F o r m u l a > < I m p l e m e n t a t i o n > M d x S c r i p t M e a s u r e < / I m p l e m e n t a t i o n > < C o l u m n   / > < T a b l e   / > < A s s o c i a t e d T a b l e > B a l a n c e s < / A s s o c i a t e d T a b l e > < V i s i b l e > F a l s e < / V i s i b l e > < / v a l u e > < / i t e m > < i t e m > < k e y > [ M e a s u r e s ] . [ L a s t B a l a n c e N o n B l a n k 2 ] < / k e y > < v a l u e > < D i s p l a y N a m e > L a s t B a l a n c e N o n B l a n k 2 < / D i s p l a y N a m e > < I n t e r n a l O b j e c t N a m e > [ L a s t B a l a n c e N o n B l a n k 2 ] < / I n t e r n a l O b j e c t N a m e > < C a l c T y p e > U s e r C a l c < / C a l c T y p e > < F o r m u l a > C A L C U L A T E (   S U M (   B a l a n c e s [ B a l a n c e ]   ) ,    
                           L A S T N O N B L A N K (   B a l a n c e D a t e [ D a t e ] ,   C A L C U L A T E (   S U M (   B a l a n c e s [ B a l a n c e ]   )   )   )   ) < / F o r m u l a > < I m p l e m e n t a t i o n > M d x S c r i p t M e a s u r e < / I m p l e m e n t a t i o n > < C o l u m n   / > < T a b l e   / > < A s s o c i a t e d T a b l e > B a l a n c e s < / A s s o c i a t e d T a b l e > < V i s i b l e > F a l s e < / V i s i b l e > < / v a l u e > < / i t e m > < i t e m > < k e y > [ M e a s u r e s ] . [ C l o s i n g B a l a n c e M o n t h 2 ] < / k e y > < v a l u e > < D i s p l a y N a m e > C l o s i n g B a l a n c e M o n t h 2 < / D i s p l a y N a m e > < I n t e r n a l O b j e c t N a m e > [ C l o s i n g B a l a n c e M o n t h 2 ] < / I n t e r n a l O b j e c t N a m e > < C a l c T y p e > U s e r C a l c < / C a l c T y p e > < F o r m u l a > I F (   C O U N T R O W S (   B a l a n c e s   )   & g t ;   0 ,   C L O S I N G B A L A N C E M O N T H (   S U M (   B a l a n c e s [ B a l a n c e ]   ) ,   B a l a n c e D a t e [ D a t e ]   ) ,   B L A N K ( )   ) < / F o r m u l a > < I m p l e m e n t a t i o n > M d x S c r i p t M e a s u r e < / I m p l e m e n t a t i o n > < C o l u m n   / > < T a b l e   / > < A s s o c i a t e d T a b l e > B a l a n c e s < / A s s o c i a t e d T a b l e > < V i s i b l e > F a l s e < / V i s i b l e > < / v a l u e > < / i t e m > < i t e m > < k e y > [ M e a s u r e s ] . [ C l o s i n g B a l a n c e Q u a r t e r 2 ] < / k e y > < v a l u e > < D i s p l a y N a m e > C l o s i n g B a l a n c e Q u a r t e r 2 < / D i s p l a y N a m e > < I n t e r n a l O b j e c t N a m e > [ C l o s i n g B a l a n c e Q u a r t e r 2 ] < / I n t e r n a l O b j e c t N a m e > < C a l c T y p e > U s e r C a l c < / C a l c T y p e > < F o r m u l a > I F (   C O U N T R O W S (   B a l a n c e s   )   & g t ;   0 ,   C L O S I N G B A L A N C E Q U A R T E R (   S U M (   B a l a n c e s [ B a l a n c e ]   ) ,   B a l a n c e D a t e [ D a t e ]   ) ,   B L A N K ( )   ) < / F o r m u l a > < I m p l e m e n t a t i o n > M d x S c r i p t M e a s u r e < / I m p l e m e n t a t i o n > < C o l u m n   / > < T a b l e   / > < A s s o c i a t e d T a b l e > B a l a n c e s < / A s s o c i a t e d T a b l e > < V i s i b l e > F a l s e < / V i s i b l e > < / v a l u e > < / i t e m > < i t e m > < k e y > [ M e a s u r e s ] . [ C l o s i n g B a l a n c e Y e a r 2 ] < / k e y > < v a l u e > < D i s p l a y N a m e > C l o s i n g B a l a n c e Y e a r 2 < / D i s p l a y N a m e > < I n t e r n a l O b j e c t N a m e > [ C l o s i n g B a l a n c e Y e a r 2 ] < / I n t e r n a l O b j e c t N a m e > < C a l c T y p e > U s e r C a l c < / C a l c T y p e > < F o r m u l a > I F (   C O U N T R O W S (   B a l a n c e s   )   & g t ;   0 ,   C L O S I N G B A L A N C E Y E A R (   S U M (   B a l a n c e s [ B a l a n c e ]   ) ,   B a l a n c e D a t e [ D a t e ]   ) ,   B L A N K ( )   ) < / F o r m u l a > < I m p l e m e n t a t i o n > M d x S c r i p t M e a s u r e < / I m p l e m e n t a t i o n > < C o l u m n   / > < T a b l e   / > < A s s o c i a t e d T a b l e > B a l a n c e s < / A s s o c i a t e d T a b l e > < V i s i b l e > F a l s e < / V i s i b l e > < / v a l u e > < / i t e m > < / C a l c u l a t e d F i e l d s > < H S l i c e r s S h a p e > 0 ; 0 ; 0 ; 0 < / H S l i c e r s S h a p e > < V S l i c e r s S h a p e > 0 ; 0 ; 0 ; 0 < / V S l i c e r s S h a p e > < S l i c e r S h e e t N a m e > S e m i   A d d i t i v e < / S l i c e r S h e e t N a m e > < S A H o s t H a s h > 1 1 7 4 5 8 3 3 0 1 < / S A H o s t H a s h > < G e m i n i F i e l d L i s t V i s i b l e > T r u e < / G e m i n i F i e l d L i s t V i s i b l e > < / S e t t i n g s > ] ] > < / C u s t o m C o n t e n t > < / G e m i n i > 
</file>

<file path=customXml/item4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6.xml>��< ? x m l   v e r s i o n = " 1 . 0 "   e n c o d i n g = " U T F - 1 6 " ? > < G e m i n i   x m l n s = " h t t p : / / g e m i n i / p i v o t c u s t o m i z a t i o n / T a b l e X M L _ B a l a n c e D a t e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D a t e & l t ; / s t r i n g & g t ; & l t ; / k e y & g t ; & l t ; v a l u e & g t ; & l t ; s t r i n g & g t ; D a t e & l t ; / s t r i n g & g t ; & l t ; / v a l u e & g t ; & l t ; / i t e m & g t ; & l t ; i t e m & g t ; & l t ; k e y & g t ; & l t ; s t r i n g & g t ; Y e a r & l t ; / s t r i n g & g t ; & l t ; / k e y & g t ; & l t ; v a l u e & g t ; & l t ; s t r i n g & g t ; B i g I n t & l t ; / s t r i n g & g t ; & l t ; / v a l u e & g t ; & l t ; / i t e m & g t ; & l t ; i t e m & g t ; & l t ; k e y & g t ; & l t ; s t r i n g & g t ; M o n t h N u m b e r & l t ; / s t r i n g & g t ; & l t ; / k e y & g t ; & l t ; v a l u e & g t ; & l t ; s t r i n g & g t ; B i g I n t & l t ; / s t r i n g & g t ; & l t ; / v a l u e & g t ; & l t ; / i t e m & g t ; & l t ; i t e m & g t ; & l t ; k e y & g t ; & l t ; s t r i n g & g t ; M o n t h & l t ; / s t r i n g & g t ; & l t ; / k e y & g t ; & l t ; v a l u e & g t ; & l t ; s t r i n g & g t ; W C h a r & l t ; / s t r i n g & g t ; & l t ; / v a l u e & g t ; & l t ; / i t e m & g t ; & l t ; i t e m & g t ; & l t ; k e y & g t ; & l t ; s t r i n g & g t ; D a y & l t ; / s t r i n g & g t ; & l t ; / k e y & g t ; & l t ; v a l u e & g t ; & l t ; s t r i n g & g t ; B i g I n t & l t ; / s t r i n g & g t ; & l t ; / v a l u e & g t ; & l t ; / i t e m & g t ; & l t ; i t e m & g t ; & l t ; k e y & g t ; & l t ; s t r i n g & g t ; W e e k D a y & l t ; / s t r i n g & g t ; & l t ; / k e y & g t ; & l t ; v a l u e & g t ; & l t ; s t r i n g & g t ; W C h a r & l t ; / s t r i n g & g t ; & l t ; / v a l u e & g t ; & l t ; / i t e m & g t ; & l t ; i t e m & g t ; & l t ; k e y & g t ; & l t ; s t r i n g & g t ; Q u a r t e r & l t ; / s t r i n g & g t ; & l t ; / k e y & g t ; & l t ; v a l u e & g t ; & l t ; s t r i n g & g t ; W C h a r & l t ; / s t r i n g & g t ; & l t ; / v a l u e & g t ; & l t ; / i t e m & g t ; & l t ; i t e m & g t ; & l t ; k e y & g t ; & l t ; s t r i n g & g t ; F i s c a l Y e a r & l t ; / s t r i n g & g t ; & l t ; / k e y & g t ; & l t ; v a l u e & g t ; & l t ; s t r i n g & g t ; W C h a r & l t ; / s t r i n g & g t ; & l t ; / v a l u e & g t ; & l t ; / i t e m & g t ; & l t ; i t e m & g t ; & l t ; k e y & g t ; & l t ; s t r i n g & g t ; F i s c a l Q u a r t e r & l t ; / s t r i n g & g t ; & l t ; / k e y & g t ; & l t ; v a l u e & g t ; & l t ; s t r i n g & g t ; W C h a r & l t ; / s t r i n g & g t ; & l t ; / v a l u e & g t ; & l t ; / i t e m & g t ; & l t ; / C o l u m n S u g g e s t e d T y p e & g t ; & l t ; C o l u m n F o r m a t & g t ; & l t ; i t e m & g t ; & l t ; k e y & g t ; & l t ; s t r i n g & g t ; D a t e & l t ; / s t r i n g & g t ; & l t ; / k e y & g t ; & l t ; v a l u e & g t ; & l t ; s t r i n g & g t ; D a t e S h o r t D a t e P a t t e r n & l t ; / s t r i n g & g t ; & l t ; / v a l u e & g t ; & l t ; / i t e m & g t ; & l t ; i t e m & g t ; & l t ; k e y & g t ; & l t ; s t r i n g & g t ; Y e a r & l t ; / s t r i n g & g t ; & l t ; / k e y & g t ; & l t ; v a l u e & g t ; & l t ; s t r i n g & g t ; G e n e r a l & l t ; / s t r i n g & g t ; & l t ; / v a l u e & g t ; & l t ; / i t e m & g t ; & l t ; i t e m & g t ; & l t ; k e y & g t ; & l t ; s t r i n g & g t ; M o n t h N u m b e r & l t ; / s t r i n g & g t ; & l t ; / k e y & g t ; & l t ; v a l u e & g t ; & l t ; s t r i n g & g t ; G e n e r a l & l t ; / s t r i n g & g t ; & l t ; / v a l u e & g t ; & l t ; / i t e m & g t ; & l t ; i t e m & g t ; & l t ; k e y & g t ; & l t ; s t r i n g & g t ; M o n t h & l t ; / s t r i n g & g t ; & l t ; / k e y & g t ; & l t ; v a l u e & g t ; & l t ; s t r i n g & g t ; T e x t & l t ; / s t r i n g & g t ; & l t ; / v a l u e & g t ; & l t ; / i t e m & g t ; & l t ; i t e m & g t ; & l t ; k e y & g t ; & l t ; s t r i n g & g t ; D a y & l t ; / s t r i n g & g t ; & l t ; / k e y & g t ; & l t ; v a l u e & g t ; & l t ; s t r i n g & g t ; G e n e r a l & l t ; / s t r i n g & g t ; & l t ; / v a l u e & g t ; & l t ; / i t e m & g t ; & l t ; i t e m & g t ; & l t ; k e y & g t ; & l t ; s t r i n g & g t ; W e e k D a y & l t ; / s t r i n g & g t ; & l t ; / k e y & g t ; & l t ; v a l u e & g t ; & l t ; s t r i n g & g t ; T e x t & l t ; / s t r i n g & g t ; & l t ; / v a l u e & g t ; & l t ; / i t e m & g t ; & l t ; i t e m & g t ; & l t ; k e y & g t ; & l t ; s t r i n g & g t ; Q u a r t e r & l t ; / s t r i n g & g t ; & l t ; / k e y & g t ; & l t ; v a l u e & g t ; & l t ; s t r i n g & g t ; T e x t & l t ; / s t r i n g & g t ; & l t ; / v a l u e & g t ; & l t ; / i t e m & g t ; & l t ; i t e m & g t ; & l t ; k e y & g t ; & l t ; s t r i n g & g t ; F i s c a l Y e a r & l t ; / s t r i n g & g t ; & l t ; / k e y & g t ; & l t ; v a l u e & g t ; & l t ; s t r i n g & g t ; T e x t & l t ; / s t r i n g & g t ; & l t ; / v a l u e & g t ; & l t ; / i t e m & g t ; & l t ; i t e m & g t ; & l t ; k e y & g t ; & l t ; s t r i n g & g t ; F i s c a l Q u a r t e r & l t ; / s t r i n g & g t ; & l t ; / k e y & g t ; & l t ; v a l u e & g t ; & l t ; s t r i n g & g t ; T e x t & l t ; / s t r i n g & g t ; & l t ; / v a l u e & g t ; & l t ; / i t e m & g t ; & l t ; / C o l u m n F o r m a t & g t ; & l t ; C o l u m n A c c u r a c y & g t ; & l t ; i t e m & g t ; & l t ; k e y & g t ; & l t ; s t r i n g & g t ; D a t e & l t ; / s t r i n g & g t ; & l t ; / k e y & g t ; & l t ; v a l u e & g t ; & l t ; i n t & g t ; 0 & l t ; / i n t & g t ; & l t ; / v a l u e & g t ; & l t ; / i t e m & g t ; & l t ; i t e m & g t ; & l t ; k e y & g t ; & l t ; s t r i n g & g t ; Y e a r & l t ; / s t r i n g & g t ; & l t ; / k e y & g t ; & l t ; v a l u e & g t ; & l t ; i n t & g t ; 0 & l t ; / i n t & g t ; & l t ; / v a l u e & g t ; & l t ; / i t e m & g t ; & l t ; i t e m & g t ; & l t ; k e y & g t ; & l t ; s t r i n g & g t ; M o n t h N u m b e r & l t ; / s t r i n g & g t ; & l t ; / k e y & g t ; & l t ; v a l u e & g t ; & l t ; i n t & g t ; 0 & l t ; / i n t & g t ; & l t ; / v a l u e & g t ; & l t ; / i t e m & g t ; & l t ; i t e m & g t ; & l t ; k e y & g t ; & l t ; s t r i n g & g t ; M o n t h & l t ; / s t r i n g & g t ; & l t ; / k e y & g t ; & l t ; v a l u e & g t ; & l t ; i n t & g t ; 0 & l t ; / i n t & g t ; & l t ; / v a l u e & g t ; & l t ; / i t e m & g t ; & l t ; i t e m & g t ; & l t ; k e y & g t ; & l t ; s t r i n g & g t ; D a y & l t ; / s t r i n g & g t ; & l t ; / k e y & g t ; & l t ; v a l u e & g t ; & l t ; i n t & g t ; 0 & l t ; / i n t & g t ; & l t ; / v a l u e & g t ; & l t ; / i t e m & g t ; & l t ; i t e m & g t ; & l t ; k e y & g t ; & l t ; s t r i n g & g t ; W e e k D a y & l t ; / s t r i n g & g t ; & l t ; / k e y & g t ; & l t ; v a l u e & g t ; & l t ; i n t & g t ; 0 & l t ; / i n t & g t ; & l t ; / v a l u e & g t ; & l t ; / i t e m & g t ; & l t ; i t e m & g t ; & l t ; k e y & g t ; & l t ; s t r i n g & g t ; Q u a r t e r & l t ; / s t r i n g & g t ; & l t ; / k e y & g t ; & l t ; v a l u e & g t ; & l t ; i n t & g t ; 0 & l t ; / i n t & g t ; & l t ; / v a l u e & g t ; & l t ; / i t e m & g t ; & l t ; i t e m & g t ; & l t ; k e y & g t ; & l t ; s t r i n g & g t ; F i s c a l Y e a r & l t ; / s t r i n g & g t ; & l t ; / k e y & g t ; & l t ; v a l u e & g t ; & l t ; i n t & g t ; 0 & l t ; / i n t & g t ; & l t ; / v a l u e & g t ; & l t ; / i t e m & g t ; & l t ; i t e m & g t ; & l t ; k e y & g t ; & l t ; s t r i n g & g t ; F i s c a l Q u a r t e r & l t ; / s t r i n g & g t ; & l t ; / k e y & g t ; & l t ; v a l u e & g t ; & l t ; i n t & g t ; 0 & l t ; / i n t & g t ; & l t ; / v a l u e & g t ; & l t ; / i t e m & g t ; & l t ; / C o l u m n A c c u r a c y & g t ; & l t ; C o l u m n C u r r e n c y S y m b o l & g t ; & l t ; i t e m & g t ; & l t ; k e y & g t ; & l t ; s t r i n g & g t ; D a t e & l t ; / s t r i n g & g t ; & l t ; / k e y & g t ; & l t ; v a l u e & g t ; & l t ; s t r i n g & g t ; $ & l t ; / s t r i n g & g t ; & l t ; / v a l u e & g t ; & l t ; / i t e m & g t ; & l t ; i t e m & g t ; & l t ; k e y & g t ; & l t ; s t r i n g & g t ; Y e a r & l t ; / s t r i n g & g t ; & l t ; / k e y & g t ; & l t ; v a l u e & g t ; & l t ; s t r i n g & g t ; $ & l t ; / s t r i n g & g t ; & l t ; / v a l u e & g t ; & l t ; / i t e m & g t ; & l t ; i t e m & g t ; & l t ; k e y & g t ; & l t ; s t r i n g & g t ; M o n t h N u m b e r & l t ; / s t r i n g & g t ; & l t ; / k e y & g t ; & l t ; v a l u e & g t ; & l t ; s t r i n g & g t ; $ & l t ; / s t r i n g & g t ; & l t ; / v a l u e & g t ; & l t ; / i t e m & g t ; & l t ; i t e m & g t ; & l t ; k e y & g t ; & l t ; s t r i n g & g t ; M o n t h & l t ; / s t r i n g & g t ; & l t ; / k e y & g t ; & l t ; v a l u e & g t ; & l t ; s t r i n g & g t ; $ & l t ; / s t r i n g & g t ; & l t ; / v a l u e & g t ; & l t ; / i t e m & g t ; & l t ; i t e m & g t ; & l t ; k e y & g t ; & l t ; s t r i n g & g t ; D a y & l t ; / s t r i n g & g t ; & l t ; / k e y & g t ; & l t ; v a l u e & g t ; & l t ; s t r i n g & g t ; $ & l t ; / s t r i n g & g t ; & l t ; / v a l u e & g t ; & l t ; / i t e m & g t ; & l t ; i t e m & g t ; & l t ; k e y & g t ; & l t ; s t r i n g & g t ; W e e k D a y & l t ; / s t r i n g & g t ; & l t ; / k e y & g t ; & l t ; v a l u e & g t ; & l t ; s t r i n g & g t ; $ & l t ; / s t r i n g & g t ; & l t ; / v a l u e & g t ; & l t ; / i t e m & g t ; & l t ; i t e m & g t ; & l t ; k e y & g t ; & l t ; s t r i n g & g t ; Q u a r t e r & l t ; / s t r i n g & g t ; & l t ; / k e y & g t ; & l t ; v a l u e & g t ; & l t ; s t r i n g & g t ; $ & l t ; / s t r i n g & g t ; & l t ; / v a l u e & g t ; & l t ; / i t e m & g t ; & l t ; i t e m & g t ; & l t ; k e y & g t ; & l t ; s t r i n g & g t ; F i s c a l Y e a r & l t ; / s t r i n g & g t ; & l t ; / k e y & g t ; & l t ; v a l u e & g t ; & l t ; s t r i n g & g t ; $ & l t ; / s t r i n g & g t ; & l t ; / v a l u e & g t ; & l t ; / i t e m & g t ; & l t ; i t e m & g t ; & l t ; k e y & g t ; & l t ; s t r i n g & g t ; F i s c a l Q u a r t e r & l t ; / s t r i n g & g t ; & l t ; / k e y & g t ; & l t ; v a l u e & g t ; & l t ; s t r i n g & g t ; $ & l t ; / s t r i n g & g t ; & l t ; / v a l u e & g t ; & l t ; / i t e m & g t ; & l t ; / C o l u m n C u r r e n c y S y m b o l & g t ; & l t ; C o l u m n P o s i t i v e P a t t e r n & g t ; & l t ; i t e m & g t ; & l t ; k e y & g t ; & l t ; s t r i n g & g t ; D a t e & l t ; / s t r i n g & g t ; & l t ; / k e y & g t ; & l t ; v a l u e & g t ; & l t ; i n t & g t ; 0 & l t ; / i n t & g t ; & l t ; / v a l u e & g t ; & l t ; / i t e m & g t ; & l t ; i t e m & g t ; & l t ; k e y & g t ; & l t ; s t r i n g & g t ; Y e a r & l t ; / s t r i n g & g t ; & l t ; / k e y & g t ; & l t ; v a l u e & g t ; & l t ; i n t & g t ; 0 & l t ; / i n t & g t ; & l t ; / v a l u e & g t ; & l t ; / i t e m & g t ; & l t ; i t e m & g t ; & l t ; k e y & g t ; & l t ; s t r i n g & g t ; M o n t h N u m b e r & l t ; / s t r i n g & g t ; & l t ; / k e y & g t ; & l t ; v a l u e & g t ; & l t ; i n t & g t ; 0 & l t ; / i n t & g t ; & l t ; / v a l u e & g t ; & l t ; / i t e m & g t ; & l t ; i t e m & g t ; & l t ; k e y & g t ; & l t ; s t r i n g & g t ; M o n t h & l t ; / s t r i n g & g t ; & l t ; / k e y & g t ; & l t ; v a l u e & g t ; & l t ; i n t & g t ; 0 & l t ; / i n t & g t ; & l t ; / v a l u e & g t ; & l t ; / i t e m & g t ; & l t ; i t e m & g t ; & l t ; k e y & g t ; & l t ; s t r i n g & g t ; D a y & l t ; / s t r i n g & g t ; & l t ; / k e y & g t ; & l t ; v a l u e & g t ; & l t ; i n t & g t ; 0 & l t ; / i n t & g t ; & l t ; / v a l u e & g t ; & l t ; / i t e m & g t ; & l t ; i t e m & g t ; & l t ; k e y & g t ; & l t ; s t r i n g & g t ; W e e k D a y & l t ; / s t r i n g & g t ; & l t ; / k e y & g t ; & l t ; v a l u e & g t ; & l t ; i n t & g t ; 0 & l t ; / i n t & g t ; & l t ; / v a l u e & g t ; & l t ; / i t e m & g t ; & l t ; i t e m & g t ; & l t ; k e y & g t ; & l t ; s t r i n g & g t ; Q u a r t e r & l t ; / s t r i n g & g t ; & l t ; / k e y & g t ; & l t ; v a l u e & g t ; & l t ; i n t & g t ; 0 & l t ; / i n t & g t ; & l t ; / v a l u e & g t ; & l t ; / i t e m & g t ; & l t ; i t e m & g t ; & l t ; k e y & g t ; & l t ; s t r i n g & g t ; F i s c a l Y e a r & l t ; / s t r i n g & g t ; & l t ; / k e y & g t ; & l t ; v a l u e & g t ; & l t ; i n t & g t ; 0 & l t ; / i n t & g t ; & l t ; / v a l u e & g t ; & l t ; / i t e m & g t ; & l t ; i t e m & g t ; & l t ; k e y & g t ; & l t ; s t r i n g & g t ; F i s c a l Q u a r t e r & l t ; / s t r i n g & g t ; & l t ; / k e y & g t ; & l t ; v a l u e & g t ; & l t ; i n t & g t ; 0 & l t ; / i n t & g t ; & l t ; / v a l u e & g t ; & l t ; / i t e m & g t ; & l t ; / C o l u m n P o s i t i v e P a t t e r n & g t ; & l t ; C o l u m n N e g a t i v e P a t t e r n & g t ; & l t ; i t e m & g t ; & l t ; k e y & g t ; & l t ; s t r i n g & g t ; D a t e & l t ; / s t r i n g & g t ; & l t ; / k e y & g t ; & l t ; v a l u e & g t ; & l t ; i n t & g t ; 0 & l t ; / i n t & g t ; & l t ; / v a l u e & g t ; & l t ; / i t e m & g t ; & l t ; i t e m & g t ; & l t ; k e y & g t ; & l t ; s t r i n g & g t ; Y e a r & l t ; / s t r i n g & g t ; & l t ; / k e y & g t ; & l t ; v a l u e & g t ; & l t ; i n t & g t ; 0 & l t ; / i n t & g t ; & l t ; / v a l u e & g t ; & l t ; / i t e m & g t ; & l t ; i t e m & g t ; & l t ; k e y & g t ; & l t ; s t r i n g & g t ; M o n t h N u m b e r & l t ; / s t r i n g & g t ; & l t ; / k e y & g t ; & l t ; v a l u e & g t ; & l t ; i n t & g t ; 0 & l t ; / i n t & g t ; & l t ; / v a l u e & g t ; & l t ; / i t e m & g t ; & l t ; i t e m & g t ; & l t ; k e y & g t ; & l t ; s t r i n g & g t ; M o n t h & l t ; / s t r i n g & g t ; & l t ; / k e y & g t ; & l t ; v a l u e & g t ; & l t ; i n t & g t ; 0 & l t ; / i n t & g t ; & l t ; / v a l u e & g t ; & l t ; / i t e m & g t ; & l t ; i t e m & g t ; & l t ; k e y & g t ; & l t ; s t r i n g & g t ; D a y & l t ; / s t r i n g & g t ; & l t ; / k e y & g t ; & l t ; v a l u e & g t ; & l t ; i n t & g t ; 0 & l t ; / i n t & g t ; & l t ; / v a l u e & g t ; & l t ; / i t e m & g t ; & l t ; i t e m & g t ; & l t ; k e y & g t ; & l t ; s t r i n g & g t ; W e e k D a y & l t ; / s t r i n g & g t ; & l t ; / k e y & g t ; & l t ; v a l u e & g t ; & l t ; i n t & g t ; 0 & l t ; / i n t & g t ; & l t ; / v a l u e & g t ; & l t ; / i t e m & g t ; & l t ; i t e m & g t ; & l t ; k e y & g t ; & l t ; s t r i n g & g t ; Q u a r t e r & l t ; / s t r i n g & g t ; & l t ; / k e y & g t ; & l t ; v a l u e & g t ; & l t ; i n t & g t ; 0 & l t ; / i n t & g t ; & l t ; / v a l u e & g t ; & l t ; / i t e m & g t ; & l t ; i t e m & g t ; & l t ; k e y & g t ; & l t ; s t r i n g & g t ; F i s c a l Y e a r & l t ; / s t r i n g & g t ; & l t ; / k e y & g t ; & l t ; v a l u e & g t ; & l t ; i n t & g t ; 0 & l t ; / i n t & g t ; & l t ; / v a l u e & g t ; & l t ; / i t e m & g t ; & l t ; i t e m & g t ; & l t ; k e y & g t ; & l t ; s t r i n g & g t ; F i s c a l Q u a r t e r & l t ; / s t r i n g & g t ; & l t ; / k e y & g t ; & l t ; v a l u e & g t ; & l t ; i n t & g t ; 0 & l t ; / i n t & g t ; & l t ; / v a l u e & g t ; & l t ; / i t e m & g t ; & l t ; / C o l u m n N e g a t i v e P a t t e r n & g t ; & l t ; C o l u m n W i d t h s & g t ; & l t ; i t e m & g t ; & l t ; k e y & g t ; & l t ; s t r i n g & g t ; D a t e & l t ; / s t r i n g & g t ; & l t ; / k e y & g t ; & l t ; v a l u e & g t ; & l t ; i n t & g t ; 6 4 & l t ; / i n t & g t ; & l t ; / v a l u e & g t ; & l t ; / i t e m & g t ; & l t ; i t e m & g t ; & l t ; k e y & g t ; & l t ; s t r i n g & g t ; Y e a r & l t ; / s t r i n g & g t ; & l t ; / k e y & g t ; & l t ; v a l u e & g t ; & l t ; i n t & g t ; 6 1 & l t ; / i n t & g t ; & l t ; / v a l u e & g t ; & l t ; / i t e m & g t ; & l t ; i t e m & g t ; & l t ; k e y & g t ; & l t ; s t r i n g & g t ; M o n t h N u m b e r & l t ; / s t r i n g & g t ; & l t ; / k e y & g t ; & l t ; v a l u e & g t ; & l t ; i n t & g t ; 1 2 7 & l t ; / i n t & g t ; & l t ; / v a l u e & g t ; & l t ; / i t e m & g t ; & l t ; i t e m & g t ; & l t ; k e y & g t ; & l t ; s t r i n g & g t ; M o n t h & l t ; / s t r i n g & g t ; & l t ; / k e y & g t ; & l t ; v a l u e & g t ; & l t ; i n t & g t ; 7 6 & l t ; / i n t & g t ; & l t ; / v a l u e & g t ; & l t ; / i t e m & g t ; & l t ; i t e m & g t ; & l t ; k e y & g t ; & l t ; s t r i n g & g t ; D a y & l t ; / s t r i n g & g t ; & l t ; / k e y & g t ; & l t ; v a l u e & g t ; & l t ; i n t & g t ; 5 8 & l t ; / i n t & g t ; & l t ; / v a l u e & g t ; & l t ; / i t e m & g t ; & l t ; i t e m & g t ; & l t ; k e y & g t ; & l t ; s t r i n g & g t ; W e e k D a y & l t ; / s t r i n g & g t ; & l t ; / k e y & g t ; & l t ; v a l u e & g t ; & l t ; i n t & g t ; 9 3 & l t ; / i n t & g t ; & l t ; / v a l u e & g t ; & l t ; / i t e m & g t ; & l t ; i t e m & g t ; & l t ; k e y & g t ; & l t ; s t r i n g & g t ; Q u a r t e r & l t ; / s t r i n g & g t ; & l t ; / k e y & g t ; & l t ; v a l u e & g t ; & l t ; i n t & g t ; 8 3 & l t ; / i n t & g t ; & l t ; / v a l u e & g t ; & l t ; / i t e m & g t ; & l t ; i t e m & g t ; & l t ; k e y & g t ; & l t ; s t r i n g & g t ; F i s c a l Y e a r & l t ; / s t r i n g & g t ; & l t ; / k e y & g t ; & l t ; v a l u e & g t ; & l t ; i n t & g t ; 9 5 & l t ; / i n t & g t ; & l t ; / v a l u e & g t ; & l t ; / i t e m & g t ; & l t ; i t e m & g t ; & l t ; k e y & g t ; & l t ; s t r i n g & g t ; F i s c a l Q u a r t e r & l t ; / s t r i n g & g t ; & l t ; / k e y & g t ; & l t ; v a l u e & g t ; & l t ; i n t & g t ; 1 1 7 & l t ; / i n t & g t ; & l t ; / v a l u e & g t ; & l t ; / i t e m & g t ; & l t ; / C o l u m n W i d t h s & g t ; & l t ; C o l u m n D i s p l a y I n d e x & g t ; & l t ; i t e m & g t ; & l t ; k e y & g t ; & l t ; s t r i n g & g t ; D a t e & l t ; / s t r i n g & g t ; & l t ; / k e y & g t ; & l t ; v a l u e & g t ; & l t ; i n t & g t ; 0 & l t ; / i n t & g t ; & l t ; / v a l u e & g t ; & l t ; / i t e m & g t ; & l t ; i t e m & g t ; & l t ; k e y & g t ; & l t ; s t r i n g & g t ; Y e a r & l t ; / s t r i n g & g t ; & l t ; / k e y & g t ; & l t ; v a l u e & g t ; & l t ; i n t & g t ; 1 & l t ; / i n t & g t ; & l t ; / v a l u e & g t ; & l t ; / i t e m & g t ; & l t ; i t e m & g t ; & l t ; k e y & g t ; & l t ; s t r i n g & g t ; M o n t h N u m b e r & l t ; / s t r i n g & g t ; & l t ; / k e y & g t ; & l t ; v a l u e & g t ; & l t ; i n t & g t ; 2 & l t ; / i n t & g t ; & l t ; / v a l u e & g t ; & l t ; / i t e m & g t ; & l t ; i t e m & g t ; & l t ; k e y & g t ; & l t ; s t r i n g & g t ; M o n t h & l t ; / s t r i n g & g t ; & l t ; / k e y & g t ; & l t ; v a l u e & g t ; & l t ; i n t & g t ; 3 & l t ; / i n t & g t ; & l t ; / v a l u e & g t ; & l t ; / i t e m & g t ; & l t ; i t e m & g t ; & l t ; k e y & g t ; & l t ; s t r i n g & g t ; D a y & l t ; / s t r i n g & g t ; & l t ; / k e y & g t ; & l t ; v a l u e & g t ; & l t ; i n t & g t ; 4 & l t ; / i n t & g t ; & l t ; / v a l u e & g t ; & l t ; / i t e m & g t ; & l t ; i t e m & g t ; & l t ; k e y & g t ; & l t ; s t r i n g & g t ; W e e k D a y & l t ; / s t r i n g & g t ; & l t ; / k e y & g t ; & l t ; v a l u e & g t ; & l t ; i n t & g t ; 5 & l t ; / i n t & g t ; & l t ; / v a l u e & g t ; & l t ; / i t e m & g t ; & l t ; i t e m & g t ; & l t ; k e y & g t ; & l t ; s t r i n g & g t ; Q u a r t e r & l t ; / s t r i n g & g t ; & l t ; / k e y & g t ; & l t ; v a l u e & g t ; & l t ; i n t & g t ; 6 & l t ; / i n t & g t ; & l t ; / v a l u e & g t ; & l t ; / i t e m & g t ; & l t ; i t e m & g t ; & l t ; k e y & g t ; & l t ; s t r i n g & g t ; F i s c a l Y e a r & l t ; / s t r i n g & g t ; & l t ; / k e y & g t ; & l t ; v a l u e & g t ; & l t ; i n t & g t ; 7 & l t ; / i n t & g t ; & l t ; / v a l u e & g t ; & l t ; / i t e m & g t ; & l t ; i t e m & g t ; & l t ; k e y & g t ; & l t ; s t r i n g & g t ; F i s c a l Q u a r t e r & l t ; / s t r i n g & g t ; & l t ; / k e y & g t ; & l t ; v a l u e & g t ; & l t ; i n t & g t ; 8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D a t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 D a t e < / s t r i n g > < / k e y > < v a l u e > < s t r i n g > D a t e < / s t r i n g > < / v a l u e > < / i t e m > < i t e m > < k e y > < s t r i n g > Q u a r t e r < / s t r i n g > < / k e y > < v a l u e > < s t r i n g > W C h a r < / s t r i n g > < / v a l u e > < / i t e m > < / C o l u m n S u g g e s t e d T y p e > < C o l u m n F o r m a t > < i t e m > < k e y > < s t r i n g > D a t e < / s t r i n g > < / k e y > < v a l u e > < s t r i n g > D a t e S h o r t D a t e P a t t e r n < / s t r i n g > < / v a l u e > < / i t e m > < i t e m > < k e y > < s t r i n g > Q u a r t e r < / s t r i n g > < / k e y > < v a l u e > < s t r i n g > T e x t < / s t r i n g > < / v a l u e > < / i t e m > < i t e m > < k e y > < s t r i n g > A d d   C o l u m n < / s t r i n g > < / k e y > < v a l u e > < s t r i n g > T e x t < / s t r i n g > < / v a l u e > < / i t e m > < / C o l u m n F o r m a t > < C o l u m n A c c u r a c y > < i t e m > < k e y > < s t r i n g > D a t e < / s t r i n g > < / k e y > < v a l u e > < i n t > 0 < / i n t > < / v a l u e > < / i t e m > < i t e m > < k e y > < s t r i n g > Q u a r t e r < / s t r i n g > < / k e y > < v a l u e > < i n t > 0 < / i n t > < / v a l u e > < / i t e m > < i t e m > < k e y > < s t r i n g > A d d   C o l u m n < / s t r i n g > < / k e y > < v a l u e > < i n t > 0 < / i n t > < / v a l u e > < / i t e m > < / C o l u m n A c c u r a c y > < C o l u m n C u r r e n c y S y m b o l > < i t e m > < k e y > < s t r i n g > D a t e < / s t r i n g > < / k e y > < v a l u e > < s t r i n g > $ < / s t r i n g > < / v a l u e > < / i t e m > < i t e m > < k e y > < s t r i n g > Q u a r t e r < / s t r i n g > < / k e y > < v a l u e > < s t r i n g > $ < / s t r i n g > < / v a l u e > < / i t e m > < i t e m > < k e y > < s t r i n g > A d d   C o l u m n < / s t r i n g > < / k e y > < v a l u e > < s t r i n g > $ < / s t r i n g > < / v a l u e > < / i t e m > < / C o l u m n C u r r e n c y S y m b o l > < C o l u m n P o s i t i v e P a t t e r n > < i t e m > < k e y > < s t r i n g > D a t e < / s t r i n g > < / k e y > < v a l u e > < i n t > 0 < / i n t > < / v a l u e > < / i t e m > < i t e m > < k e y > < s t r i n g > Q u a r t e r < / s t r i n g > < / k e y > < v a l u e > < i n t > 0 < / i n t > < / v a l u e > < / i t e m > < i t e m > < k e y > < s t r i n g > A d d   C o l u m n < / s t r i n g > < / k e y > < v a l u e > < i n t > 0 < / i n t > < / v a l u e > < / i t e m > < / C o l u m n P o s i t i v e P a t t e r n > < C o l u m n N e g a t i v e P a t t e r n > < i t e m > < k e y > < s t r i n g > D a t e < / s t r i n g > < / k e y > < v a l u e > < i n t > 0 < / i n t > < / v a l u e > < / i t e m > < i t e m > < k e y > < s t r i n g > Q u a r t e r < / s t r i n g > < / k e y > < v a l u e > < i n t > 0 < / i n t > < / v a l u e > < / i t e m > < i t e m > < k e y > < s t r i n g > A d d   C o l u m n < / s t r i n g > < / k e y > < v a l u e > < i n t > 0 < / i n t > < / v a l u e > < / i t e m > < / C o l u m n N e g a t i v e P a t t e r n > < C o l u m n W i d t h s > < i t e m > < k e y > < s t r i n g > D a t e < / s t r i n g > < / k e y > < v a l u e > < i n t > 6 4 < / i n t > < / v a l u e > < / i t e m > < i t e m > < k e y > < s t r i n g > Q u a r t e r < / s t r i n g > < / k e y > < v a l u e > < i n t > 8 3 < / i n t > < / v a l u e > < / i t e m > < i t e m > < k e y > < s t r i n g > A d d   C o l u m n < / s t r i n g > < / k e y > < v a l u e > < i n t > 1 1 3 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 Q u a r t e r < / s t r i n g > < / k e y > < v a l u e > < i n t > 1 < / i n t > < / v a l u e > < / i t e m > < i t e m > < k e y > < s t r i n g > A d d   C o l u m n < / s t r i n g > < / k e y > < v a l u e > < i n t > 2 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044A3E5AA60E4CB95ED45428ED02FC" ma:contentTypeVersion="0" ma:contentTypeDescription="Create a new document." ma:contentTypeScope="" ma:versionID="e69f7d3ab3ab389076db788ebbd068bb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 C o l u m n s \ M o n t h N u m b e r < / K e y > < / D i a g r a m O b j e c t K e y > < D i a g r a m O b j e c t K e y > < K e y > C o l u m n s \ M o n t h < / K e y > < / D i a g r a m O b j e c t K e y > < D i a g r a m O b j e c t K e y > < K e y > C o l u m n s \ D a y < / K e y > < / D i a g r a m O b j e c t K e y > < D i a g r a m O b j e c t K e y > < K e y > C o l u m n s \ W e e k D a y < / K e y > < / D i a g r a m O b j e c t K e y > < D i a g r a m O b j e c t K e y > < K e y > C o l u m n s \ Q u a r t e r < / K e y > < / D i a g r a m O b j e c t K e y > < D i a g r a m O b j e c t K e y > < K e y > C o l u m n s \ F i s c a l Y e a r < / K e y > < / D i a g r a m O b j e c t K e y > < D i a g r a m O b j e c t K e y > < K e y > C o l u m n s \ F i s c a l Q u a r t e r 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 C o l u m n s \ F i s c a l Y e a r 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 C o l u m n s \ F i s c a l Q u a r t e r 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 B a l a n c e s 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 B a l a n c e s 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 M e a s u r e s \ L a s t B a l a n c e < / K e y > < / D i a g r a m O b j e c t K e y > < D i a g r a m O b j e c t K e y > < K e y > M e a s u r e s \ L a s t B a l a n c e \ T a g I n f o \ F o r m u l a < / K e y > < / D i a g r a m O b j e c t K e y > < D i a g r a m O b j e c t K e y > < K e y > M e a s u r e s \ L a s t B a l a n c e \ T a g I n f o \ C a l c u l a t i o n   E r r o r < / K e y > < / D i a g r a m O b j e c t K e y > < D i a g r a m O b j e c t K e y > < K e y > M e a s u r e s \ L a s t B a l a n c e \ T a g I n f o \ V a l u e < / K e y > < / D i a g r a m O b j e c t K e y > < D i a g r a m O b j e c t K e y > < K e y > M e a s u r e s \ L a s t B a l a n c e N o n B l a n k < / K e y > < / D i a g r a m O b j e c t K e y > < D i a g r a m O b j e c t K e y > < K e y > M e a s u r e s \ L a s t B a l a n c e N o n B l a n k \ T a g I n f o \ F o r m u l a < / K e y > < / D i a g r a m O b j e c t K e y > < D i a g r a m O b j e c t K e y > < K e y > M e a s u r e s \ L a s t B a l a n c e N o n B l a n k \ T a g I n f o \ C a l c u l a t i o n   E r r o r < / K e y > < / D i a g r a m O b j e c t K e y > < D i a g r a m O b j e c t K e y > < K e y > M e a s u r e s \ L a s t B a l a n c e N o n B l a n k \ T a g I n f o \ S e m a n t i c   E r r o r < / K e y > < / D i a g r a m O b j e c t K e y > < D i a g r a m O b j e c t K e y > < K e y > M e a s u r e s \ L a s t B a l a n c e N o n B l a n k \ T a g I n f o \ V a l u e < / K e y > < / D i a g r a m O b j e c t K e y > < D i a g r a m O b j e c t K e y > < K e y > M e a s u r e s \ L a s t B a l a n c e N o n B l a n k 2 < / K e y > < / D i a g r a m O b j e c t K e y > < D i a g r a m O b j e c t K e y > < K e y > M e a s u r e s \ L a s t B a l a n c e N o n B l a n k 2 \ T a g I n f o \ F o r m u l a < / K e y > < / D i a g r a m O b j e c t K e y > < D i a g r a m O b j e c t K e y > < K e y > M e a s u r e s \ L a s t B a l a n c e N o n B l a n k 2 \ T a g I n f o \ C a l c u l a t i o n   E r r o r < / K e y > < / D i a g r a m O b j e c t K e y > < D i a g r a m O b j e c t K e y > < K e y > M e a s u r e s \ L a s t B a l a n c e N o n B l a n k 2 \ T a g I n f o \ S e m a n t i c   E r r o r < / K e y > < / D i a g r a m O b j e c t K e y > < D i a g r a m O b j e c t K e y > < K e y > M e a s u r e s \ L a s t B a l a n c e N o n B l a n k 2 \ T a g I n f o \ V a l u e < / K e y > < / D i a g r a m O b j e c t K e y > < D i a g r a m O b j e c t K e y > < K e y > M e a s u r e s \ C l o s i n g B a l a n c e M o n t h < / K e y > < / D i a g r a m O b j e c t K e y > < D i a g r a m O b j e c t K e y > < K e y > M e a s u r e s \ C l o s i n g B a l a n c e M o n t h \ T a g I n f o \ F o r m u l a < / K e y > < / D i a g r a m O b j e c t K e y > < D i a g r a m O b j e c t K e y > < K e y > M e a s u r e s \ C l o s i n g B a l a n c e M o n t h \ T a g I n f o \ C a l c u l a t i o n   E r r o r < / K e y > < / D i a g r a m O b j e c t K e y > < D i a g r a m O b j e c t K e y > < K e y > M e a s u r e s \ C l o s i n g B a l a n c e M o n t h \ T a g I n f o \ S e m a n t i c   E r r o r < / K e y > < / D i a g r a m O b j e c t K e y > < D i a g r a m O b j e c t K e y > < K e y > M e a s u r e s \ C l o s i n g B a l a n c e M o n t h \ T a g I n f o \ V a l u e < / K e y > < / D i a g r a m O b j e c t K e y > < D i a g r a m O b j e c t K e y > < K e y > M e a s u r e s \ C l o s i n g B a l a n c e Q u a r t e r < / K e y > < / D i a g r a m O b j e c t K e y > < D i a g r a m O b j e c t K e y > < K e y > M e a s u r e s \ C l o s i n g B a l a n c e Q u a r t e r \ T a g I n f o \ F o r m u l a < / K e y > < / D i a g r a m O b j e c t K e y > < D i a g r a m O b j e c t K e y > < K e y > M e a s u r e s \ C l o s i n g B a l a n c e Q u a r t e r \ T a g I n f o \ C a l c u l a t i o n   E r r o r < / K e y > < / D i a g r a m O b j e c t K e y > < D i a g r a m O b j e c t K e y > < K e y > M e a s u r e s \ C l o s i n g B a l a n c e Q u a r t e r \ T a g I n f o \ S e m a n t i c   E r r o r < / K e y > < / D i a g r a m O b j e c t K e y > < D i a g r a m O b j e c t K e y > < K e y > M e a s u r e s \ C l o s i n g B a l a n c e Q u a r t e r \ T a g I n f o \ V a l u e < / K e y > < / D i a g r a m O b j e c t K e y > < D i a g r a m O b j e c t K e y > < K e y > M e a s u r e s \ C l o s i n g B a l a n c e Y e a r < / K e y > < / D i a g r a m O b j e c t K e y > < D i a g r a m O b j e c t K e y > < K e y > M e a s u r e s \ C l o s i n g B a l a n c e Y e a r \ T a g I n f o \ F o r m u l a < / K e y > < / D i a g r a m O b j e c t K e y > < D i a g r a m O b j e c t K e y > < K e y > M e a s u r e s \ C l o s i n g B a l a n c e Y e a r \ T a g I n f o \ C a l c u l a t i o n   E r r o r < / K e y > < / D i a g r a m O b j e c t K e y > < D i a g r a m O b j e c t K e y > < K e y > M e a s u r e s \ C l o s i n g B a l a n c e Y e a r \ T a g I n f o \ S e m a n t i c   E r r o r < / K e y > < / D i a g r a m O b j e c t K e y > < D i a g r a m O b j e c t K e y > < K e y > M e a s u r e s \ C l o s i n g B a l a n c e Y e a r \ T a g I n f o \ V a l u e < / K e y > < / D i a g r a m O b j e c t K e y > < D i a g r a m O b j e c t K e y > < K e y > M e a s u r e s \ C l o s i n g B a l a n c e M o n t h 2 < / K e y > < / D i a g r a m O b j e c t K e y > < D i a g r a m O b j e c t K e y > < K e y > M e a s u r e s \ C l o s i n g B a l a n c e M o n t h 2 \ T a g I n f o \ F o r m u l a < / K e y > < / D i a g r a m O b j e c t K e y > < D i a g r a m O b j e c t K e y > < K e y > M e a s u r e s \ C l o s i n g B a l a n c e M o n t h 2 \ T a g I n f o \ C a l c u l a t i o n   E r r o r < / K e y > < / D i a g r a m O b j e c t K e y > < D i a g r a m O b j e c t K e y > < K e y > M e a s u r e s \ C l o s i n g B a l a n c e M o n t h 2 \ T a g I n f o \ S e m a n t i c   E r r o r < / K e y > < / D i a g r a m O b j e c t K e y > < D i a g r a m O b j e c t K e y > < K e y > M e a s u r e s \ C l o s i n g B a l a n c e M o n t h 2 \ T a g I n f o \ V a l u e < / K e y > < / D i a g r a m O b j e c t K e y > < D i a g r a m O b j e c t K e y > < K e y > M e a s u r e s \ C l o s i n g B a l a n c e Q u a r t e r 2 < / K e y > < / D i a g r a m O b j e c t K e y > < D i a g r a m O b j e c t K e y > < K e y > M e a s u r e s \ C l o s i n g B a l a n c e Q u a r t e r 2 \ T a g I n f o \ F o r m u l a < / K e y > < / D i a g r a m O b j e c t K e y > < D i a g r a m O b j e c t K e y > < K e y > M e a s u r e s \ C l o s i n g B a l a n c e Q u a r t e r 2 \ T a g I n f o \ C a l c u l a t i o n   E r r o r < / K e y > < / D i a g r a m O b j e c t K e y > < D i a g r a m O b j e c t K e y > < K e y > M e a s u r e s \ C l o s i n g B a l a n c e Q u a r t e r 2 \ T a g I n f o \ S e m a n t i c   E r r o r < / K e y > < / D i a g r a m O b j e c t K e y > < D i a g r a m O b j e c t K e y > < K e y > M e a s u r e s \ C l o s i n g B a l a n c e Q u a r t e r 2 \ T a g I n f o \ V a l u e < / K e y > < / D i a g r a m O b j e c t K e y > < D i a g r a m O b j e c t K e y > < K e y > M e a s u r e s \ C l o s i n g B a l a n c e Y e a r 2 < / K e y > < / D i a g r a m O b j e c t K e y > < D i a g r a m O b j e c t K e y > < K e y > M e a s u r e s \ C l o s i n g B a l a n c e Y e a r 2 \ T a g I n f o \ F o r m u l a < / K e y > < / D i a g r a m O b j e c t K e y > < D i a g r a m O b j e c t K e y > < K e y > M e a s u r e s \ C l o s i n g B a l a n c e Y e a r 2 \ T a g I n f o \ C a l c u l a t i o n   E r r o r < / K e y > < / D i a g r a m O b j e c t K e y > < D i a g r a m O b j e c t K e y > < K e y > M e a s u r e s \ C l o s i n g B a l a n c e Y e a r 2 \ T a g I n f o \ S e m a n t i c   E r r o r < / K e y > < / D i a g r a m O b j e c t K e y > < D i a g r a m O b j e c t K e y > < K e y > M e a s u r e s \ C l o s i n g B a l a n c e Y e a r 2 \ T a g I n f o \ V a l u e < / K e y > < / D i a g r a m O b j e c t K e y > < D i a g r a m O b j e c t K e y > < K e y > M e a s u r e s \ B a l a n c e E O Q < / K e y > < / D i a g r a m O b j e c t K e y > < D i a g r a m O b j e c t K e y > < K e y > M e a s u r e s \ B a l a n c e E O Q \ T a g I n f o \ F o r m u l a < / K e y > < / D i a g r a m O b j e c t K e y > < D i a g r a m O b j e c t K e y > < K e y > M e a s u r e s \ B a l a n c e E O Q \ T a g I n f o \ C a l c u l a t i o n   E r r o r < / K e y > < / D i a g r a m O b j e c t K e y > < D i a g r a m O b j e c t K e y > < K e y > M e a s u r e s \ B a l a n c e E O Q \ T a g I n f o \ S e m a n t i c   E r r o r < / K e y > < / D i a g r a m O b j e c t K e y > < D i a g r a m O b j e c t K e y > < K e y > M e a s u r e s \ B a l a n c e E O Q \ T a g I n f o \ V a l u e < / K e y > < / D i a g r a m O b j e c t K e y > < D i a g r a m O b j e c t K e y > < K e y > M e a s u r e s \ B a l a n c e E O Y < / K e y > < / D i a g r a m O b j e c t K e y > < D i a g r a m O b j e c t K e y > < K e y > M e a s u r e s \ B a l a n c e E O Y \ T a g I n f o \ F o r m u l a < / K e y > < / D i a g r a m O b j e c t K e y > < D i a g r a m O b j e c t K e y > < K e y > M e a s u r e s \ B a l a n c e E O Y \ T a g I n f o \ C a l c u l a t i o n   E r r o r < / K e y > < / D i a g r a m O b j e c t K e y > < D i a g r a m O b j e c t K e y > < K e y > M e a s u r e s \ B a l a n c e E O Y \ T a g I n f o \ S e m a n t i c   E r r o r < / K e y > < / D i a g r a m O b j e c t K e y > < D i a g r a m O b j e c t K e y > < K e y > M e a s u r e s \ B a l a n c e E O Y \ T a g I n f o \ V a l u e < / K e y > < / D i a g r a m O b j e c t K e y > < D i a g r a m O b j e c t K e y > < K e y > M e a s u r e s \ B a l a n c e E O M < / K e y > < / D i a g r a m O b j e c t K e y > < D i a g r a m O b j e c t K e y > < K e y > M e a s u r e s \ B a l a n c e E O M \ T a g I n f o \ F o r m u l a < / K e y > < / D i a g r a m O b j e c t K e y > < D i a g r a m O b j e c t K e y > < K e y > M e a s u r e s \ B a l a n c e E O M \ T a g I n f o \ C a l c u l a t i o n   E r r o r < / K e y > < / D i a g r a m O b j e c t K e y > < D i a g r a m O b j e c t K e y > < K e y > M e a s u r e s \ B a l a n c e E O M \ T a g I n f o \ S e m a n t i c   E r r o r < / K e y > < / D i a g r a m O b j e c t K e y > < D i a g r a m O b j e c t K e y > < K e y > M e a s u r e s \ B a l a n c e E O M \ T a g I n f o \ V a l u e < / K e y > < / D i a g r a m O b j e c t K e y > < D i a g r a m O b j e c t K e y > < K e y > M e a s u r e s \ S u m   o f   B a l a n c e < / K e y > < / D i a g r a m O b j e c t K e y > < D i a g r a m O b j e c t K e y > < K e y > M e a s u r e s \ S u m   o f   B a l a n c e \ T a g I n f o \ F o r m u l a < / K e y > < / D i a g r a m O b j e c t K e y > < D i a g r a m O b j e c t K e y > < K e y > M e a s u r e s \ S u m   o f   B a l a n c e \ T a g I n f o \ V a l u e < / K e y > < / D i a g r a m O b j e c t K e y > < D i a g r a m O b j e c t K e y > < K e y > M e a s u r e s \ A v e r a g e   o f   B a l a n c e < / K e y > < / D i a g r a m O b j e c t K e y > < D i a g r a m O b j e c t K e y > < K e y > M e a s u r e s \ A v e r a g e   o f   B a l a n c e \ T a g I n f o \ F o r m u l a < / K e y > < / D i a g r a m O b j e c t K e y > < D i a g r a m O b j e c t K e y > < K e y > M e a s u r e s \ A v e r a g e   o f   B a l a n c e \ T a g I n f o \ V a l u e < / K e y > < / D i a g r a m O b j e c t K e y > < D i a g r a m O b j e c t K e y > < K e y > C o l u m n s \ N a m e < / K e y > < / D i a g r a m O b j e c t K e y > < D i a g r a m O b j e c t K e y > < K e y > C o l u m n s \ O c c u p a t i o n < / K e y > < / D i a g r a m O b j e c t K e y > < D i a g r a m O b j e c t K e y > < K e y > C o l u m n s \ C o u n t r y < / K e y > < / D i a g r a m O b j e c t K e y > < D i a g r a m O b j e c t K e y > < K e y > C o l u m n s \ D a t e < / K e y > < / D i a g r a m O b j e c t K e y > < D i a g r a m O b j e c t K e y > < K e y > C o l u m n s \ Q u a r t e r < / K e y > < / D i a g r a m O b j e c t K e y > < D i a g r a m O b j e c t K e y > < K e y > C o l u m n s \ B a l a n c e < / K e y > < / D i a g r a m O b j e c t K e y > < D i a g r a m O b j e c t K e y > < K e y > L i n k s \ & l t ; C o l u m n s \ S u m   o f   B a l a n c e & g t ; - & l t ; M e a s u r e s \ B a l a n c e & g t ; < / K e y > < / D i a g r a m O b j e c t K e y > < D i a g r a m O b j e c t K e y > < K e y > L i n k s \ & l t ; C o l u m n s \ S u m   o f   B a l a n c e & g t ; - & l t ; M e a s u r e s \ B a l a n c e & g t ; \ C O L U M N < / K e y > < / D i a g r a m O b j e c t K e y > < D i a g r a m O b j e c t K e y > < K e y > L i n k s \ & l t ; C o l u m n s \ S u m   o f   B a l a n c e & g t ; - & l t ; M e a s u r e s \ B a l a n c e & g t ; \ M E A S U R E < / K e y > < / D i a g r a m O b j e c t K e y > < D i a g r a m O b j e c t K e y > < K e y > L i n k s \ & l t ; C o l u m n s \ A v e r a g e   o f   B a l a n c e & g t ; - & l t ; M e a s u r e s \ B a l a n c e & g t ; < / K e y > < / D i a g r a m O b j e c t K e y > < D i a g r a m O b j e c t K e y > < K e y > L i n k s \ & l t ; C o l u m n s \ A v e r a g e   o f   B a l a n c e & g t ; - & l t ; M e a s u r e s \ B a l a n c e & g t ; \ C O L U M N < / K e y > < / D i a g r a m O b j e c t K e y > < D i a g r a m O b j e c t K e y > < K e y > L i n k s \ & l t ; C o l u m n s \ A v e r a g e   o f   B a l a n c e & g t ; - & l t ; M e a s u r e s \ B a l a n c e & g t ; \ M E A S U R E 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 1 1 < / F o c u s R o w > < S e l e c t i o n E n d R o w > 1 1 < / S e l e c t i o n E n d R o w > < S e l e c t i o n S t a r t R o w > 1 1 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 M e a s u r e s \ L a s t B a l a n c e 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 M e a s u r e s \ L a s t B a l a n c e \ T a g I n f o \ F o r m u l a 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 M e a s u r e s \ L a s t B a l a n c e \ T a g I n f o \ C a l c u l a t i o n 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 M e a s u r e s \ L a s t B a l a n c e \ T a g I n f o \ V a l u e 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 M e a s u r e s \ L a s t B a l a n c e N o n B l a n k 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 M e a s u r e s \ L a s t B a l a n c e N o n B l a n k \ T a g I n f o \ F o r m u l a 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 M e a s u r e s \ L a s t B a l a n c e N o n B l a n k \ T a g I n f o \ C a l c u l a t i o n 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 M e a s u r e s \ L a s t B a l a n c e N o n B l a n k \ T a g I n f o \ S e m a n t i c 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 M e a s u r e s \ L a s t B a l a n c e N o n B l a n k \ T a g I n f o \ V a l u e 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 M e a s u r e s \ L a s t B a l a n c e N o n B l a n k 2 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 M e a s u r e s \ L a s t B a l a n c e N o n B l a n k 2 \ T a g I n f o \ F o r m u l a 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 M e a s u r e s \ L a s t B a l a n c e N o n B l a n k 2 \ T a g I n f o \ C a l c u l a t i o n 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 M e a s u r e s \ L a s t B a l a n c e N o n B l a n k 2 \ T a g I n f o \ S e m a n t i c 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 M e a s u r e s \ L a s t B a l a n c e N o n B l a n k 2 \ T a g I n f o \ V a l u e 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 M e a s u r e s \ C l o s i n g B a l a n c e M o n t h 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 M e a s u r e s \ C l o s i n g B a l a n c e M o n t h \ T a g I n f o \ F o r m u l a 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 M e a s u r e s \ C l o s i n g B a l a n c e M o n t h \ T a g I n f o \ C a l c u l a t i o n 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 M e a s u r e s \ C l o s i n g B a l a n c e M o n t h \ T a g I n f o \ S e m a n t i c 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 M e a s u r e s \ C l o s i n g B a l a n c e M o n t h \ T a g I n f o \ V a l u e 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 M e a s u r e s \ C l o s i n g B a l a n c e Q u a r t e r 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 M e a s u r e s \ C l o s i n g B a l a n c e Q u a r t e r \ T a g I n f o \ F o r m u l a 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 M e a s u r e s \ C l o s i n g B a l a n c e Q u a r t e r \ T a g I n f o \ C a l c u l a t i o n 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 M e a s u r e s \ C l o s i n g B a l a n c e Q u a r t e r \ T a g I n f o \ S e m a n t i c 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 M e a s u r e s \ C l o s i n g B a l a n c e Q u a r t e r \ T a g I n f o \ V a l u e 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 M e a s u r e s \ C l o s i n g B a l a n c e Y e a r 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 M e a s u r e s \ C l o s i n g B a l a n c e Y e a r \ T a g I n f o \ F o r m u l a 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 M e a s u r e s \ C l o s i n g B a l a n c e Y e a r \ T a g I n f o \ C a l c u l a t i o n 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 M e a s u r e s \ C l o s i n g B a l a n c e Y e a r \ T a g I n f o \ S e m a n t i c 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 M e a s u r e s \ C l o s i n g B a l a n c e Y e a r \ T a g I n f o \ V a l u e 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 M e a s u r e s \ C l o s i n g B a l a n c e M o n t h 2 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 M e a s u r e s \ C l o s i n g B a l a n c e M o n t h 2 \ T a g I n f o \ F o r m u l a 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 M e a s u r e s \ C l o s i n g B a l a n c e M o n t h 2 \ T a g I n f o \ C a l c u l a t i o n 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 M e a s u r e s \ C l o s i n g B a l a n c e M o n t h 2 \ T a g I n f o \ S e m a n t i c 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 M e a s u r e s \ C l o s i n g B a l a n c e M o n t h 2 \ T a g I n f o \ V a l u e 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 M e a s u r e s \ C l o s i n g B a l a n c e Q u a r t e r 2 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 M e a s u r e s \ C l o s i n g B a l a n c e Q u a r t e r 2 \ T a g I n f o \ F o r m u l a 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 M e a s u r e s \ C l o s i n g B a l a n c e Q u a r t e r 2 \ T a g I n f o \ C a l c u l a t i o n 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 M e a s u r e s \ C l o s i n g B a l a n c e Q u a r t e r 2 \ T a g I n f o \ S e m a n t i c 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 M e a s u r e s \ C l o s i n g B a l a n c e Q u a r t e r 2 \ T a g I n f o \ V a l u e 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 M e a s u r e s \ C l o s i n g B a l a n c e Y e a r 2 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 M e a s u r e s \ C l o s i n g B a l a n c e Y e a r 2 \ T a g I n f o \ F o r m u l a 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 M e a s u r e s \ C l o s i n g B a l a n c e Y e a r 2 \ T a g I n f o \ C a l c u l a t i o n 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 M e a s u r e s \ C l o s i n g B a l a n c e Y e a r 2 \ T a g I n f o \ S e m a n t i c 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 M e a s u r e s \ C l o s i n g B a l a n c e Y e a r 2 \ T a g I n f o \ V a l u e 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 M e a s u r e s \ B a l a n c e E O Q 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 M e a s u r e s \ B a l a n c e E O Q \ T a g I n f o \ F o r m u l a 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 M e a s u r e s \ B a l a n c e E O Q \ T a g I n f o \ C a l c u l a t i o n 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 M e a s u r e s \ B a l a n c e E O Q \ T a g I n f o \ S e m a n t i c 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 M e a s u r e s \ B a l a n c e E O Q \ T a g I n f o \ V a l u e 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 M e a s u r e s \ B a l a n c e E O Y 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 M e a s u r e s \ B a l a n c e E O Y \ T a g I n f o \ F o r m u l a 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 M e a s u r e s \ B a l a n c e E O Y \ T a g I n f o \ C a l c u l a t i o n 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 M e a s u r e s \ B a l a n c e E O Y \ T a g I n f o \ S e m a n t i c 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 M e a s u r e s \ B a l a n c e E O Y \ T a g I n f o \ V a l u e 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 M e a s u r e s \ B a l a n c e E O M < / K e y > < / a : K e y > < a : V a l u e   i : t y p e = " M e a s u r e G r i d N o d e V i e w S t a t e " > < L a y e d O u t > t r u e < / L a y e d O u t > < R o w > 1 1 < / R o w > < / a : V a l u e > < / a : K e y V a l u e O f D i a g r a m O b j e c t K e y a n y T y p e z b w N T n L X > < a : K e y V a l u e O f D i a g r a m O b j e c t K e y a n y T y p e z b w N T n L X > < a : K e y > < K e y > M e a s u r e s \ B a l a n c e E O M \ T a g I n f o \ F o r m u l a 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 M e a s u r e s \ B a l a n c e E O M \ T a g I n f o \ C a l c u l a t i o n 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 M e a s u r e s \ B a l a n c e E O M \ T a g I n f o \ S e m a n t i c 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 M e a s u r e s \ B a l a n c e E O M \ T a g I n f o \ V a l u e 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 B a l a n c e 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 B a l a n c e \ T a g I n f o \ F o r m u l a 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 B a l a n c e \ T a g I n f o \ V a l u e 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 B a l a n c e < / K e y > < / a : K e y > < a : V a l u e   i : t y p e = " M e a s u r e G r i d N o d e V i e w S t a t e " > < C o l u m n > 5 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 B a l a n c e \ T a g I n f o \ F o r m u l a 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 B a l a n c e \ T a g I n f o \ V a l u e 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 C o l u m n s \ B a l a n c e 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 B a l a n c e & g t ; - & l t ; M e a s u r e s \ B a l a n c e & g t ; 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 B a l a n c e & g t ; - & l t ; M e a s u r e s \ B a l a n c e & g t ; \ C O L U M N 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 B a l a n c e & g t ; - & l t ; M e a s u r e s \ B a l a n c e & g t ; \ M E A S U R E 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 B a l a n c e & g t ; - & l t ; M e a s u r e s \ B a l a n c e & g t ; 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 B a l a n c e & g t ; - & l t ; M e a s u r e s \ B a l a n c e & g t ; \ C O L U M N 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 B a l a n c e & g t ; - & l t ; M e a s u r e s \ B a l a n c e & g t ; \ M E A S U R E 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BC0B57E0-3195-44C9-9AEB-05581D288FE7}">
  <ds:schemaRefs>
    <ds:schemaRef ds:uri="http://gemini/pivotcustomization/906e39a8-1414-453b-8d34-c21e71374b2c"/>
  </ds:schemaRefs>
</ds:datastoreItem>
</file>

<file path=customXml/itemProps10.xml><?xml version="1.0" encoding="utf-8"?>
<ds:datastoreItem xmlns:ds="http://schemas.openxmlformats.org/officeDocument/2006/customXml" ds:itemID="{3E9AA530-86C0-42DD-BCB9-CC0A6EF5A87E}">
  <ds:schemaRefs>
    <ds:schemaRef ds:uri="http://gemini/workbookcustomization/MetadataRecoveryInformation"/>
  </ds:schemaRefs>
</ds:datastoreItem>
</file>

<file path=customXml/itemProps11.xml><?xml version="1.0" encoding="utf-8"?>
<ds:datastoreItem xmlns:ds="http://schemas.openxmlformats.org/officeDocument/2006/customXml" ds:itemID="{68BDB6C6-CC78-4FB3-AF57-4310D32C0005}">
  <ds:schemaRefs/>
</ds:datastoreItem>
</file>

<file path=customXml/itemProps12.xml><?xml version="1.0" encoding="utf-8"?>
<ds:datastoreItem xmlns:ds="http://schemas.openxmlformats.org/officeDocument/2006/customXml" ds:itemID="{43081427-BA42-4639-B6F0-AA76B60D3326}">
  <ds:schemaRefs/>
</ds:datastoreItem>
</file>

<file path=customXml/itemProps13.xml><?xml version="1.0" encoding="utf-8"?>
<ds:datastoreItem xmlns:ds="http://schemas.openxmlformats.org/officeDocument/2006/customXml" ds:itemID="{9F8CADF9-DF55-48F5-841C-7856BCE86395}">
  <ds:schemaRefs/>
</ds:datastoreItem>
</file>

<file path=customXml/itemProps14.xml><?xml version="1.0" encoding="utf-8"?>
<ds:datastoreItem xmlns:ds="http://schemas.openxmlformats.org/officeDocument/2006/customXml" ds:itemID="{528A4D7B-C152-409F-BB69-41DB6F2D6DB9}">
  <ds:schemaRefs>
    <ds:schemaRef ds:uri="http://gemini/pivotcustomization/TableXML_Table1"/>
  </ds:schemaRefs>
</ds:datastoreItem>
</file>

<file path=customXml/itemProps15.xml><?xml version="1.0" encoding="utf-8"?>
<ds:datastoreItem xmlns:ds="http://schemas.openxmlformats.org/officeDocument/2006/customXml" ds:itemID="{2C704D32-8396-4C16-A97C-74A3636E5858}">
  <ds:schemaRefs>
    <ds:schemaRef ds:uri="http://www.w3.org/XML/1998/namespace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</ds:schemaRefs>
</ds:datastoreItem>
</file>

<file path=customXml/itemProps16.xml><?xml version="1.0" encoding="utf-8"?>
<ds:datastoreItem xmlns:ds="http://schemas.openxmlformats.org/officeDocument/2006/customXml" ds:itemID="{4D7D6E4A-7D20-4BF6-A64A-1F15E73C29A2}">
  <ds:schemaRefs/>
</ds:datastoreItem>
</file>

<file path=customXml/itemProps17.xml><?xml version="1.0" encoding="utf-8"?>
<ds:datastoreItem xmlns:ds="http://schemas.openxmlformats.org/officeDocument/2006/customXml" ds:itemID="{FDD1EC10-089A-418A-9D21-A4BC94FBF6A1}">
  <ds:schemaRefs/>
</ds:datastoreItem>
</file>

<file path=customXml/itemProps18.xml><?xml version="1.0" encoding="utf-8"?>
<ds:datastoreItem xmlns:ds="http://schemas.openxmlformats.org/officeDocument/2006/customXml" ds:itemID="{AAA88A68-7FD6-4C22-BE72-C3C0D885004F}">
  <ds:schemaRefs/>
</ds:datastoreItem>
</file>

<file path=customXml/itemProps19.xml><?xml version="1.0" encoding="utf-8"?>
<ds:datastoreItem xmlns:ds="http://schemas.openxmlformats.org/officeDocument/2006/customXml" ds:itemID="{08A78BA4-C7B3-4C7F-A9B1-CC91E892C886}">
  <ds:schemaRefs/>
</ds:datastoreItem>
</file>

<file path=customXml/itemProps2.xml><?xml version="1.0" encoding="utf-8"?>
<ds:datastoreItem xmlns:ds="http://schemas.openxmlformats.org/officeDocument/2006/customXml" ds:itemID="{AB29EA8E-561B-43EF-AFE3-68DFE516C52F}">
  <ds:schemaRefs>
    <ds:schemaRef ds:uri="http://gemini/pivotcustomization/LinkedTableUpdateMode"/>
  </ds:schemaRefs>
</ds:datastoreItem>
</file>

<file path=customXml/itemProps20.xml><?xml version="1.0" encoding="utf-8"?>
<ds:datastoreItem xmlns:ds="http://schemas.openxmlformats.org/officeDocument/2006/customXml" ds:itemID="{9B72E067-4EE6-4359-A702-C70C956DAA12}">
  <ds:schemaRefs>
    <ds:schemaRef ds:uri="http://gemini/pivotcustomization/fc6dcfa7-5f19-499f-b003-aeb5f98c4c56"/>
  </ds:schemaRefs>
</ds:datastoreItem>
</file>

<file path=customXml/itemProps21.xml><?xml version="1.0" encoding="utf-8"?>
<ds:datastoreItem xmlns:ds="http://schemas.openxmlformats.org/officeDocument/2006/customXml" ds:itemID="{0F2C813A-AB86-4DFC-A401-95A757CE34C1}">
  <ds:schemaRefs/>
</ds:datastoreItem>
</file>

<file path=customXml/itemProps22.xml><?xml version="1.0" encoding="utf-8"?>
<ds:datastoreItem xmlns:ds="http://schemas.openxmlformats.org/officeDocument/2006/customXml" ds:itemID="{A6F782C5-7750-478D-B100-F25ACF462F85}">
  <ds:schemaRefs>
    <ds:schemaRef ds:uri="http://gemini/pivotcustomization/ManualCalcMode"/>
  </ds:schemaRefs>
</ds:datastoreItem>
</file>

<file path=customXml/itemProps23.xml><?xml version="1.0" encoding="utf-8"?>
<ds:datastoreItem xmlns:ds="http://schemas.openxmlformats.org/officeDocument/2006/customXml" ds:itemID="{4AA3DA7F-C651-4F9D-8A36-A3576FD0D434}">
  <ds:schemaRefs/>
</ds:datastoreItem>
</file>

<file path=customXml/itemProps24.xml><?xml version="1.0" encoding="utf-8"?>
<ds:datastoreItem xmlns:ds="http://schemas.openxmlformats.org/officeDocument/2006/customXml" ds:itemID="{AE70DFD4-12AF-4D57-9CE3-EB7FE136BBF4}">
  <ds:schemaRefs/>
</ds:datastoreItem>
</file>

<file path=customXml/itemProps25.xml><?xml version="1.0" encoding="utf-8"?>
<ds:datastoreItem xmlns:ds="http://schemas.openxmlformats.org/officeDocument/2006/customXml" ds:itemID="{CEE979B3-1611-4546-B4D4-D330A30F5542}">
  <ds:schemaRefs>
    <ds:schemaRef ds:uri="http://gemini/pivotcustomization/f792e57d-3e52-4ab1-a5d7-89f768b3d7b0"/>
  </ds:schemaRefs>
</ds:datastoreItem>
</file>

<file path=customXml/itemProps26.xml><?xml version="1.0" encoding="utf-8"?>
<ds:datastoreItem xmlns:ds="http://schemas.openxmlformats.org/officeDocument/2006/customXml" ds:itemID="{E273EEB2-C84D-4C46-90EE-7AB0E45BB898}">
  <ds:schemaRefs/>
</ds:datastoreItem>
</file>

<file path=customXml/itemProps27.xml><?xml version="1.0" encoding="utf-8"?>
<ds:datastoreItem xmlns:ds="http://schemas.openxmlformats.org/officeDocument/2006/customXml" ds:itemID="{2C7CBE03-E787-4E4A-BBEE-EE2BBBB62324}">
  <ds:schemaRefs>
    <ds:schemaRef ds:uri="http://schemas.microsoft.com/sharepoint/v3/contenttype/forms"/>
  </ds:schemaRefs>
</ds:datastoreItem>
</file>

<file path=customXml/itemProps28.xml><?xml version="1.0" encoding="utf-8"?>
<ds:datastoreItem xmlns:ds="http://schemas.openxmlformats.org/officeDocument/2006/customXml" ds:itemID="{61A789D6-6C3F-41BD-8F42-841D01F9A63F}">
  <ds:schemaRefs/>
</ds:datastoreItem>
</file>

<file path=customXml/itemProps29.xml><?xml version="1.0" encoding="utf-8"?>
<ds:datastoreItem xmlns:ds="http://schemas.openxmlformats.org/officeDocument/2006/customXml" ds:itemID="{6F906179-190F-4CF4-8E35-6D1D1F2D992E}">
  <ds:schemaRefs>
    <ds:schemaRef ds:uri="http://gemini/pivotcustomization/ClientWindowXML"/>
  </ds:schemaRefs>
</ds:datastoreItem>
</file>

<file path=customXml/itemProps3.xml><?xml version="1.0" encoding="utf-8"?>
<ds:datastoreItem xmlns:ds="http://schemas.openxmlformats.org/officeDocument/2006/customXml" ds:itemID="{7C0F1E32-B931-4FF7-A52E-98A760AECC09}">
  <ds:schemaRefs/>
</ds:datastoreItem>
</file>

<file path=customXml/itemProps30.xml><?xml version="1.0" encoding="utf-8"?>
<ds:datastoreItem xmlns:ds="http://schemas.openxmlformats.org/officeDocument/2006/customXml" ds:itemID="{71344DAE-1F8E-4459-BA6A-15A0E0779C4B}">
  <ds:schemaRefs/>
</ds:datastoreItem>
</file>

<file path=customXml/itemProps31.xml><?xml version="1.0" encoding="utf-8"?>
<ds:datastoreItem xmlns:ds="http://schemas.openxmlformats.org/officeDocument/2006/customXml" ds:itemID="{6800FA8D-F9B7-4BD2-8F70-AB4DD612D737}">
  <ds:schemaRefs/>
</ds:datastoreItem>
</file>

<file path=customXml/itemProps32.xml><?xml version="1.0" encoding="utf-8"?>
<ds:datastoreItem xmlns:ds="http://schemas.openxmlformats.org/officeDocument/2006/customXml" ds:itemID="{3CD0BA85-6E40-4ADB-8FCF-68028C1AF09A}">
  <ds:schemaRefs/>
</ds:datastoreItem>
</file>

<file path=customXml/itemProps33.xml><?xml version="1.0" encoding="utf-8"?>
<ds:datastoreItem xmlns:ds="http://schemas.openxmlformats.org/officeDocument/2006/customXml" ds:itemID="{32515B8F-C9B0-4287-805C-7DE29D98CF78}">
  <ds:schemaRefs/>
</ds:datastoreItem>
</file>

<file path=customXml/itemProps34.xml><?xml version="1.0" encoding="utf-8"?>
<ds:datastoreItem xmlns:ds="http://schemas.openxmlformats.org/officeDocument/2006/customXml" ds:itemID="{C19CE147-5315-476A-B0F9-EFFBB01486C5}">
  <ds:schemaRefs>
    <ds:schemaRef ds:uri="http://gemini/pivotcustomization/TableCountInSandbox"/>
  </ds:schemaRefs>
</ds:datastoreItem>
</file>

<file path=customXml/itemProps35.xml><?xml version="1.0" encoding="utf-8"?>
<ds:datastoreItem xmlns:ds="http://schemas.openxmlformats.org/officeDocument/2006/customXml" ds:itemID="{F1535A88-BFFE-435A-9C3F-88DE0F705531}">
  <ds:schemaRefs/>
</ds:datastoreItem>
</file>

<file path=customXml/itemProps36.xml><?xml version="1.0" encoding="utf-8"?>
<ds:datastoreItem xmlns:ds="http://schemas.openxmlformats.org/officeDocument/2006/customXml" ds:itemID="{3487D1C2-BDA9-4308-A91C-1C2BCCAA8900}">
  <ds:schemaRefs/>
</ds:datastoreItem>
</file>

<file path=customXml/itemProps37.xml><?xml version="1.0" encoding="utf-8"?>
<ds:datastoreItem xmlns:ds="http://schemas.openxmlformats.org/officeDocument/2006/customXml" ds:itemID="{54AB5AD0-0A43-4937-A633-19C18C798B44}">
  <ds:schemaRefs/>
</ds:datastoreItem>
</file>

<file path=customXml/itemProps38.xml><?xml version="1.0" encoding="utf-8"?>
<ds:datastoreItem xmlns:ds="http://schemas.openxmlformats.org/officeDocument/2006/customXml" ds:itemID="{86C0FF41-CB0B-42E9-BF17-24D4249D4A41}">
  <ds:schemaRefs>
    <ds:schemaRef ds:uri="http://gemini/pivotcustomization/TableOrder"/>
  </ds:schemaRefs>
</ds:datastoreItem>
</file>

<file path=customXml/itemProps39.xml><?xml version="1.0" encoding="utf-8"?>
<ds:datastoreItem xmlns:ds="http://schemas.openxmlformats.org/officeDocument/2006/customXml" ds:itemID="{92708AC3-F208-4B31-B344-707EE8910748}">
  <ds:schemaRefs>
    <ds:schemaRef ds:uri="http://gemini/pivotcustomization/606a93dc-120c-49e7-b36c-457a7e69218e"/>
  </ds:schemaRefs>
</ds:datastoreItem>
</file>

<file path=customXml/itemProps4.xml><?xml version="1.0" encoding="utf-8"?>
<ds:datastoreItem xmlns:ds="http://schemas.openxmlformats.org/officeDocument/2006/customXml" ds:itemID="{EEA73C1B-E3C3-46C8-B675-842E2D1C516F}">
  <ds:schemaRefs/>
</ds:datastoreItem>
</file>

<file path=customXml/itemProps40.xml><?xml version="1.0" encoding="utf-8"?>
<ds:datastoreItem xmlns:ds="http://schemas.openxmlformats.org/officeDocument/2006/customXml" ds:itemID="{05ADD345-796E-43E2-A050-C77D236C5E78}">
  <ds:schemaRefs>
    <ds:schemaRef ds:uri="http://gemini/pivotcustomization/1ad73e4c-086b-476d-a7c5-208e67e94d88"/>
  </ds:schemaRefs>
</ds:datastoreItem>
</file>

<file path=customXml/itemProps41.xml><?xml version="1.0" encoding="utf-8"?>
<ds:datastoreItem xmlns:ds="http://schemas.openxmlformats.org/officeDocument/2006/customXml" ds:itemID="{60E9FD3F-E6FD-4801-BFEE-BAC369C0A88E}">
  <ds:schemaRefs/>
</ds:datastoreItem>
</file>

<file path=customXml/itemProps42.xml><?xml version="1.0" encoding="utf-8"?>
<ds:datastoreItem xmlns:ds="http://schemas.openxmlformats.org/officeDocument/2006/customXml" ds:itemID="{EE5BA1CA-9F43-4C62-8717-1CD84DEC9074}">
  <ds:schemaRefs/>
</ds:datastoreItem>
</file>

<file path=customXml/itemProps43.xml><?xml version="1.0" encoding="utf-8"?>
<ds:datastoreItem xmlns:ds="http://schemas.openxmlformats.org/officeDocument/2006/customXml" ds:itemID="{B2D5723E-2434-406F-86D6-EAC114FEDF31}">
  <ds:schemaRefs>
    <ds:schemaRef ds:uri="http://gemini/pivotcustomization/def8e7d3-f4f3-44b4-a2db-cef455e1f594"/>
  </ds:schemaRefs>
</ds:datastoreItem>
</file>

<file path=customXml/itemProps44.xml><?xml version="1.0" encoding="utf-8"?>
<ds:datastoreItem xmlns:ds="http://schemas.openxmlformats.org/officeDocument/2006/customXml" ds:itemID="{6287D9E1-94E0-4259-8849-B7ECC5414BC9}">
  <ds:schemaRefs>
    <ds:schemaRef ds:uri="http://gemini/pivotcustomization/93be301e-e9d6-4a38-9172-46a4536f23a8"/>
  </ds:schemaRefs>
</ds:datastoreItem>
</file>

<file path=customXml/itemProps45.xml><?xml version="1.0" encoding="utf-8"?>
<ds:datastoreItem xmlns:ds="http://schemas.openxmlformats.org/officeDocument/2006/customXml" ds:itemID="{E0741E2B-C8DA-4732-9F4F-DACAD0D301D4}">
  <ds:schemaRefs/>
</ds:datastoreItem>
</file>

<file path=customXml/itemProps46.xml><?xml version="1.0" encoding="utf-8"?>
<ds:datastoreItem xmlns:ds="http://schemas.openxmlformats.org/officeDocument/2006/customXml" ds:itemID="{99940DFF-B99D-4B7C-8966-60FEFFF1D002}">
  <ds:schemaRefs>
    <ds:schemaRef ds:uri="http://gemini/pivotcustomization/TableXML_BalanceDate"/>
  </ds:schemaRefs>
</ds:datastoreItem>
</file>

<file path=customXml/itemProps5.xml><?xml version="1.0" encoding="utf-8"?>
<ds:datastoreItem xmlns:ds="http://schemas.openxmlformats.org/officeDocument/2006/customXml" ds:itemID="{A2341096-5B14-4307-ACA3-3A548723656D}">
  <ds:schemaRefs/>
</ds:datastoreItem>
</file>

<file path=customXml/itemProps6.xml><?xml version="1.0" encoding="utf-8"?>
<ds:datastoreItem xmlns:ds="http://schemas.openxmlformats.org/officeDocument/2006/customXml" ds:itemID="{1EDC26B5-F5C5-4DC8-AF67-AF5915847A2E}">
  <ds:schemaRefs>
    <ds:schemaRef ds:uri="http://gemini/pivotcustomization/TableXML_Date"/>
  </ds:schemaRefs>
</ds:datastoreItem>
</file>

<file path=customXml/itemProps7.xml><?xml version="1.0" encoding="utf-8"?>
<ds:datastoreItem xmlns:ds="http://schemas.openxmlformats.org/officeDocument/2006/customXml" ds:itemID="{F235A870-CD2A-49AC-BA5B-632C0B8C35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8.xml><?xml version="1.0" encoding="utf-8"?>
<ds:datastoreItem xmlns:ds="http://schemas.openxmlformats.org/officeDocument/2006/customXml" ds:itemID="{15E3A07F-5C0C-40E5-A018-C097F8C78211}">
  <ds:schemaRefs/>
</ds:datastoreItem>
</file>

<file path=customXml/itemProps9.xml><?xml version="1.0" encoding="utf-8"?>
<ds:datastoreItem xmlns:ds="http://schemas.openxmlformats.org/officeDocument/2006/customXml" ds:itemID="{7A683654-8431-4F0D-B2D6-6D53C0EC77B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7-31</vt:lpstr>
      <vt:lpstr>7-32</vt:lpstr>
      <vt:lpstr>7-33</vt:lpstr>
      <vt:lpstr>7-34</vt:lpstr>
      <vt:lpstr>Date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Russo</dc:creator>
  <cp:lastModifiedBy>Marco Russo</cp:lastModifiedBy>
  <dcterms:created xsi:type="dcterms:W3CDTF">2010-03-15T16:21:16Z</dcterms:created>
  <dcterms:modified xsi:type="dcterms:W3CDTF">2015-09-05T17:07:17Z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0x01010010044A3E5AA60E4CB95ED45428ED02FC</vt:lpwstr>
  </property>
</Properties>
</file>