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KU Pricing Progress" sheetId="4" r:id="rId1"/>
    <sheet name="Product Category Breakdown" sheetId="5" r:id="rId2"/>
    <sheet name="Business Type Mapping" sheetId="6" r:id="rId3"/>
    <sheet name="PriceComparison" sheetId="7" r:id="rId4"/>
  </sheets>
  <calcPr calcId="145621"/>
</workbook>
</file>

<file path=xl/calcChain.xml><?xml version="1.0" encoding="utf-8"?>
<calcChain xmlns="http://schemas.openxmlformats.org/spreadsheetml/2006/main">
  <c r="E620" i="7" l="1"/>
  <c r="F620" i="7" s="1"/>
  <c r="D620" i="7"/>
  <c r="E619" i="7"/>
  <c r="F619" i="7" s="1"/>
  <c r="D619" i="7"/>
  <c r="K16" i="4" l="1"/>
  <c r="G19" i="4"/>
  <c r="I32" i="4"/>
  <c r="M27" i="4" l="1"/>
  <c r="L27" i="4"/>
  <c r="K27" i="4"/>
  <c r="K15" i="4"/>
  <c r="I31" i="4"/>
  <c r="K14" i="4"/>
  <c r="I14" i="5" l="1"/>
  <c r="G17" i="4" l="1"/>
  <c r="K11" i="4"/>
</calcChain>
</file>

<file path=xl/sharedStrings.xml><?xml version="1.0" encoding="utf-8"?>
<sst xmlns="http://schemas.openxmlformats.org/spreadsheetml/2006/main" count="724" uniqueCount="684">
  <si>
    <t>CustomerPricingCategory</t>
  </si>
  <si>
    <t>Unknown</t>
  </si>
  <si>
    <t>Vendor</t>
  </si>
  <si>
    <t>Retailer&amp;CorporateREPricing</t>
  </si>
  <si>
    <t>Lender</t>
  </si>
  <si>
    <t>Appraisal/Valuation/Tax Appeal</t>
  </si>
  <si>
    <t>Undefined</t>
  </si>
  <si>
    <t>Brokerage/Consultants</t>
  </si>
  <si>
    <t>N/A</t>
  </si>
  <si>
    <t>OwnerPMC</t>
  </si>
  <si>
    <t>Apartments</t>
  </si>
  <si>
    <t>Total ToDate:</t>
  </si>
  <si>
    <t>TOTAL SKU CATEGORY SPACE</t>
  </si>
  <si>
    <t>ACTUALLY PRICED SKU CATEGORY SPACE</t>
  </si>
  <si>
    <t>AppxDollarValueLast12monthsRev</t>
  </si>
  <si>
    <t>as of 07/05/2017</t>
  </si>
  <si>
    <t>Grand Total last 12 months RIG+Apts:</t>
  </si>
  <si>
    <t>ProductCategory</t>
  </si>
  <si>
    <t>Suite</t>
  </si>
  <si>
    <t>Other</t>
  </si>
  <si>
    <t>Combo</t>
  </si>
  <si>
    <t>CoStar</t>
  </si>
  <si>
    <t>Undef</t>
  </si>
  <si>
    <t>LoopNet</t>
  </si>
  <si>
    <t>Grand Total:</t>
  </si>
  <si>
    <t>SKU Count</t>
  </si>
  <si>
    <t>SKU Cnt</t>
  </si>
  <si>
    <t>BusinessTypeName</t>
  </si>
  <si>
    <t>BusinessTypeCategory</t>
  </si>
  <si>
    <t>Corporate Real Estate Owners</t>
  </si>
  <si>
    <t>Residential Developers</t>
  </si>
  <si>
    <t>Education/Univ</t>
  </si>
  <si>
    <t>Government</t>
  </si>
  <si>
    <t>Institutional Investment</t>
  </si>
  <si>
    <t>Internal</t>
  </si>
  <si>
    <t>Investment/Ownership/Commercial Developers</t>
  </si>
  <si>
    <t>Property Management</t>
  </si>
  <si>
    <t>Public Relations</t>
  </si>
  <si>
    <t>Tax Appeal</t>
  </si>
  <si>
    <t>Trade Groups/Non-Profit Associations</t>
  </si>
  <si>
    <t>Vendor/Services</t>
  </si>
  <si>
    <t>Appraisal/Valuation</t>
  </si>
  <si>
    <t>Brokerage</t>
  </si>
  <si>
    <t>Area Associations</t>
  </si>
  <si>
    <t>Telecommunications</t>
  </si>
  <si>
    <t>Architect</t>
  </si>
  <si>
    <t>Consultants - Real Estate</t>
  </si>
  <si>
    <t>Mortgage Brokers/Finance</t>
  </si>
  <si>
    <t>Media</t>
  </si>
  <si>
    <t>Retailer</t>
  </si>
  <si>
    <t>Cnt</t>
  </si>
  <si>
    <t>AppxDollarValue</t>
  </si>
  <si>
    <t>DifferenceValue</t>
  </si>
  <si>
    <t>DiscountDollar</t>
  </si>
  <si>
    <t>Anticipated Grand total:</t>
  </si>
  <si>
    <t>Sku's Initially Handed down:</t>
  </si>
  <si>
    <t>Skus Actually Priced</t>
  </si>
  <si>
    <t>Grand total after adjustments/discounts</t>
  </si>
  <si>
    <t>Group Decisions:</t>
  </si>
  <si>
    <t>1.</t>
  </si>
  <si>
    <t>2.</t>
  </si>
  <si>
    <t>3.</t>
  </si>
  <si>
    <t>4.</t>
  </si>
  <si>
    <t>5.</t>
  </si>
  <si>
    <t>Total Space Grand Total Adjusted:</t>
  </si>
  <si>
    <t>Space priced relative to Total Space Adjusted:</t>
  </si>
  <si>
    <t xml:space="preserve">Suggustions: Green Blocks are suggusted best remaining candidates </t>
  </si>
  <si>
    <t>SKUID</t>
  </si>
  <si>
    <t>SkuName</t>
  </si>
  <si>
    <t>24-Suite-Florida-5-Lender</t>
  </si>
  <si>
    <t>43-Suite-Texas-1-Lender</t>
  </si>
  <si>
    <t>92-Suite-National Subscription-2-Lender</t>
  </si>
  <si>
    <t>128-Suite-National Subscription-17-Lender</t>
  </si>
  <si>
    <t>152-Suite-Minnesota-4-Lender</t>
  </si>
  <si>
    <t>167-Suite-National Subscription-11-Lender</t>
  </si>
  <si>
    <t>176-Suite-Minneapolis-8-Lender</t>
  </si>
  <si>
    <t>193-Suite-National Subscription-15-Lender</t>
  </si>
  <si>
    <t>299-Suite-Westchester/So Connecticut-1-Lender</t>
  </si>
  <si>
    <t>401-Suite-National Subscription-2-Lender</t>
  </si>
  <si>
    <t>441-Suite-National Subscription-13-Lender</t>
  </si>
  <si>
    <t>450-Suite-Toronto-1-Lender</t>
  </si>
  <si>
    <t>550-Suite-National Subscription-9-Lender</t>
  </si>
  <si>
    <t>559-Suite-National Subscription-60-Lender</t>
  </si>
  <si>
    <t>671-Suite-National Subscription-250-Lender</t>
  </si>
  <si>
    <t>680-Suite-Virginia-3-Lender</t>
  </si>
  <si>
    <t>761-Suite-National Subscription-9-Lender</t>
  </si>
  <si>
    <t>823-Suite-National Subscription-11-Lender</t>
  </si>
  <si>
    <t>858-Suite-Atlanta-10-Lender</t>
  </si>
  <si>
    <t>892-Suite-Peoria-2-Lender</t>
  </si>
  <si>
    <t>933-Suite-Outer Greater Toronto Area-2-Lender</t>
  </si>
  <si>
    <t>965-Suite-National Subscription-13-Lender</t>
  </si>
  <si>
    <t>1132-Suite-Atlanta-10-Lender</t>
  </si>
  <si>
    <t>1141-Suite-Kansas City-5-Lender</t>
  </si>
  <si>
    <t>1144-Suite-Northern New Jersey-1-Lender</t>
  </si>
  <si>
    <t>1260-Suite-National Subscription-70-Lender</t>
  </si>
  <si>
    <t>1348-Suite-Denver-2-Lender</t>
  </si>
  <si>
    <t>1431-Suite-Ohio-2-Lender</t>
  </si>
  <si>
    <t>1490-Suite-National Subscription-42-Lender</t>
  </si>
  <si>
    <t>1599-Suite-Los Angeles-1-Lender</t>
  </si>
  <si>
    <t>1798-Suite-San Francisco-2-Lender</t>
  </si>
  <si>
    <t>1801-Suite-South Bay-2-Lender</t>
  </si>
  <si>
    <t>2108-Suite-Washington-1-Lender</t>
  </si>
  <si>
    <t>2226-Suite-Kansas-5-Lender</t>
  </si>
  <si>
    <t>2442-Suite-National Subscription-46-Lender</t>
  </si>
  <si>
    <t>2461-Suite-Inland Empire (California)-2-Lender</t>
  </si>
  <si>
    <t>2545-Suite-National Subscription-80-Lender</t>
  </si>
  <si>
    <t>2554-Suite-National Subscription-83-Lender</t>
  </si>
  <si>
    <t>2626-Suite-Dallas/Fort Worth-1-Lender</t>
  </si>
  <si>
    <t>2651-Suite-North Carolina-1-Lender</t>
  </si>
  <si>
    <t>2675-Suite-West Virginia-1-Lender</t>
  </si>
  <si>
    <t>2682-Suite-Outer Greater Toronto Area-14-Lender</t>
  </si>
  <si>
    <t>2698-Suite-Toronto-189-Brokerage/Consultants</t>
  </si>
  <si>
    <t>2770-Suite-Minneapolis-1-Lender</t>
  </si>
  <si>
    <t>2786-Suite-National Subscription-31-Lender</t>
  </si>
  <si>
    <t>2795-Suite-National Subscription-38-Lender</t>
  </si>
  <si>
    <t>3000-Suite-National Subscription-3-Lender</t>
  </si>
  <si>
    <t>3140-Suite-Chicago - Cook-47-Brokerage/Consultants</t>
  </si>
  <si>
    <t>3168-Suite-National Subscription-29-Brokerage/Consultants</t>
  </si>
  <si>
    <t>3186-Suite-National Subscription-5-Lender</t>
  </si>
  <si>
    <t>3259-Suite-National Subscription-2-Lender</t>
  </si>
  <si>
    <t>3349-Suite-Toronto-1-Lender</t>
  </si>
  <si>
    <t>3599-Suite-Indiana-30-Lender</t>
  </si>
  <si>
    <t>3622-Suite-Chicago-1-Lender</t>
  </si>
  <si>
    <t>3637-Suite-Inland Empire (California)-1-Lender</t>
  </si>
  <si>
    <t>3651-Suite-Colorado-22-Lender</t>
  </si>
  <si>
    <t>3763-Suite-National Subscription-141-Lender</t>
  </si>
  <si>
    <t>3772-Suite-Florida-171-Lender</t>
  </si>
  <si>
    <t>3819-Suite-Arizona-23-Lender</t>
  </si>
  <si>
    <t>3886-Suite-Sacramento-25-Lender</t>
  </si>
  <si>
    <t>3959-Suite-National Subscription-1-Lender</t>
  </si>
  <si>
    <t>3991-Suite-Austin-68-Lender</t>
  </si>
  <si>
    <t>4025-Suite-National Subscription-40-Lender</t>
  </si>
  <si>
    <t>4067-Suite-Virginia-100-Lender</t>
  </si>
  <si>
    <t>4175-Suite-Los Angeles-1-Lender</t>
  </si>
  <si>
    <t>4341-Suite-National Subscription-29-Lender</t>
  </si>
  <si>
    <t>4355-Suite-California-2-Lender</t>
  </si>
  <si>
    <t>4403-Suite-Inland Empire (California)-1-Lender</t>
  </si>
  <si>
    <t>4535-Suite-Baltimore-32-Lender</t>
  </si>
  <si>
    <t>4835-Suite-New York City Metro-5-Lender</t>
  </si>
  <si>
    <t>4977-Suite-Atlanta-50-Lender</t>
  </si>
  <si>
    <t>5009-Suite-National Subscription-36-Lender</t>
  </si>
  <si>
    <t>5048-Suite-Los Angeles-4-Lender</t>
  </si>
  <si>
    <t>5063-Suite-New York City-3-Lender</t>
  </si>
  <si>
    <t>5271-Suite-Baltimore-2-Lender</t>
  </si>
  <si>
    <t>5278-Suite-National Subscription-2-Lender</t>
  </si>
  <si>
    <t>5324-Suite-National Subscription-1-Lender</t>
  </si>
  <si>
    <t>5441-Suite-Washington-1-Lender</t>
  </si>
  <si>
    <t>5449-Suite-Idaho-1-Lender</t>
  </si>
  <si>
    <t>5453-Suite-California-1-Lender</t>
  </si>
  <si>
    <t>5468-Suite-National Subscription-8-Lender</t>
  </si>
  <si>
    <t>5489-Suite-Washington-6-Lender</t>
  </si>
  <si>
    <t>5496-Suite-Georgia-6-Lender</t>
  </si>
  <si>
    <t>5503-Suite-North Carolina-6-Lender</t>
  </si>
  <si>
    <t>5510-Suite-South Carolina-6-Lender</t>
  </si>
  <si>
    <t>5517-Suite-Tennessee-6-Lender</t>
  </si>
  <si>
    <t>5524-Suite-Virginia-6-Lender</t>
  </si>
  <si>
    <t>5538-Suite-National Subscription-8-Lender</t>
  </si>
  <si>
    <t>5573-Suite-Orange (California)-32-Lender</t>
  </si>
  <si>
    <t>5609-Suite-Idaho-9-Lender</t>
  </si>
  <si>
    <t>5637-Suite-National Subscription-4-Lender</t>
  </si>
  <si>
    <t>5659-Suite-Washington-1-Lender</t>
  </si>
  <si>
    <t>5687-Suite-Boston-1-Lender</t>
  </si>
  <si>
    <t>5708-Suite-South Florida-5-Lender</t>
  </si>
  <si>
    <t>5736-Suite-East Bay-5-Lender</t>
  </si>
  <si>
    <t>5781-Suite-Alabama-5-Lender</t>
  </si>
  <si>
    <t>5788-Suite-Mississippi-5-Lender</t>
  </si>
  <si>
    <t>5795-Suite-Georgia-5-Lender</t>
  </si>
  <si>
    <t>5802-Suite-Tennessee-5-Lender</t>
  </si>
  <si>
    <t>5809-Suite-Florida-5-Lender</t>
  </si>
  <si>
    <t>5935-Suite-Wisconsin-1-Lender</t>
  </si>
  <si>
    <t>5949-Suite-Illinois-1-Lender</t>
  </si>
  <si>
    <t>5970-Suite-National Subscription-1-Lender</t>
  </si>
  <si>
    <t>5998-Suite-Alabama-14-Lender</t>
  </si>
  <si>
    <t>6066-Suite-New York City-1-Lender</t>
  </si>
  <si>
    <t>6139-Suite-Boise City/Nampa-1-Lender</t>
  </si>
  <si>
    <t>6153-Suite-Savannah-1-Lender</t>
  </si>
  <si>
    <t>6174-Suite-Buffalo/Niagara Falls-46-Lender</t>
  </si>
  <si>
    <t>6253-Suite-Iowa-1-Lender</t>
  </si>
  <si>
    <t>6318-Suite-Ocala-1-Lender</t>
  </si>
  <si>
    <t>6326-Suite-Jacksonville-1-Lender</t>
  </si>
  <si>
    <t>6403-Suite-Long Island-2-Lender</t>
  </si>
  <si>
    <t>6456-Suite-Texas-2-Lender</t>
  </si>
  <si>
    <t>6484-Suite-Dallas/Fort Worth-1-Lender</t>
  </si>
  <si>
    <t>6491-Suite-Utah-8-Lender</t>
  </si>
  <si>
    <t>6505-Suite-Denver-1-Lender</t>
  </si>
  <si>
    <t>6523-Suite-Missouri-1-Lender</t>
  </si>
  <si>
    <t>6537-Suite-Northern New Jersey-9-Lender</t>
  </si>
  <si>
    <t>6545-Suite-Westchester/So Connecticut-9-Lender</t>
  </si>
  <si>
    <t>6552-Suite-Charlotte-2-Brokerage/Consultants</t>
  </si>
  <si>
    <t>6601-Suite-Arizona-1-Lender</t>
  </si>
  <si>
    <t>6614-Suite-North Carolina-1-Lender</t>
  </si>
  <si>
    <t>6645-Suite-South Carolina-3-Lender</t>
  </si>
  <si>
    <t>6659-Suite-Orange (California)-2-Lender</t>
  </si>
  <si>
    <t>6696-Suite-Louisiana-3-Lender</t>
  </si>
  <si>
    <t>6732-Suite-Georgia-1-Lender</t>
  </si>
  <si>
    <t>6743-Suite-South Bay-1-Lender</t>
  </si>
  <si>
    <t>6764-Suite-Hawaii-1-Lender</t>
  </si>
  <si>
    <t>6800-Suite-Georgia-7-Lender</t>
  </si>
  <si>
    <t>6843-Suite-Pittsburgh-1-Lender</t>
  </si>
  <si>
    <t>6864-Suite-Las Vegas-1-Lender</t>
  </si>
  <si>
    <t>6877-Suite-San Diego-2-Lender</t>
  </si>
  <si>
    <t>6884-Suite-San Diego-3-Lender</t>
  </si>
  <si>
    <t>6898-Suite-Alabama-1-Lender</t>
  </si>
  <si>
    <t>6941-Suite-Virginia-1-Lender</t>
  </si>
  <si>
    <t>6948-Suite-Maryland-1-Lender</t>
  </si>
  <si>
    <t>7011-Suite-Michigan-1-Lender</t>
  </si>
  <si>
    <t>7022-Suite-Chicago-1-Lender</t>
  </si>
  <si>
    <t>7121-Suite-Hampton Roads-1-Lender</t>
  </si>
  <si>
    <t>7180-Suite-Santa Barbara/Sta Maria/Goleta-2-Lender</t>
  </si>
  <si>
    <t>7238-Suite-Savannah-2-Lender</t>
  </si>
  <si>
    <t>7310-Suite-Indiana-1-Lender</t>
  </si>
  <si>
    <t>7317-Suite-San Antonio-3-Brokerage/Consultants</t>
  </si>
  <si>
    <t>7324-Suite-San Antonio-1-Lender</t>
  </si>
  <si>
    <t>7406-Suite-Alabama-1-Lender</t>
  </si>
  <si>
    <t>7414-Suite-Mississippi-1-Lender</t>
  </si>
  <si>
    <t>7461-Suite-New Jersey-2-Lender</t>
  </si>
  <si>
    <t>7518-Suite-National Subscription-2-Lender</t>
  </si>
  <si>
    <t>7525-Suite-Baltimore-2-Lender</t>
  </si>
  <si>
    <t>7532-Suite-Portland-1-Lender</t>
  </si>
  <si>
    <t>7554-Suite-Atlanta-3-Lender</t>
  </si>
  <si>
    <t>7585-Suite-Little Rock/N Little Rock-1-Lender</t>
  </si>
  <si>
    <t>7599-Suite-Minneapolis-1-Lender</t>
  </si>
  <si>
    <t>7647-Suite-Orange (California)-26-Lender</t>
  </si>
  <si>
    <t>7654-Suite-National Subscription-22-Lender</t>
  </si>
  <si>
    <t>7668-Suite-Santa Barbara/Sta Maria/Goleta-15-Lender</t>
  </si>
  <si>
    <t>7748-Suite-Indiana-2-Lender</t>
  </si>
  <si>
    <t>7819-Suite-Tennessee-3-Lender</t>
  </si>
  <si>
    <t>7826-Suite-Philadelphia-1-Lender</t>
  </si>
  <si>
    <t>7920-Suite-Cleveland-9-Lender</t>
  </si>
  <si>
    <t>8074-Suite-Orlando-1-Lender</t>
  </si>
  <si>
    <t>8087-Suite-San Antonio-6-Lender</t>
  </si>
  <si>
    <t>8160-Suite-South Carolina-1-Lender</t>
  </si>
  <si>
    <t>8231-Suite-Chicago-7-Lender</t>
  </si>
  <si>
    <t>8290-Suite-Dallas/Fort Worth-9-Lender</t>
  </si>
  <si>
    <t>8369-Suite-Cincinnati-3-Lender</t>
  </si>
  <si>
    <t>8418-Suite-Richmond-1-Lender</t>
  </si>
  <si>
    <t>8439-Suite-Iowa-2-Lender</t>
  </si>
  <si>
    <t>8460-Suite-National Subscription-23-Lender</t>
  </si>
  <si>
    <t>8510-Suite-Baltimore-6-Lender</t>
  </si>
  <si>
    <t>8518-Suite-California-4-Lender</t>
  </si>
  <si>
    <t>8533-Suite-Memphis-1-Lender</t>
  </si>
  <si>
    <t>8598-Suite-Colorado-8-Lender</t>
  </si>
  <si>
    <t>8626-Suite-Northern New Jersey-4-Lender</t>
  </si>
  <si>
    <t>8634-Suite-Virginia-4-Lender</t>
  </si>
  <si>
    <t>8648-Suite-Charlotte-3-Lender</t>
  </si>
  <si>
    <t>8655-Suite-Spokane-1-Lender</t>
  </si>
  <si>
    <t>8761-Suite-Philadelphia-5-Lender</t>
  </si>
  <si>
    <t>8796-Suite-New York-1-Lender</t>
  </si>
  <si>
    <t>8803-Suite-Massachusetts-1-Lender</t>
  </si>
  <si>
    <t>8810-Suite-Rhode Island-1-Lender</t>
  </si>
  <si>
    <t>8853-Suite-Alabama-7-Lender</t>
  </si>
  <si>
    <t>8874-Suite-California-3-Lender</t>
  </si>
  <si>
    <t>8881-Suite-Atlanta-4-Lender</t>
  </si>
  <si>
    <t>9072-Suite-Washington-5-Lender</t>
  </si>
  <si>
    <t>9102-Suite-Alabama-30-Lender</t>
  </si>
  <si>
    <t>9109-Suite-South Carolina-30-Lender</t>
  </si>
  <si>
    <t>9116-Suite-Tennessee-30-Lender</t>
  </si>
  <si>
    <t>9172-Suite-Charlotte-1-Brokerage/Consultants</t>
  </si>
  <si>
    <t>9179-Suite-California-5-Lender</t>
  </si>
  <si>
    <t>9193-Suite-Florida-5-Lender</t>
  </si>
  <si>
    <t>9201-Suite-Las Vegas-1-Lender</t>
  </si>
  <si>
    <t>9215-Suite-Buffalo/Niagara Falls-5-Lender</t>
  </si>
  <si>
    <t>9222-Suite-Raleigh/Durham-4-Lender</t>
  </si>
  <si>
    <t>9229-Suite-Idaho-2-Lender</t>
  </si>
  <si>
    <t>9236-Suite-Westchester/So Connecticut-2-Lender</t>
  </si>
  <si>
    <t>9292-Suite-Washington-12-Lender</t>
  </si>
  <si>
    <t>9299-Suite-Washington-1-Lender</t>
  </si>
  <si>
    <t>9349-Suite-Fresno-6-Lender</t>
  </si>
  <si>
    <t>9356-Suite-Sacramento-1-Lender</t>
  </si>
  <si>
    <t>9363-Suite-Orange (California)-4-Lender</t>
  </si>
  <si>
    <t>9370-Suite-Chicago-8-Lender</t>
  </si>
  <si>
    <t>9380-Suite-Indianapolis-8-Lender</t>
  </si>
  <si>
    <t>9464-Suite-Denver-7-Lender</t>
  </si>
  <si>
    <t>9471-Suite-Buffalo/Niagara Falls-1-Lender</t>
  </si>
  <si>
    <t>9500-Suite-Baltimore-10-Brokerage/Consultants</t>
  </si>
  <si>
    <t>9528-Suite-Fayetteville-1-Lender</t>
  </si>
  <si>
    <t>9549-Suite-Kansas-3-Lender</t>
  </si>
  <si>
    <t>9556-Suite-Missouri-3-Lender</t>
  </si>
  <si>
    <t>9572-Suite-Roanoke-1-Lender</t>
  </si>
  <si>
    <t>9587-Suite-Houston-2-Lender</t>
  </si>
  <si>
    <t>9594-Suite-Northern New Jersey-1-Lender</t>
  </si>
  <si>
    <t>9599-Suite-Houston-1-Lender</t>
  </si>
  <si>
    <t>9613-Suite-Columbus-7-Lender</t>
  </si>
  <si>
    <t>9692-Suite-Baltimore-7-Lender</t>
  </si>
  <si>
    <t>9809-Suite-Boston-7-Lender</t>
  </si>
  <si>
    <t>9830-Suite-New Jersey-6-Lender</t>
  </si>
  <si>
    <t>9838-Suite-North Carolina-10-Lender</t>
  </si>
  <si>
    <t>9845-Suite-South Carolina-10-Lender</t>
  </si>
  <si>
    <t>9852-Suite-Tennessee-10-Lender</t>
  </si>
  <si>
    <t>9906-Suite-Tennessee-7-Lender</t>
  </si>
  <si>
    <t>10103-Suite-Inland Empire (California)-4-Lender</t>
  </si>
  <si>
    <t>10154-Suite-National Subscription-30-Lender</t>
  </si>
  <si>
    <t>10163-Suite-National Subscription-20-Lender</t>
  </si>
  <si>
    <t>10283-Suite-Washington-20-Lender</t>
  </si>
  <si>
    <t>10334-Suite-Westchester/So Connecticut-50-Lender</t>
  </si>
  <si>
    <t>10443-Suite-New York-2-Lender</t>
  </si>
  <si>
    <t>10450-Suite-Texas-29-Brokerage/Consultants</t>
  </si>
  <si>
    <t>10543-Suite-Raleigh/Durham-1-Lender</t>
  </si>
  <si>
    <t>10608-Suite-Kentucky-1-Lender</t>
  </si>
  <si>
    <t>10622-Suite-Maryland-9-Lender</t>
  </si>
  <si>
    <t>10650-Suite-Houston-2-Lender</t>
  </si>
  <si>
    <t>10695-Suite-Utah-6-Lender</t>
  </si>
  <si>
    <t>10718-Suite-Washington-41-Lender</t>
  </si>
  <si>
    <t>10725-Suite-Roanoke-2-Lender</t>
  </si>
  <si>
    <t>10740-Suite-Phoenix-18-Lender</t>
  </si>
  <si>
    <t>10748-Suite-Arizona-20-Lender</t>
  </si>
  <si>
    <t>10755-Suite-Wisconsin-2-Lender</t>
  </si>
  <si>
    <t>10835-Suite-Fresno-3-Lender</t>
  </si>
  <si>
    <t>10968-Suite-Cincinnati-5-Brokerage/Consultants</t>
  </si>
  <si>
    <t>10975-Suite-Indianapolis-5-Brokerage/Consultants</t>
  </si>
  <si>
    <t>10996-Suite-Mobile-1-Lender</t>
  </si>
  <si>
    <t>11027-Suite-Pennsylvania-1-Lender</t>
  </si>
  <si>
    <t>11128-Suite-Cincinnati-2-Lender</t>
  </si>
  <si>
    <t>11135-Suite-National Subscription-1-Lender</t>
  </si>
  <si>
    <t>11268-Suite-Arkansas-3-Lender</t>
  </si>
  <si>
    <t>11338-Suite-Sacramento-1-Lender</t>
  </si>
  <si>
    <t>11373-Suite-Toledo-2-Lender</t>
  </si>
  <si>
    <t>11380-Suite-Tampa/St Petersburg-1-Lender</t>
  </si>
  <si>
    <t>11387-Suite-New York City Metro-30-Brokerage/Consultants</t>
  </si>
  <si>
    <t>11409-Suite-Charleston/N Charleston-1-Lender</t>
  </si>
  <si>
    <t>11423-Suite-Deltona/Daytona Beach-4-Lender</t>
  </si>
  <si>
    <t>11452-Suite-Colorado-2-Lender</t>
  </si>
  <si>
    <t>11455-Suite-Chicago-3-Lender</t>
  </si>
  <si>
    <t>11479-Suite-New Hampshire-5-Lender</t>
  </si>
  <si>
    <t>11493-Suite-Los Angeles-7-Lender</t>
  </si>
  <si>
    <t>11528-Suite-National Subscription-16-Brokerage/Consultants</t>
  </si>
  <si>
    <t>11535-Suite-Austin-15-Lender</t>
  </si>
  <si>
    <t>11542-Suite-Fort Wayne-3-Lender</t>
  </si>
  <si>
    <t>11577-Suite-National Subscription-6-Lender</t>
  </si>
  <si>
    <t>11611-Suite-Houston-19-Lender</t>
  </si>
  <si>
    <t>11621-Suite-Texas-35-Lender</t>
  </si>
  <si>
    <t>11653-Suite-Santa Cruz/Watsonville-1-Brokerage/Consultants</t>
  </si>
  <si>
    <t>11697-Suite-Atlanta-1-Lender</t>
  </si>
  <si>
    <t>11718-Suite-Philadelphia-1-Lender</t>
  </si>
  <si>
    <t>11728-Suite-Atlanta-1-Lender</t>
  </si>
  <si>
    <t>11917-Suite-Atlanta-1-Lender</t>
  </si>
  <si>
    <t>11938-Suite-Dallas/Fort Worth-2-Lender</t>
  </si>
  <si>
    <t>11945-Suite-Kansas City-2-Lender</t>
  </si>
  <si>
    <t>11990-Suite-Raleigh/Durham-3-Lender</t>
  </si>
  <si>
    <t>12021-Suite-Providence-3-Brokerage/Consultants</t>
  </si>
  <si>
    <t>12098-Suite-Northern New Jersey-2-Lender</t>
  </si>
  <si>
    <t>12158-Suite-Washington-16-Lender</t>
  </si>
  <si>
    <t>12214-Suite-Wisconsin-14-Lender</t>
  </si>
  <si>
    <t>12282-Suite-Austin-13-Lender</t>
  </si>
  <si>
    <t>12314-Suite-California-8-Lender</t>
  </si>
  <si>
    <t>12328-Suite-Alabama-16-Lender</t>
  </si>
  <si>
    <t>12399-Suite-Kentucky-4-Lender</t>
  </si>
  <si>
    <t>12500-Suite-San Antonio-1-Lender</t>
  </si>
  <si>
    <t>12543-Suite-Santa Barbara/Sta Maria/Goleta-1-Lender</t>
  </si>
  <si>
    <t>12564-Suite-Wisconsin-4-Lender</t>
  </si>
  <si>
    <t>12685-Suite-Minneapolis-2-Lender</t>
  </si>
  <si>
    <t>12692-Suite-Inland Empire (California)-1-Lender</t>
  </si>
  <si>
    <t>12708-Suite-Hawaii-4-Lender</t>
  </si>
  <si>
    <t>12725-Suite-Boston-3-Lender</t>
  </si>
  <si>
    <t>12739-Suite-Minneapolis-1-Lender</t>
  </si>
  <si>
    <t>12777-Suite-Colorado-1-Lender</t>
  </si>
  <si>
    <t>12799-Suite-Hampton Roads-3-Lender</t>
  </si>
  <si>
    <t>12841-Suite-San Antonio-7-Lender</t>
  </si>
  <si>
    <t>12965-Suite-South Florida-3-Lender</t>
  </si>
  <si>
    <t>13029-Suite-Wichita-1-Lender</t>
  </si>
  <si>
    <t>13079-Suite-San Francisco-3-Lender</t>
  </si>
  <si>
    <t>13094-Suite-Atlanta-8-Lender</t>
  </si>
  <si>
    <t>13173-Suite-Dallas/Fort Worth-4-Lender</t>
  </si>
  <si>
    <t>13236-Suite-Seattle/Puget Sound-2-Lender</t>
  </si>
  <si>
    <t>13250-Suite-Delaware-2-Lender</t>
  </si>
  <si>
    <t>13278-Suite-Maryland-5-Lender</t>
  </si>
  <si>
    <t>13292-Suite-Montana-1-Lender</t>
  </si>
  <si>
    <t>13299-Suite-Ohio-4-Lender</t>
  </si>
  <si>
    <t>13434-Suite-San Francisco-1-Lender</t>
  </si>
  <si>
    <t>13442-Suite-South Bay-1-Lender</t>
  </si>
  <si>
    <t>13456-Suite-Richmond-5-Lender</t>
  </si>
  <si>
    <t>13477-Suite-San Diego-1-Lender</t>
  </si>
  <si>
    <t>13520-Suite-St. Louis-1-Lender</t>
  </si>
  <si>
    <t>13527-Suite-Austin-1-Lender</t>
  </si>
  <si>
    <t>13634-Suite-Baltimore-13-Lender</t>
  </si>
  <si>
    <t>13641-Suite-Washington-13-Lender</t>
  </si>
  <si>
    <t>13655-Suite-North Carolina-3-Lender</t>
  </si>
  <si>
    <t>13662-Suite-Hawaii-5-Lender</t>
  </si>
  <si>
    <t>13848-Suite-Phoenix-4-Lender</t>
  </si>
  <si>
    <t>13887-Suite-Indiana-13-Lender</t>
  </si>
  <si>
    <t>14043-Suite-Texas-5-Lender</t>
  </si>
  <si>
    <t>14064-Suite-Boston-5-Lender</t>
  </si>
  <si>
    <t>14092-Suite-Milwaukee/Madison-2-Lender</t>
  </si>
  <si>
    <t>14107-Suite-Austin-5-Lender</t>
  </si>
  <si>
    <t>14164-Suite-Kentucky-2-Lender</t>
  </si>
  <si>
    <t>14436-Suite-Seattle/Puget Sound-1-Lender</t>
  </si>
  <si>
    <t>14443-Suite-Louisville-1-Lender</t>
  </si>
  <si>
    <t>14563-Suite-South Carolina-18-Lender</t>
  </si>
  <si>
    <t>14577-Suite-Alabama-17-Lender</t>
  </si>
  <si>
    <t>14584-Suite-Mississippi-47-Lender</t>
  </si>
  <si>
    <t>14591-Suite-Birmingham-2-Lender</t>
  </si>
  <si>
    <t>14606-Suite-Hartford-1-Brokerage/Consultants</t>
  </si>
  <si>
    <t>14620-Suite-Inland Empire (California)-21-Lender</t>
  </si>
  <si>
    <t>14634-Suite-Denver-1-Lender</t>
  </si>
  <si>
    <t>14823-Suite-South Dakota-4-Lender</t>
  </si>
  <si>
    <t>14858-Suite-Indiana-2-Lender</t>
  </si>
  <si>
    <t>14886-Suite-National Subscription-30-Lender</t>
  </si>
  <si>
    <t>14922-Suite-Minnesota-1-Lender</t>
  </si>
  <si>
    <t>15018-Suite-Oregon-3-Lender</t>
  </si>
  <si>
    <t>15068-Suite-Wisconsin-1-Lender</t>
  </si>
  <si>
    <t>15096-Suite-East Bay-1-Lender</t>
  </si>
  <si>
    <t>15124-Suite-Dallas/Fort Worth-1-Lender</t>
  </si>
  <si>
    <t>15194-Suite-Deltona/Daytona Beach-1-Lender</t>
  </si>
  <si>
    <t>15335-Suite-South Florida-1-Lender</t>
  </si>
  <si>
    <t>15342-Suite-New Hampshire-1-Lender</t>
  </si>
  <si>
    <t>15349-Suite-Northern New Jersey-19-Lender</t>
  </si>
  <si>
    <t>15393-Suite-Kansas-5-Lender</t>
  </si>
  <si>
    <t>15400-Suite-Missouri-5-Lender</t>
  </si>
  <si>
    <t>15462-Suite-Salt Lake City-1-Lender</t>
  </si>
  <si>
    <t>15616-Suite-New Orleans/Metairie/Kenner-1-Lender</t>
  </si>
  <si>
    <t>15675-Suite-Indiana-10-Lender</t>
  </si>
  <si>
    <t>15682-Suite-Kentucky-10-Lender</t>
  </si>
  <si>
    <t>15774-Suite-Northern New Jersey-1-Lender</t>
  </si>
  <si>
    <t>15782-Suite-Philadelphia-1-Lender</t>
  </si>
  <si>
    <t>15914-Suite-Indianapolis-1-Lender</t>
  </si>
  <si>
    <t>15942-Suite-New York City Metro-8-Lender</t>
  </si>
  <si>
    <t>16034-Suite-Lexington/Fayette-2-Lender</t>
  </si>
  <si>
    <t>16226-Suite-San Francisco-3-Brokerage/Consultants</t>
  </si>
  <si>
    <t>16234-Suite-Wisconsin-2-Lender</t>
  </si>
  <si>
    <t>16248-Suite-Deltona/Daytona Beach-2-Lender</t>
  </si>
  <si>
    <t>16284-Suite-Columbus-2-Lender</t>
  </si>
  <si>
    <t>16435-Suite-Ohio-6-Lender</t>
  </si>
  <si>
    <t>16442-Suite-New Mexico-1-Lender</t>
  </si>
  <si>
    <t>16651-Suite-Nashville-4-Lender</t>
  </si>
  <si>
    <t>16693-Suite-Florida-1-Lender</t>
  </si>
  <si>
    <t>16701-Suite-Orange (California)-1-Lender</t>
  </si>
  <si>
    <t>16708-Suite-Houston-68-Lender</t>
  </si>
  <si>
    <t>16946-Suite-East Bay-16-Lender</t>
  </si>
  <si>
    <t>16953-Suite-East Bay-21-Lender</t>
  </si>
  <si>
    <t>17073-Suite-El Paso-2-Lender</t>
  </si>
  <si>
    <t>17090-Suite-Bakersfield-9-Lender</t>
  </si>
  <si>
    <t>17130-Suite-Idaho-16-Lender</t>
  </si>
  <si>
    <t>17249-Suite-Los Angeles-27-Lender</t>
  </si>
  <si>
    <t>17312-Suite-Houston-4-Lender</t>
  </si>
  <si>
    <t>17333-Suite-Utah-4-Lender</t>
  </si>
  <si>
    <t>17539-Suite-Northern New Jersey-1-Lender</t>
  </si>
  <si>
    <t>17554-Suite-Syracuse-4-Brokerage/Consultants</t>
  </si>
  <si>
    <t>17569-Suite-Bakersfield-1-Brokerage/Consultants</t>
  </si>
  <si>
    <t>17576-Suite-Rochester-2-Lender</t>
  </si>
  <si>
    <t>17611-Suite-California-23-Lender</t>
  </si>
  <si>
    <t>17618-Suite-Colorado-23-Lender</t>
  </si>
  <si>
    <t>17625-Suite-Hawaii-23-Lender</t>
  </si>
  <si>
    <t>17632-Suite-Idaho-23-Lender</t>
  </si>
  <si>
    <t>17639-Suite-Montana-23-Lender</t>
  </si>
  <si>
    <t>17646-Suite-Nevada-23-Lender</t>
  </si>
  <si>
    <t>17653-Suite-New Mexico-23-Lender</t>
  </si>
  <si>
    <t>17660-Suite-Oregon-23-Lender</t>
  </si>
  <si>
    <t>17667-Suite-Utah-23-Lender</t>
  </si>
  <si>
    <t>17674-Suite-Washington-23-Lender</t>
  </si>
  <si>
    <t>17681-Suite-Wyoming-23-Lender</t>
  </si>
  <si>
    <t>18075-Suite-Arkansas-1-Lender</t>
  </si>
  <si>
    <t>18155-Suite-Birmingham-3-Lender</t>
  </si>
  <si>
    <t>18356-Suite-Orlando-2-Lender</t>
  </si>
  <si>
    <t>18528-Suite-South Bay-3-Brokerage/Consultants</t>
  </si>
  <si>
    <t>18549-Suite-Deltona/Daytona Beach-1-Lender</t>
  </si>
  <si>
    <t>18563-Suite-Pittsburgh-3-Lender</t>
  </si>
  <si>
    <t>18577-Suite-Rhode Island-25-Lender</t>
  </si>
  <si>
    <t>18582-Suite-Massachusetts-25-Lender</t>
  </si>
  <si>
    <t>18688-Suite-New York City Metro-50-Lender</t>
  </si>
  <si>
    <t>18787-Suite-Houston-1-Lender</t>
  </si>
  <si>
    <t>18829-Suite-Massachusetts-2-Lender</t>
  </si>
  <si>
    <t>18851-Suite-Richmond-4-Lender</t>
  </si>
  <si>
    <t>18965-Suite-Denver-4-Lender</t>
  </si>
  <si>
    <t>19011-Suite-Washington-4-Brokerage/Consultants</t>
  </si>
  <si>
    <t>19034-Suite-Tennessee-4-Lender</t>
  </si>
  <si>
    <t>19037-Suite-Arkansas-4-Lender</t>
  </si>
  <si>
    <t>19140-Suite-Chicago-5-Lender</t>
  </si>
  <si>
    <t>19157-Suite-Colorado-1-Lender</t>
  </si>
  <si>
    <t>19343-Suite-Texas-12-Brokerage/Consultants</t>
  </si>
  <si>
    <t>19357-Suite-Orlando-10-Lender</t>
  </si>
  <si>
    <t>19374-Suite-Orlando-14-Lender</t>
  </si>
  <si>
    <t>19395-Suite-Illinois-4-Lender</t>
  </si>
  <si>
    <t>19402-Suite-Maryland-4-Lender</t>
  </si>
  <si>
    <t>19416-Suite-Ohio-1-Lender</t>
  </si>
  <si>
    <t>19419-Suite-Chicago - Lake-1-Brokerage/Consultants</t>
  </si>
  <si>
    <t>19441-Suite-Bakersfield-3-Lender</t>
  </si>
  <si>
    <t>19474-Suite-South Bay-4-Lender</t>
  </si>
  <si>
    <t>19552-Suite-Tennessee-1-Lender</t>
  </si>
  <si>
    <t>19628-Suite-Anchorage-1-Lender</t>
  </si>
  <si>
    <t>19707-Suite-Hampton Roads-2-Lender</t>
  </si>
  <si>
    <t>19749-Suite-Texas-5-Lender</t>
  </si>
  <si>
    <t>19763-Suite-Illinois-3-Lender</t>
  </si>
  <si>
    <t>19777-Suite-Oregon-1-Lender</t>
  </si>
  <si>
    <t>19793-Suite-National Subscription-63-Lender</t>
  </si>
  <si>
    <t>19802-Suite-National Subscription-29-Lender</t>
  </si>
  <si>
    <t>19899-Suite-Charlotte-4-Lender</t>
  </si>
  <si>
    <t>19906-Suite-Michigan-2-Lender</t>
  </si>
  <si>
    <t>19940-Suite-San Diego-1-Lender</t>
  </si>
  <si>
    <t>19976-Suite-Portland-6-Lender</t>
  </si>
  <si>
    <t>19990-Suite-Tampa/St Petersburg-2-Lender</t>
  </si>
  <si>
    <t>20150-Suite-Jacksonville-3-Lender</t>
  </si>
  <si>
    <t>20274-Suite-Northern New Jersey-15-Lender</t>
  </si>
  <si>
    <t>20296-Suite-Buffalo/Niagara Falls-4-Lender</t>
  </si>
  <si>
    <t>20381-Suite-Michigan-3-Lender</t>
  </si>
  <si>
    <t>20415-Suite-Minnesota-1-Brokerage/Consultants</t>
  </si>
  <si>
    <t>20446-Suite-San Luis Obispo/Paso Robles-7-Lender</t>
  </si>
  <si>
    <t>20519-Suite-Indiana-3-Lender</t>
  </si>
  <si>
    <t>20526-Suite-Kentucky-3-Lender</t>
  </si>
  <si>
    <t>20602-Suite-Washington-14-Lender</t>
  </si>
  <si>
    <t>20724-Suite-Texas-9-Lender</t>
  </si>
  <si>
    <t>20784-Suite-San Antonio-15-Lender</t>
  </si>
  <si>
    <t>20806-Suite-Orange (California)-17-Lender</t>
  </si>
  <si>
    <t>20813-Suite-San Diego-4-Lender</t>
  </si>
  <si>
    <t>20820-Suite-Salt Lake City-4-Lender</t>
  </si>
  <si>
    <t>20860-Suite-Los Angeles-6-Lender</t>
  </si>
  <si>
    <t>21005-Suite-Las Vegas-1-Lender</t>
  </si>
  <si>
    <t>21026-Suite-Los Angeles-1-Lender</t>
  </si>
  <si>
    <t>21211-Suite-Columbus-4-Lender</t>
  </si>
  <si>
    <t>21218-Suite-Indianapolis-4-Lender</t>
  </si>
  <si>
    <t>21312-Suite-Maryland-2-Lender</t>
  </si>
  <si>
    <t>21356-Suite-National Subscription-28-Lender</t>
  </si>
  <si>
    <t>21372-Suite-Massachusetts-2-Lender</t>
  </si>
  <si>
    <t>21400-Suite-Chattanooga-4-Lender</t>
  </si>
  <si>
    <t>21410-Suite-Maryland-6-Lender</t>
  </si>
  <si>
    <t>21572-Suite-Jacksonville-2-Lender</t>
  </si>
  <si>
    <t>21635-Suite-Columbus-47-Brokerage/Consultants</t>
  </si>
  <si>
    <t>21691-Suite-Charlotte-10-Lender</t>
  </si>
  <si>
    <t>21754-Suite-Pennsylvania-2-Lender</t>
  </si>
  <si>
    <t>21823-Suite-Texas-1-Lender</t>
  </si>
  <si>
    <t>21826-Suite-Delaware-1-Lender</t>
  </si>
  <si>
    <t>21886-Suite-South Bay-3-Lender</t>
  </si>
  <si>
    <t>22030-Suite-Philadelphia-14-Brokerage/Consultants</t>
  </si>
  <si>
    <t>22075-Suite-South Carolina-2-Lender</t>
  </si>
  <si>
    <t>22125-Suite-South Florida-6-Lender</t>
  </si>
  <si>
    <t>22132-Suite-Chicago-14-Lender</t>
  </si>
  <si>
    <t>22194-Suite-Columbus-1-Brokerage/Consultants</t>
  </si>
  <si>
    <t>22385-Suite-Syracuse-2-Lender</t>
  </si>
  <si>
    <t>22448-Suite-Mobile-1-Lender</t>
  </si>
  <si>
    <t>22476-Suite-Colorado-6-Lender</t>
  </si>
  <si>
    <t>22485-Suite-Houston-7-Lender</t>
  </si>
  <si>
    <t>22511-Suite-Birmingham-1-Lender</t>
  </si>
  <si>
    <t>22598-Suite-North Carolina-2-Lender</t>
  </si>
  <si>
    <t>22617-Suite-Santa Barbara/Sta Maria/Goleta-3-Lender</t>
  </si>
  <si>
    <t>22624-Suite-Oklahoma-2-Lender</t>
  </si>
  <si>
    <t>22725-Suite-Kansas-6-Lender</t>
  </si>
  <si>
    <t>22732-Suite-Missouri-6-Lender</t>
  </si>
  <si>
    <t>22767-Suite-Florida-1-Lender</t>
  </si>
  <si>
    <t>22776-Suite-Minnesota-2-Lender</t>
  </si>
  <si>
    <t>22790-Suite-Seattle/Puget Sound-1-Lender</t>
  </si>
  <si>
    <t>22818-Suite-San Antonio-2-Lender</t>
  </si>
  <si>
    <t>22895-Suite-Northern New Jersey-17-Lender</t>
  </si>
  <si>
    <t>22979-Suite-California-7-Lender</t>
  </si>
  <si>
    <t>23093-Suite-Indiana-9-Lender</t>
  </si>
  <si>
    <t>23100-Suite-New Jersey-3-Lender</t>
  </si>
  <si>
    <t>23142-Suite-Connecticut-10-Lender</t>
  </si>
  <si>
    <t>23149-Suite-Albany/Schenectady/Troy-10-Lender</t>
  </si>
  <si>
    <t>23156-Suite-Buffalo/Niagara Falls-10-Lender</t>
  </si>
  <si>
    <t>23163-Suite-Rochester-10-Lender</t>
  </si>
  <si>
    <t>23170-Suite-Syracuse-10-Lender</t>
  </si>
  <si>
    <t>23177-Suite-Utica/Rome-10-Lender</t>
  </si>
  <si>
    <t>23392-Suite-Hartford-2-Lender</t>
  </si>
  <si>
    <t>23459-Suite-Texas-8-Lender</t>
  </si>
  <si>
    <t>23581-Suite-Philadelphia-8-Lender</t>
  </si>
  <si>
    <t>23689-Suite-Greenville/Spartanburg-11-Lender</t>
  </si>
  <si>
    <t>23712-Suite-Jacksonville-6-Lender</t>
  </si>
  <si>
    <t>23718-Suite-Orlando-6-Lender</t>
  </si>
  <si>
    <t>23724-Suite-Tampa/St Petersburg-6-Lender</t>
  </si>
  <si>
    <t>23757-Suite-Santa Barbara/Sta Maria/Goleta-2-Lender</t>
  </si>
  <si>
    <t>24099-Suite-National Subscription-220-Lender</t>
  </si>
  <si>
    <t>24122-Suite-South Carolina-1-Brokerage/Consultants</t>
  </si>
  <si>
    <t>24129-Suite-Tennessee-1-Brokerage/Consultants</t>
  </si>
  <si>
    <t>24250-Suite-Tampa/St Petersburg-1-Lender</t>
  </si>
  <si>
    <t>24344-Suite-San Diego-2-Lender</t>
  </si>
  <si>
    <t>24555-Suite-Massachusetts-2-Lender</t>
  </si>
  <si>
    <t>24637-Suite-Nebraska-4-Lender</t>
  </si>
  <si>
    <t>24718-Suite-San Luis Obispo/Paso Robles-4-Lender</t>
  </si>
  <si>
    <t>24773-Suite-San Francisco-6-Lender</t>
  </si>
  <si>
    <t>24835-Suite-Oregon-16-Lender</t>
  </si>
  <si>
    <t>24842-Suite-Washington-16-Lender</t>
  </si>
  <si>
    <t>24863-Suite-San Diego-51-Lender</t>
  </si>
  <si>
    <t>24870-Suite-Inland Empire (California)-15-Lender</t>
  </si>
  <si>
    <t>24958-Suite-Louisville-4-Lender</t>
  </si>
  <si>
    <t>25002-Suite-San Diego-1-Lender</t>
  </si>
  <si>
    <t>25009-Suite-Milwaukee/Madison-3-Lender</t>
  </si>
  <si>
    <t>25016-Suite-Minneapolis-3-Lender</t>
  </si>
  <si>
    <t>25046-Suite-Albany/Schenectady/Troy-1-Lender</t>
  </si>
  <si>
    <t>25084-Suite-Toledo-4-Lender</t>
  </si>
  <si>
    <t>25106-Suite-California-12-Lender</t>
  </si>
  <si>
    <t>25354-Suite-Colorado-2-Lender</t>
  </si>
  <si>
    <t>25435-Suite-North Carolina-8-Lender</t>
  </si>
  <si>
    <t>25438-Suite-South Carolina-8-Lender</t>
  </si>
  <si>
    <t>25444-Suite-San Luis Obispo/Paso Robles-3-Lender</t>
  </si>
  <si>
    <t>25450-Suite-Houston-28-Lender</t>
  </si>
  <si>
    <t>25456-Suite-Richmond-13-Lender</t>
  </si>
  <si>
    <t>25462-Suite-Hampton Roads-13-Lender</t>
  </si>
  <si>
    <t>25468-Suite-Springfield-4-Lender</t>
  </si>
  <si>
    <t>25511-Suite-Alaska-2-Lender</t>
  </si>
  <si>
    <t>25712-Suite-Texas-1-Lender</t>
  </si>
  <si>
    <t>25733-Suite-Utica/Rome-2-Lender</t>
  </si>
  <si>
    <t>25788-Suite-East Bay-17-Lender</t>
  </si>
  <si>
    <t>25795-Suite-San Diego-17-Lender</t>
  </si>
  <si>
    <t>25802-Suite-San Francisco-17-Lender</t>
  </si>
  <si>
    <t>25810-Suite-South Bay-17-Lender</t>
  </si>
  <si>
    <t>25981-Suite-Massachusetts-4-Lender</t>
  </si>
  <si>
    <t>26055-Suite-Minnesota-16-Lender</t>
  </si>
  <si>
    <t>26062-Suite-Missouri-16-Lender</t>
  </si>
  <si>
    <t>26069-Suite-Wisconsin-16-Lender</t>
  </si>
  <si>
    <t>26076-Suite-Indiana-2-Lender</t>
  </si>
  <si>
    <t>26083-Suite-Kentucky-2-Lender</t>
  </si>
  <si>
    <t>26110-Suite-Syracuse-1-Lender</t>
  </si>
  <si>
    <t>26500-Suite-Indianapolis-10-Lender</t>
  </si>
  <si>
    <t>26589-Suite-Louisiana-3-Lender</t>
  </si>
  <si>
    <t>26596-Suite-Mississippi-3-Lender</t>
  </si>
  <si>
    <t>26643-Suite-Las Vegas-10-Lender</t>
  </si>
  <si>
    <t>26806-Suite-Cleveland-4-Brokerage/Consultants</t>
  </si>
  <si>
    <t>26829-Suite-Washington-37-Brokerage/Consultants</t>
  </si>
  <si>
    <t>26834-Suite-Atlanta-21-Lender</t>
  </si>
  <si>
    <t>26838-Suite-Austin-21-Lender</t>
  </si>
  <si>
    <t>26842-Suite-San Francisco-3-Vendor</t>
  </si>
  <si>
    <t>26874-Suite-Atlanta-39-Appraisal/Valuation/Tax Appeal</t>
  </si>
  <si>
    <t>26880-Suite-Denver-127-Lender</t>
  </si>
  <si>
    <t>26885-Suite-Outer Greater Toronto Area-2-Vendor</t>
  </si>
  <si>
    <t>26916-Suite-Miami-30-Brokerage/Consultants</t>
  </si>
  <si>
    <t>26948-Suite-Los Angeles-46-Lender</t>
  </si>
  <si>
    <t>26959-Suite-Los Angeles - South-33-Brokerage/Consultants</t>
  </si>
  <si>
    <t>26973-Suite-Milwaukee/Madison-62-Lender</t>
  </si>
  <si>
    <t>26980-Suite-Washington-53-Vendor</t>
  </si>
  <si>
    <t>26986-Suite-Brownsville/Harlingen-2-Brokerage/Consultants</t>
  </si>
  <si>
    <t>26992-Suite-Corpus Christi-2-Brokerage/Consultants</t>
  </si>
  <si>
    <t>26998-Suite-Denver-31-Brokerage/Consultants</t>
  </si>
  <si>
    <t>27009-Suite-San Diego-47-Lender</t>
  </si>
  <si>
    <t>27037-Suite-Denver-49-Brokerage/Consultants</t>
  </si>
  <si>
    <t>27047-Suite-Chicago-32-Vendor</t>
  </si>
  <si>
    <t>27105-Suite-Delaware-2-Brokerage/Consultants</t>
  </si>
  <si>
    <t>27134-Suite-Dallas/Fort Worth-42-Vendor</t>
  </si>
  <si>
    <t>27247-Suite-Phoenix-16-Vendor</t>
  </si>
  <si>
    <t>27280-Suite-National Subscription-5-Vendor</t>
  </si>
  <si>
    <t>27309-Suite-South Bay-13-Brokerage/Consultants</t>
  </si>
  <si>
    <t>27323-Suite-Michigan-55-Vendor</t>
  </si>
  <si>
    <t>27334-Suite-National Subscription-14-Vendor</t>
  </si>
  <si>
    <t>27352-Suite-Colorado-54-Lender</t>
  </si>
  <si>
    <t>27471-Suite-San Diego-92-Lender</t>
  </si>
  <si>
    <t>27516-Suite-Pennsylvania-53-Lender</t>
  </si>
  <si>
    <t>27534-Suite-Colorado-46-Brokerage/Consultants</t>
  </si>
  <si>
    <t>27545-Suite-Massachusetts-105-Lender</t>
  </si>
  <si>
    <t>27564-Suite-Houston-58-Lender</t>
  </si>
  <si>
    <t>27584-Suite-Michigan-75-Brokerage/Consultants</t>
  </si>
  <si>
    <t>27613-Suite-Chicago-156-Vendor</t>
  </si>
  <si>
    <t>27629-Suite-San Luis Obispo/Paso Robles-48-Lender</t>
  </si>
  <si>
    <t>27658-Suite-Seattle/Puget Sound-82-Lender</t>
  </si>
  <si>
    <t>27669-Suite-Arizona-52-Brokerage/Consultants</t>
  </si>
  <si>
    <t>27677-Suite-Cleveland-34-Lender</t>
  </si>
  <si>
    <t>27685-Suite-Columbus-34-Lender</t>
  </si>
  <si>
    <t>27722-Suite-Toronto-25-Lender</t>
  </si>
  <si>
    <t>27744-Suite-South Florida-103-Vendor</t>
  </si>
  <si>
    <t>27753-Suite-National Subscription-6-Appraisal/Valuation/Tax Appeal</t>
  </si>
  <si>
    <t>27783-Suite-National Subscription-11-Vendor</t>
  </si>
  <si>
    <t>27791-Suite-Toronto-36-Brokerage/Consultants</t>
  </si>
  <si>
    <t>27807-Suite-Outer Greater Toronto Area-9-Lender</t>
  </si>
  <si>
    <t>27823-Suite-Toronto-26-Brokerage/Consultants</t>
  </si>
  <si>
    <t>27846-Suite-Idaho-5-Brokerage/Consultants</t>
  </si>
  <si>
    <t>27934-Suite-Toronto-5-Brokerage/Consultants</t>
  </si>
  <si>
    <t>27964-Suite-National Subscription-56-Lender</t>
  </si>
  <si>
    <t>28045-Suite-Houston-12-Appraisal/Valuation/Tax Appeal</t>
  </si>
  <si>
    <t>28069-Suite-Toronto-6-Brokerage/Consultants</t>
  </si>
  <si>
    <t>28085-Suite-National Subscription-6-Brokerage/Consultants</t>
  </si>
  <si>
    <t>28121-Suite-Washington-120-Lender</t>
  </si>
  <si>
    <t>28221-Suite-Outer Greater Toronto Area-4-Brokerage/Consultants</t>
  </si>
  <si>
    <t>28307-Suite-Toronto-3-Brokerage/Consultants</t>
  </si>
  <si>
    <t>28345-Suite-Toronto-53-Brokerage/Consultants</t>
  </si>
  <si>
    <t>28361-Suite-Toronto-20-Lender</t>
  </si>
  <si>
    <t>28377-Suite-Toronto-41-Lender</t>
  </si>
  <si>
    <t>28393-Suite-Outer Greater Toronto Area-9-Brokerage/Consultants</t>
  </si>
  <si>
    <t>28509-Suite-Richmond-60-Vendor</t>
  </si>
  <si>
    <t>28514-Suite-Toronto-6-Vendor</t>
  </si>
  <si>
    <t>28560-Suite-Toronto-5-Brokerage/Consultants</t>
  </si>
  <si>
    <t>28621-Suite-Long Island-55-Brokerage/Consultants</t>
  </si>
  <si>
    <t>28672-Suite-Toronto-5-Appraisal/Valuation/Tax Appeal</t>
  </si>
  <si>
    <t>28728-Suite-Toronto-6-Lender</t>
  </si>
  <si>
    <t>28744-Suite-National Subscription-105-Lender</t>
  </si>
  <si>
    <t>28864-Suite-National Subscription-59-Lender</t>
  </si>
  <si>
    <t>28978-Suite-National Subscription-37-Lender</t>
  </si>
  <si>
    <t>29004-Suite-National Subscription-64-Brokerage/Consultants</t>
  </si>
  <si>
    <t>29022-Suite-Dallas/Fort Worth-18-Vendor</t>
  </si>
  <si>
    <t>29045-Suite-National Subscription-125-Brokerage/Consultants</t>
  </si>
  <si>
    <t>29054-Suite-Pennsylvania-35-Vendor</t>
  </si>
  <si>
    <t>29065-Suite-National Subscription-16-Vendor</t>
  </si>
  <si>
    <t>29113-Suite-National Subscription-23-Appraisal/Valuation/Tax Appeal</t>
  </si>
  <si>
    <t>29172-Suite-Louisiana-11-Lender</t>
  </si>
  <si>
    <t>29179-Suite-National Subscription-50-Appraisal/Valuation/Tax Appeal</t>
  </si>
  <si>
    <t>Grand Totals Sum:</t>
  </si>
  <si>
    <t>Grand Totals Avg:</t>
  </si>
  <si>
    <t>AverageListedPrice</t>
  </si>
  <si>
    <t>HandListedPrice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</si>
</sst>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44" fontId="0" fillId="0" borderId="0" xfId="1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44" fontId="0" fillId="0" borderId="7" xfId="1" applyFont="1" applyBorder="1"/>
    <xf numFmtId="0" fontId="0" fillId="0" borderId="1" xfId="0" applyBorder="1"/>
    <xf numFmtId="44" fontId="0" fillId="0" borderId="2" xfId="1" applyFont="1" applyBorder="1"/>
    <xf numFmtId="0" fontId="0" fillId="3" borderId="0" xfId="0" applyFill="1" applyBorder="1"/>
    <xf numFmtId="44" fontId="0" fillId="3" borderId="0" xfId="1" applyFont="1" applyFill="1" applyBorder="1"/>
    <xf numFmtId="0" fontId="0" fillId="4" borderId="4" xfId="0" applyFill="1" applyBorder="1"/>
    <xf numFmtId="0" fontId="0" fillId="0" borderId="0" xfId="0" applyBorder="1" applyAlignment="1">
      <alignment horizontal="right"/>
    </xf>
    <xf numFmtId="44" fontId="3" fillId="0" borderId="8" xfId="1" applyFont="1" applyBorder="1" applyAlignment="1">
      <alignment horizontal="right"/>
    </xf>
    <xf numFmtId="1" fontId="0" fillId="0" borderId="0" xfId="2" applyNumberFormat="1" applyFont="1"/>
    <xf numFmtId="0" fontId="0" fillId="3" borderId="0" xfId="0" applyFill="1" applyBorder="1" applyAlignment="1">
      <alignment horizontal="right"/>
    </xf>
    <xf numFmtId="44" fontId="0" fillId="3" borderId="0" xfId="1" applyFont="1" applyFill="1" applyBorder="1" applyAlignment="1">
      <alignment horizontal="right"/>
    </xf>
    <xf numFmtId="0" fontId="0" fillId="0" borderId="8" xfId="0" applyBorder="1"/>
    <xf numFmtId="0" fontId="0" fillId="0" borderId="4" xfId="0" applyFill="1" applyBorder="1"/>
    <xf numFmtId="0" fontId="0" fillId="6" borderId="4" xfId="0" applyFill="1" applyBorder="1"/>
    <xf numFmtId="0" fontId="0" fillId="3" borderId="1" xfId="0" applyFill="1" applyBorder="1"/>
    <xf numFmtId="0" fontId="0" fillId="3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Fill="1" applyBorder="1"/>
    <xf numFmtId="0" fontId="0" fillId="0" borderId="0" xfId="0" applyFill="1" applyBorder="1"/>
    <xf numFmtId="44" fontId="0" fillId="0" borderId="0" xfId="1" applyFont="1" applyFill="1" applyBorder="1"/>
    <xf numFmtId="44" fontId="0" fillId="0" borderId="4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8" xfId="1" applyFont="1" applyBorder="1"/>
    <xf numFmtId="44" fontId="0" fillId="0" borderId="0" xfId="1" applyFont="1" applyBorder="1" applyAlignment="1">
      <alignment horizontal="right"/>
    </xf>
    <xf numFmtId="0" fontId="0" fillId="3" borderId="10" xfId="0" applyFill="1" applyBorder="1"/>
    <xf numFmtId="44" fontId="0" fillId="3" borderId="10" xfId="1" applyFont="1" applyFill="1" applyBorder="1"/>
    <xf numFmtId="0" fontId="0" fillId="3" borderId="11" xfId="0" applyFill="1" applyBorder="1"/>
    <xf numFmtId="0" fontId="0" fillId="0" borderId="0" xfId="1" applyNumberFormat="1" applyFont="1" applyBorder="1"/>
    <xf numFmtId="0" fontId="0" fillId="0" borderId="7" xfId="1" applyNumberFormat="1" applyFont="1" applyBorder="1"/>
    <xf numFmtId="0" fontId="4" fillId="7" borderId="4" xfId="0" applyFont="1" applyFill="1" applyBorder="1"/>
    <xf numFmtId="0" fontId="4" fillId="7" borderId="0" xfId="0" applyFont="1" applyFill="1" applyBorder="1"/>
    <xf numFmtId="9" fontId="0" fillId="0" borderId="0" xfId="0" applyNumberFormat="1" applyBorder="1" applyAlignment="1">
      <alignment horizontal="left"/>
    </xf>
    <xf numFmtId="9" fontId="0" fillId="0" borderId="5" xfId="0" applyNumberFormat="1" applyBorder="1"/>
    <xf numFmtId="9" fontId="0" fillId="0" borderId="0" xfId="0" applyNumberFormat="1"/>
    <xf numFmtId="44" fontId="0" fillId="0" borderId="0" xfId="0" applyNumberFormat="1"/>
    <xf numFmtId="0" fontId="0" fillId="7" borderId="0" xfId="0" applyFill="1" applyBorder="1"/>
    <xf numFmtId="44" fontId="0" fillId="7" borderId="0" xfId="1" applyFont="1" applyFill="1" applyBorder="1"/>
    <xf numFmtId="0" fontId="4" fillId="3" borderId="1" xfId="0" applyFont="1" applyFill="1" applyBorder="1"/>
    <xf numFmtId="0" fontId="0" fillId="3" borderId="2" xfId="0" applyFill="1" applyBorder="1"/>
    <xf numFmtId="44" fontId="0" fillId="3" borderId="3" xfId="1" applyFont="1" applyFill="1" applyBorder="1"/>
    <xf numFmtId="0" fontId="0" fillId="0" borderId="4" xfId="0" quotePrefix="1" applyBorder="1"/>
    <xf numFmtId="0" fontId="5" fillId="0" borderId="0" xfId="0" applyFont="1" applyBorder="1"/>
    <xf numFmtId="44" fontId="0" fillId="3" borderId="10" xfId="0" applyNumberFormat="1" applyFill="1" applyBorder="1"/>
    <xf numFmtId="44" fontId="0" fillId="3" borderId="11" xfId="0" applyNumberFormat="1" applyFill="1" applyBorder="1"/>
    <xf numFmtId="44" fontId="0" fillId="3" borderId="9" xfId="1" applyFont="1" applyFill="1" applyBorder="1"/>
    <xf numFmtId="9" fontId="6" fillId="0" borderId="0" xfId="2" applyFont="1" applyBorder="1"/>
    <xf numFmtId="44" fontId="7" fillId="0" borderId="7" xfId="1" applyFont="1" applyFill="1" applyBorder="1"/>
    <xf numFmtId="0" fontId="6" fillId="0" borderId="0" xfId="0" applyFont="1" applyFill="1" applyBorder="1"/>
    <xf numFmtId="0" fontId="6" fillId="0" borderId="7" xfId="0" applyFont="1" applyBorder="1"/>
    <xf numFmtId="0" fontId="4" fillId="0" borderId="6" xfId="0" applyFont="1" applyBorder="1"/>
    <xf numFmtId="0" fontId="0" fillId="0" borderId="0" xfId="0" applyAlignment="1">
      <alignment horizontal="center"/>
    </xf>
    <xf numFmtId="44" fontId="0" fillId="0" borderId="0" xfId="1" applyFont="1" applyAlignment="1">
      <alignment horizontal="right"/>
    </xf>
    <xf numFmtId="0" fontId="0" fillId="8" borderId="0" xfId="0" applyFill="1" applyAlignment="1">
      <alignment horizontal="center"/>
    </xf>
    <xf numFmtId="0" fontId="0" fillId="8" borderId="0" xfId="0" applyFill="1"/>
    <xf numFmtId="44" fontId="0" fillId="8" borderId="0" xfId="1" applyFont="1" applyFill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5</xdr:row>
      <xdr:rowOff>133350</xdr:rowOff>
    </xdr:from>
    <xdr:to>
      <xdr:col>8</xdr:col>
      <xdr:colOff>50800</xdr:colOff>
      <xdr:row>6</xdr:row>
      <xdr:rowOff>88900</xdr:rowOff>
    </xdr:to>
    <xdr:cxnSp macro="">
      <xdr:nvCxnSpPr>
        <xdr:cNvPr id="3" name="Straight Arrow Connector 2"/>
        <xdr:cNvCxnSpPr/>
      </xdr:nvCxnSpPr>
      <xdr:spPr>
        <a:xfrm flipV="1">
          <a:off x="6032500" y="1054100"/>
          <a:ext cx="647700" cy="139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showGridLines="0" tabSelected="1" topLeftCell="D3" workbookViewId="0">
      <selection activeCell="L15" sqref="L15"/>
    </sheetView>
  </sheetViews>
  <sheetFormatPr defaultRowHeight="14.5" x14ac:dyDescent="0.35"/>
  <cols>
    <col min="2" max="3" width="1.36328125" customWidth="1"/>
    <col min="4" max="4" width="2.08984375" customWidth="1"/>
    <col min="5" max="5" width="24.6328125" customWidth="1"/>
    <col min="7" max="7" width="29.7265625" style="1" customWidth="1"/>
    <col min="8" max="8" width="3.1796875" customWidth="1"/>
    <col min="9" max="9" width="27.90625" customWidth="1"/>
    <col min="10" max="10" width="9.54296875" customWidth="1"/>
    <col min="11" max="11" width="30.36328125" style="1" customWidth="1"/>
    <col min="12" max="12" width="14.81640625" customWidth="1"/>
    <col min="13" max="13" width="16.1796875" customWidth="1"/>
  </cols>
  <sheetData>
    <row r="1" spans="1:13" ht="15" thickBot="1" x14ac:dyDescent="0.4"/>
    <row r="2" spans="1:13" ht="7.5" customHeight="1" x14ac:dyDescent="0.35">
      <c r="D2" s="14"/>
      <c r="E2" s="2"/>
      <c r="F2" s="2"/>
      <c r="G2" s="15"/>
      <c r="H2" s="2"/>
      <c r="I2" s="2"/>
      <c r="J2" s="2"/>
      <c r="K2" s="15"/>
      <c r="L2" s="2"/>
      <c r="M2" s="3"/>
    </row>
    <row r="3" spans="1:13" x14ac:dyDescent="0.35">
      <c r="D3" s="8"/>
      <c r="E3" s="16" t="s">
        <v>12</v>
      </c>
      <c r="F3" s="22"/>
      <c r="G3" s="17"/>
      <c r="H3" s="16"/>
      <c r="I3" s="16" t="s">
        <v>13</v>
      </c>
      <c r="J3" s="16"/>
      <c r="K3" s="17"/>
      <c r="L3" s="16"/>
      <c r="M3" s="47"/>
    </row>
    <row r="4" spans="1:13" x14ac:dyDescent="0.35">
      <c r="D4" s="8"/>
      <c r="E4" s="6"/>
      <c r="F4" s="6"/>
      <c r="G4" s="9"/>
      <c r="H4" s="16"/>
      <c r="I4" s="45" t="s">
        <v>55</v>
      </c>
      <c r="J4" s="6"/>
      <c r="K4" s="9"/>
      <c r="L4" s="16"/>
      <c r="M4" s="7"/>
    </row>
    <row r="5" spans="1:13" x14ac:dyDescent="0.35">
      <c r="D5" s="8"/>
      <c r="E5" s="6" t="s">
        <v>0</v>
      </c>
      <c r="F5" s="19" t="s">
        <v>26</v>
      </c>
      <c r="G5" s="9" t="s">
        <v>14</v>
      </c>
      <c r="H5" s="16"/>
      <c r="I5" s="6" t="s">
        <v>0</v>
      </c>
      <c r="J5" s="19" t="s">
        <v>26</v>
      </c>
      <c r="K5" s="9" t="s">
        <v>14</v>
      </c>
      <c r="L5" s="16"/>
      <c r="M5" s="7"/>
    </row>
    <row r="6" spans="1:13" x14ac:dyDescent="0.35">
      <c r="A6" s="21"/>
      <c r="D6" s="8"/>
      <c r="E6" s="6" t="s">
        <v>1</v>
      </c>
      <c r="F6" s="6">
        <v>1847</v>
      </c>
      <c r="G6" s="9">
        <v>67261802.524499997</v>
      </c>
      <c r="H6" s="16"/>
      <c r="I6" s="6"/>
      <c r="J6" s="6"/>
      <c r="K6" s="9"/>
      <c r="L6" s="16"/>
      <c r="M6" s="7"/>
    </row>
    <row r="7" spans="1:13" x14ac:dyDescent="0.35">
      <c r="D7" s="8"/>
      <c r="E7" s="4" t="s">
        <v>10</v>
      </c>
      <c r="F7" s="4">
        <v>95</v>
      </c>
      <c r="G7" s="5">
        <v>200641678.76629999</v>
      </c>
      <c r="H7" s="16"/>
      <c r="I7" s="32" t="s">
        <v>5</v>
      </c>
      <c r="J7" s="32">
        <v>7</v>
      </c>
      <c r="K7" s="33">
        <v>718623.35560000001</v>
      </c>
      <c r="L7" s="16"/>
      <c r="M7" s="7"/>
    </row>
    <row r="8" spans="1:13" x14ac:dyDescent="0.35">
      <c r="D8" s="8"/>
      <c r="E8" s="6" t="s">
        <v>2</v>
      </c>
      <c r="F8" s="6">
        <v>554</v>
      </c>
      <c r="G8" s="9">
        <v>7962511.5906999996</v>
      </c>
      <c r="H8" s="16"/>
      <c r="I8" s="32" t="s">
        <v>7</v>
      </c>
      <c r="J8" s="32">
        <v>79</v>
      </c>
      <c r="K8" s="33">
        <v>5034478.3213999998</v>
      </c>
      <c r="L8" s="16"/>
      <c r="M8" s="7"/>
    </row>
    <row r="9" spans="1:13" x14ac:dyDescent="0.35">
      <c r="D9" s="8"/>
      <c r="E9" s="10" t="s">
        <v>3</v>
      </c>
      <c r="F9" s="6">
        <v>578</v>
      </c>
      <c r="G9" s="9">
        <v>49395201.854500003</v>
      </c>
      <c r="H9" s="16"/>
      <c r="I9" s="6" t="s">
        <v>4</v>
      </c>
      <c r="J9" s="6">
        <v>597</v>
      </c>
      <c r="K9" s="9">
        <v>97011686.136899993</v>
      </c>
      <c r="L9" s="16"/>
      <c r="M9" s="7"/>
    </row>
    <row r="10" spans="1:13" x14ac:dyDescent="0.35">
      <c r="D10" s="18"/>
      <c r="E10" s="6" t="s">
        <v>4</v>
      </c>
      <c r="F10" s="6">
        <v>951</v>
      </c>
      <c r="G10" s="9">
        <v>109969329.9966</v>
      </c>
      <c r="H10" s="16"/>
      <c r="I10" s="6"/>
      <c r="J10" s="6"/>
      <c r="K10" s="9"/>
      <c r="L10" s="16"/>
      <c r="M10" s="7"/>
    </row>
    <row r="11" spans="1:13" x14ac:dyDescent="0.35">
      <c r="D11" s="8"/>
      <c r="E11" s="6" t="s">
        <v>5</v>
      </c>
      <c r="F11" s="6">
        <v>106</v>
      </c>
      <c r="G11" s="9">
        <v>3174482.3642000002</v>
      </c>
      <c r="H11" s="16"/>
      <c r="I11" s="6" t="s">
        <v>11</v>
      </c>
      <c r="J11" s="6"/>
      <c r="K11" s="17">
        <f>SUM(K7:K9)</f>
        <v>102764787.81389999</v>
      </c>
      <c r="L11" s="16"/>
      <c r="M11" s="7"/>
    </row>
    <row r="12" spans="1:13" x14ac:dyDescent="0.35">
      <c r="D12" s="8"/>
      <c r="E12" s="6" t="s">
        <v>6</v>
      </c>
      <c r="F12" s="6">
        <v>1433</v>
      </c>
      <c r="G12" s="9">
        <v>23186627.122099999</v>
      </c>
      <c r="H12" s="16"/>
      <c r="I12" s="6"/>
      <c r="J12" s="6"/>
      <c r="K12" s="9"/>
      <c r="L12" s="6"/>
      <c r="M12" s="7"/>
    </row>
    <row r="13" spans="1:13" x14ac:dyDescent="0.35">
      <c r="D13" s="8"/>
      <c r="E13" s="6" t="s">
        <v>7</v>
      </c>
      <c r="F13" s="6">
        <v>1576</v>
      </c>
      <c r="G13" s="9">
        <v>42093063.170999996</v>
      </c>
      <c r="H13" s="16"/>
      <c r="I13" s="6"/>
      <c r="J13" s="6"/>
      <c r="K13" s="9"/>
      <c r="L13" s="6"/>
      <c r="M13" s="7"/>
    </row>
    <row r="14" spans="1:13" x14ac:dyDescent="0.35">
      <c r="D14" s="18"/>
      <c r="E14" s="6" t="s">
        <v>8</v>
      </c>
      <c r="F14" s="6">
        <v>1713</v>
      </c>
      <c r="G14" s="9">
        <v>111221073.25830001</v>
      </c>
      <c r="H14" s="16"/>
      <c r="I14" s="50" t="s">
        <v>54</v>
      </c>
      <c r="J14" s="50"/>
      <c r="K14" s="51">
        <f>K11+G7</f>
        <v>303406466.58019996</v>
      </c>
      <c r="L14" s="6"/>
      <c r="M14" s="7"/>
    </row>
    <row r="15" spans="1:13" x14ac:dyDescent="0.35">
      <c r="D15" s="8"/>
      <c r="E15" s="10" t="s">
        <v>9</v>
      </c>
      <c r="F15" s="6">
        <v>1021</v>
      </c>
      <c r="G15" s="9">
        <v>32072021.943700001</v>
      </c>
      <c r="H15" s="16"/>
      <c r="I15" s="50" t="s">
        <v>57</v>
      </c>
      <c r="J15" s="50"/>
      <c r="K15" s="51">
        <f>K14-I31-L26</f>
        <v>262568668.30957994</v>
      </c>
      <c r="L15" s="6"/>
      <c r="M15" s="7"/>
    </row>
    <row r="16" spans="1:13" x14ac:dyDescent="0.35">
      <c r="D16" s="8"/>
      <c r="E16" s="6"/>
      <c r="F16" s="6"/>
      <c r="G16" s="9"/>
      <c r="H16" s="16"/>
      <c r="I16" s="62" t="s">
        <v>65</v>
      </c>
      <c r="J16" s="56"/>
      <c r="K16" s="60">
        <f>K15/G19</f>
        <v>0.4509319610796092</v>
      </c>
      <c r="L16" s="6"/>
      <c r="M16" s="7"/>
    </row>
    <row r="17" spans="4:13" ht="19.5" customHeight="1" x14ac:dyDescent="0.35">
      <c r="D17" s="8"/>
      <c r="E17" s="6" t="s">
        <v>16</v>
      </c>
      <c r="F17" s="6"/>
      <c r="G17" s="17">
        <f>SUM(G6:G15)</f>
        <v>646977792.59189999</v>
      </c>
      <c r="H17" s="16"/>
      <c r="I17" s="46"/>
      <c r="J17" s="6"/>
      <c r="K17" s="9"/>
      <c r="L17" s="6"/>
      <c r="M17" s="7"/>
    </row>
    <row r="18" spans="4:13" ht="0.5" customHeight="1" x14ac:dyDescent="0.35">
      <c r="D18" s="8"/>
      <c r="E18" s="6"/>
      <c r="F18" s="6"/>
      <c r="G18" s="9"/>
      <c r="H18" s="6"/>
      <c r="I18" s="6"/>
      <c r="J18" s="6"/>
      <c r="K18" s="9"/>
      <c r="L18" s="6"/>
      <c r="M18" s="7"/>
    </row>
    <row r="19" spans="4:13" ht="17.5" customHeight="1" thickBot="1" x14ac:dyDescent="0.4">
      <c r="D19" s="11"/>
      <c r="E19" s="63" t="s">
        <v>64</v>
      </c>
      <c r="F19" s="12"/>
      <c r="G19" s="61">
        <f>G17-I32</f>
        <v>582280013.33271003</v>
      </c>
      <c r="H19" s="12"/>
      <c r="I19" s="12"/>
      <c r="J19" s="12"/>
      <c r="K19" s="13"/>
      <c r="L19" s="12"/>
      <c r="M19" s="20" t="s">
        <v>15</v>
      </c>
    </row>
    <row r="20" spans="4:13" ht="15" thickBot="1" x14ac:dyDescent="0.4">
      <c r="I20" s="16" t="s">
        <v>13</v>
      </c>
      <c r="J20" s="39"/>
      <c r="K20" s="40"/>
      <c r="L20" s="39"/>
      <c r="M20" s="41"/>
    </row>
    <row r="21" spans="4:13" x14ac:dyDescent="0.35">
      <c r="E21" s="52" t="s">
        <v>58</v>
      </c>
      <c r="F21" s="53"/>
      <c r="G21" s="54"/>
      <c r="I21" s="44" t="s">
        <v>56</v>
      </c>
      <c r="J21" s="6"/>
      <c r="K21" s="9"/>
      <c r="L21" s="6"/>
      <c r="M21" s="7"/>
    </row>
    <row r="22" spans="4:13" x14ac:dyDescent="0.35">
      <c r="E22" s="55" t="s">
        <v>59</v>
      </c>
      <c r="F22" s="6"/>
      <c r="G22" s="35"/>
      <c r="I22" s="34" t="s">
        <v>0</v>
      </c>
      <c r="J22" s="38" t="s">
        <v>50</v>
      </c>
      <c r="K22" s="38" t="s">
        <v>51</v>
      </c>
      <c r="L22" s="9" t="s">
        <v>53</v>
      </c>
      <c r="M22" s="35" t="s">
        <v>52</v>
      </c>
    </row>
    <row r="23" spans="4:13" x14ac:dyDescent="0.35">
      <c r="E23" s="55" t="s">
        <v>60</v>
      </c>
      <c r="F23" s="6"/>
      <c r="G23" s="35"/>
      <c r="I23" s="34" t="s">
        <v>5</v>
      </c>
      <c r="J23" s="42">
        <v>7</v>
      </c>
      <c r="K23" s="9">
        <v>718623.35560000001</v>
      </c>
      <c r="L23" s="9">
        <v>31129.4028</v>
      </c>
      <c r="M23" s="35">
        <v>687493.95279999997</v>
      </c>
    </row>
    <row r="24" spans="4:13" x14ac:dyDescent="0.35">
      <c r="E24" s="55" t="s">
        <v>61</v>
      </c>
      <c r="F24" s="6"/>
      <c r="G24" s="35"/>
      <c r="I24" s="34" t="s">
        <v>2</v>
      </c>
      <c r="J24" s="42">
        <v>14</v>
      </c>
      <c r="K24" s="9">
        <v>987408.66540000006</v>
      </c>
      <c r="L24" s="9">
        <v>79951.953699999998</v>
      </c>
      <c r="M24" s="35">
        <v>907456.71169999999</v>
      </c>
    </row>
    <row r="25" spans="4:13" x14ac:dyDescent="0.35">
      <c r="E25" s="55" t="s">
        <v>62</v>
      </c>
      <c r="F25" s="6"/>
      <c r="G25" s="35"/>
      <c r="I25" s="34" t="s">
        <v>7</v>
      </c>
      <c r="J25" s="42">
        <v>53</v>
      </c>
      <c r="K25" s="9">
        <v>3839056.1409</v>
      </c>
      <c r="L25" s="9">
        <v>381394.54430000001</v>
      </c>
      <c r="M25" s="35">
        <v>3457661.5965999998</v>
      </c>
    </row>
    <row r="26" spans="4:13" ht="15" thickBot="1" x14ac:dyDescent="0.4">
      <c r="E26" s="55" t="s">
        <v>63</v>
      </c>
      <c r="F26" s="6"/>
      <c r="G26" s="35"/>
      <c r="I26" s="36" t="s">
        <v>4</v>
      </c>
      <c r="J26" s="43">
        <v>515</v>
      </c>
      <c r="K26" s="13">
        <v>91015836.136999995</v>
      </c>
      <c r="L26" s="13">
        <v>10497151.612600001</v>
      </c>
      <c r="M26" s="37">
        <v>80518684.524399996</v>
      </c>
    </row>
    <row r="27" spans="4:13" ht="15" thickBot="1" x14ac:dyDescent="0.4">
      <c r="E27" s="64" t="s">
        <v>66</v>
      </c>
      <c r="F27" s="12"/>
      <c r="G27" s="37"/>
      <c r="I27" s="59"/>
      <c r="J27" s="39"/>
      <c r="K27" s="40">
        <f>SUM(K23:K26)</f>
        <v>96560924.298899993</v>
      </c>
      <c r="L27" s="57">
        <f>SUM(L23:L26)</f>
        <v>10989627.513400001</v>
      </c>
      <c r="M27" s="58">
        <f>SUM(M23:M26)</f>
        <v>85571296.78549999</v>
      </c>
    </row>
    <row r="30" spans="4:13" ht="3" customHeight="1" x14ac:dyDescent="0.35">
      <c r="I30" s="48">
        <v>0.1</v>
      </c>
    </row>
    <row r="31" spans="4:13" ht="18" hidden="1" customHeight="1" x14ac:dyDescent="0.35">
      <c r="I31" s="49">
        <f>K14*I30</f>
        <v>30340646.658019997</v>
      </c>
    </row>
    <row r="32" spans="4:13" hidden="1" x14ac:dyDescent="0.35">
      <c r="I32" s="49">
        <f>G17*I30</f>
        <v>64697779.259190001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15"/>
  <sheetViews>
    <sheetView showGridLines="0" workbookViewId="0">
      <selection activeCell="G12" sqref="G12"/>
    </sheetView>
  </sheetViews>
  <sheetFormatPr defaultRowHeight="14.5" x14ac:dyDescent="0.35"/>
  <cols>
    <col min="6" max="6" width="1.36328125" customWidth="1"/>
    <col min="7" max="7" width="18.6328125" customWidth="1"/>
    <col min="8" max="8" width="11.453125" customWidth="1"/>
    <col min="9" max="9" width="34.6328125" style="1" customWidth="1"/>
    <col min="10" max="10" width="1.453125" customWidth="1"/>
  </cols>
  <sheetData>
    <row r="2" spans="6:10" ht="15" thickBot="1" x14ac:dyDescent="0.4"/>
    <row r="3" spans="6:10" x14ac:dyDescent="0.35">
      <c r="F3" s="14"/>
      <c r="G3" s="2"/>
      <c r="H3" s="2"/>
      <c r="I3" s="15"/>
      <c r="J3" s="3"/>
    </row>
    <row r="4" spans="6:10" ht="8.5" customHeight="1" x14ac:dyDescent="0.35">
      <c r="F4" s="8"/>
      <c r="G4" s="6"/>
      <c r="H4" s="6"/>
      <c r="I4" s="9"/>
      <c r="J4" s="7"/>
    </row>
    <row r="5" spans="6:10" x14ac:dyDescent="0.35">
      <c r="F5" s="8"/>
      <c r="G5" s="16" t="s">
        <v>17</v>
      </c>
      <c r="H5" s="22" t="s">
        <v>25</v>
      </c>
      <c r="I5" s="23" t="s">
        <v>14</v>
      </c>
      <c r="J5" s="7"/>
    </row>
    <row r="6" spans="6:10" x14ac:dyDescent="0.35">
      <c r="F6" s="8"/>
      <c r="G6" s="6" t="s">
        <v>10</v>
      </c>
      <c r="H6" s="6">
        <v>95</v>
      </c>
      <c r="I6" s="9">
        <v>200641678.76629999</v>
      </c>
      <c r="J6" s="7"/>
    </row>
    <row r="7" spans="6:10" x14ac:dyDescent="0.35">
      <c r="F7" s="26"/>
      <c r="G7" s="6" t="s">
        <v>18</v>
      </c>
      <c r="H7" s="6">
        <v>6851</v>
      </c>
      <c r="I7" s="9">
        <v>368338462.71579999</v>
      </c>
      <c r="J7" s="7"/>
    </row>
    <row r="8" spans="6:10" x14ac:dyDescent="0.35">
      <c r="F8" s="8"/>
      <c r="G8" s="6" t="s">
        <v>19</v>
      </c>
      <c r="H8" s="6">
        <v>220</v>
      </c>
      <c r="I8" s="9">
        <v>21189911.281500001</v>
      </c>
      <c r="J8" s="7"/>
    </row>
    <row r="9" spans="6:10" x14ac:dyDescent="0.35">
      <c r="F9" s="8"/>
      <c r="G9" s="6" t="s">
        <v>20</v>
      </c>
      <c r="H9" s="6">
        <v>380</v>
      </c>
      <c r="I9" s="9">
        <v>14676285.971000001</v>
      </c>
      <c r="J9" s="7"/>
    </row>
    <row r="10" spans="6:10" x14ac:dyDescent="0.35">
      <c r="F10" s="8"/>
      <c r="G10" s="6" t="s">
        <v>21</v>
      </c>
      <c r="H10" s="6">
        <v>440</v>
      </c>
      <c r="I10" s="9">
        <v>3580520.7163</v>
      </c>
      <c r="J10" s="7"/>
    </row>
    <row r="11" spans="6:10" x14ac:dyDescent="0.35">
      <c r="F11" s="8"/>
      <c r="G11" s="6" t="s">
        <v>22</v>
      </c>
      <c r="H11" s="6">
        <v>1432</v>
      </c>
      <c r="I11" s="9">
        <v>22590022.5649</v>
      </c>
      <c r="J11" s="7"/>
    </row>
    <row r="12" spans="6:10" x14ac:dyDescent="0.35">
      <c r="F12" s="8"/>
      <c r="G12" s="6" t="s">
        <v>23</v>
      </c>
      <c r="H12" s="6">
        <v>447</v>
      </c>
      <c r="I12" s="9">
        <v>15878917.041099999</v>
      </c>
      <c r="J12" s="7"/>
    </row>
    <row r="13" spans="6:10" ht="5.5" customHeight="1" x14ac:dyDescent="0.35">
      <c r="F13" s="8"/>
      <c r="G13" s="16"/>
      <c r="H13" s="16"/>
      <c r="I13" s="17"/>
      <c r="J13" s="7"/>
    </row>
    <row r="14" spans="6:10" x14ac:dyDescent="0.35">
      <c r="F14" s="8"/>
      <c r="G14" s="6" t="s">
        <v>24</v>
      </c>
      <c r="H14" s="6"/>
      <c r="I14" s="9">
        <f>SUM(I6:I12)</f>
        <v>646895799.05690002</v>
      </c>
      <c r="J14" s="7"/>
    </row>
    <row r="15" spans="6:10" ht="15" thickBot="1" x14ac:dyDescent="0.4">
      <c r="F15" s="11"/>
      <c r="G15" s="12"/>
      <c r="H15" s="12"/>
      <c r="I15" s="13"/>
      <c r="J15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5"/>
  <sheetViews>
    <sheetView showGridLines="0" workbookViewId="0"/>
  </sheetViews>
  <sheetFormatPr defaultRowHeight="14.5" x14ac:dyDescent="0.35"/>
  <cols>
    <col min="4" max="4" width="44.90625" customWidth="1"/>
    <col min="5" max="5" width="40.54296875" customWidth="1"/>
  </cols>
  <sheetData>
    <row r="1" spans="4:5" ht="5.5" customHeight="1" x14ac:dyDescent="0.35"/>
    <row r="2" spans="4:5" ht="1.5" customHeight="1" thickBot="1" x14ac:dyDescent="0.4"/>
    <row r="3" spans="4:5" x14ac:dyDescent="0.35">
      <c r="D3" s="27" t="s">
        <v>27</v>
      </c>
      <c r="E3" s="28" t="s">
        <v>28</v>
      </c>
    </row>
    <row r="4" spans="4:5" x14ac:dyDescent="0.35">
      <c r="D4" s="8" t="s">
        <v>29</v>
      </c>
      <c r="E4" s="7" t="s">
        <v>3</v>
      </c>
    </row>
    <row r="5" spans="4:5" x14ac:dyDescent="0.35">
      <c r="D5" s="8" t="s">
        <v>30</v>
      </c>
      <c r="E5" s="7" t="s">
        <v>9</v>
      </c>
    </row>
    <row r="6" spans="4:5" x14ac:dyDescent="0.35">
      <c r="D6" s="29" t="s">
        <v>31</v>
      </c>
      <c r="E6" s="30" t="s">
        <v>8</v>
      </c>
    </row>
    <row r="7" spans="4:5" x14ac:dyDescent="0.35">
      <c r="D7" s="8" t="s">
        <v>32</v>
      </c>
      <c r="E7" s="7" t="s">
        <v>7</v>
      </c>
    </row>
    <row r="8" spans="4:5" x14ac:dyDescent="0.35">
      <c r="D8" s="8" t="s">
        <v>33</v>
      </c>
      <c r="E8" s="7" t="s">
        <v>9</v>
      </c>
    </row>
    <row r="9" spans="4:5" x14ac:dyDescent="0.35">
      <c r="D9" s="29" t="s">
        <v>34</v>
      </c>
      <c r="E9" s="30" t="s">
        <v>8</v>
      </c>
    </row>
    <row r="10" spans="4:5" x14ac:dyDescent="0.35">
      <c r="D10" s="25" t="s">
        <v>35</v>
      </c>
      <c r="E10" s="31" t="s">
        <v>9</v>
      </c>
    </row>
    <row r="11" spans="4:5" x14ac:dyDescent="0.35">
      <c r="D11" s="8" t="s">
        <v>4</v>
      </c>
      <c r="E11" s="7" t="s">
        <v>4</v>
      </c>
    </row>
    <row r="12" spans="4:5" x14ac:dyDescent="0.35">
      <c r="D12" s="8" t="s">
        <v>36</v>
      </c>
      <c r="E12" s="7" t="s">
        <v>9</v>
      </c>
    </row>
    <row r="13" spans="4:5" x14ac:dyDescent="0.35">
      <c r="D13" s="29" t="s">
        <v>37</v>
      </c>
      <c r="E13" s="30" t="s">
        <v>8</v>
      </c>
    </row>
    <row r="14" spans="4:5" x14ac:dyDescent="0.35">
      <c r="D14" s="8" t="s">
        <v>38</v>
      </c>
      <c r="E14" s="7" t="s">
        <v>5</v>
      </c>
    </row>
    <row r="15" spans="4:5" x14ac:dyDescent="0.35">
      <c r="D15" s="8" t="s">
        <v>39</v>
      </c>
      <c r="E15" s="7" t="s">
        <v>2</v>
      </c>
    </row>
    <row r="16" spans="4:5" x14ac:dyDescent="0.35">
      <c r="D16" s="8" t="s">
        <v>40</v>
      </c>
      <c r="E16" s="7" t="s">
        <v>2</v>
      </c>
    </row>
    <row r="17" spans="4:5" x14ac:dyDescent="0.35">
      <c r="D17" s="8" t="s">
        <v>41</v>
      </c>
      <c r="E17" s="7" t="s">
        <v>5</v>
      </c>
    </row>
    <row r="18" spans="4:5" x14ac:dyDescent="0.35">
      <c r="D18" s="8" t="s">
        <v>42</v>
      </c>
      <c r="E18" s="7" t="s">
        <v>7</v>
      </c>
    </row>
    <row r="19" spans="4:5" x14ac:dyDescent="0.35">
      <c r="D19" s="8" t="s">
        <v>43</v>
      </c>
      <c r="E19" s="7" t="s">
        <v>2</v>
      </c>
    </row>
    <row r="20" spans="4:5" x14ac:dyDescent="0.35">
      <c r="D20" s="8" t="s">
        <v>44</v>
      </c>
      <c r="E20" s="7" t="s">
        <v>2</v>
      </c>
    </row>
    <row r="21" spans="4:5" x14ac:dyDescent="0.35">
      <c r="D21" s="8" t="s">
        <v>45</v>
      </c>
      <c r="E21" s="7" t="s">
        <v>2</v>
      </c>
    </row>
    <row r="22" spans="4:5" x14ac:dyDescent="0.35">
      <c r="D22" s="8" t="s">
        <v>46</v>
      </c>
      <c r="E22" s="7" t="s">
        <v>7</v>
      </c>
    </row>
    <row r="23" spans="4:5" x14ac:dyDescent="0.35">
      <c r="D23" s="8" t="s">
        <v>47</v>
      </c>
      <c r="E23" s="7" t="s">
        <v>7</v>
      </c>
    </row>
    <row r="24" spans="4:5" x14ac:dyDescent="0.35">
      <c r="D24" s="29" t="s">
        <v>48</v>
      </c>
      <c r="E24" s="30" t="s">
        <v>8</v>
      </c>
    </row>
    <row r="25" spans="4:5" ht="15" thickBot="1" x14ac:dyDescent="0.4">
      <c r="D25" s="11" t="s">
        <v>49</v>
      </c>
      <c r="E25" s="2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20"/>
  <sheetViews>
    <sheetView topLeftCell="A603" workbookViewId="0">
      <selection activeCell="F620" sqref="F620"/>
    </sheetView>
  </sheetViews>
  <sheetFormatPr defaultRowHeight="14.5" x14ac:dyDescent="0.35"/>
  <cols>
    <col min="2" max="2" width="14.36328125" style="65" customWidth="1"/>
    <col min="3" max="3" width="44.26953125" customWidth="1"/>
    <col min="4" max="4" width="15.81640625" style="1" customWidth="1"/>
    <col min="5" max="5" width="24.81640625" style="1" customWidth="1"/>
    <col min="6" max="6" width="7.36328125" customWidth="1"/>
  </cols>
  <sheetData>
    <row r="3" spans="2:5" x14ac:dyDescent="0.35">
      <c r="B3" s="65" t="s">
        <v>67</v>
      </c>
      <c r="C3" t="s">
        <v>68</v>
      </c>
      <c r="D3" s="66" t="s">
        <v>683</v>
      </c>
      <c r="E3" s="66" t="s">
        <v>682</v>
      </c>
    </row>
    <row r="4" spans="2:5" x14ac:dyDescent="0.35">
      <c r="B4" s="65">
        <v>24</v>
      </c>
      <c r="C4" t="s">
        <v>69</v>
      </c>
      <c r="D4" s="1">
        <v>1800</v>
      </c>
      <c r="E4" s="1">
        <v>960.33349999999996</v>
      </c>
    </row>
    <row r="5" spans="2:5" x14ac:dyDescent="0.35">
      <c r="B5" s="65">
        <v>43</v>
      </c>
      <c r="C5" t="s">
        <v>70</v>
      </c>
      <c r="D5" s="1">
        <v>1800</v>
      </c>
      <c r="E5" s="1">
        <v>208.03380000000001</v>
      </c>
    </row>
    <row r="6" spans="2:5" x14ac:dyDescent="0.35">
      <c r="B6" s="65">
        <v>92</v>
      </c>
      <c r="C6" t="s">
        <v>71</v>
      </c>
      <c r="D6" s="1">
        <v>6000</v>
      </c>
      <c r="E6" s="1">
        <v>340.77199999999999</v>
      </c>
    </row>
    <row r="7" spans="2:5" x14ac:dyDescent="0.35">
      <c r="B7" s="65">
        <v>128</v>
      </c>
      <c r="C7" t="s">
        <v>72</v>
      </c>
      <c r="D7" s="1">
        <v>13630</v>
      </c>
      <c r="E7" s="1">
        <v>1249.8969</v>
      </c>
    </row>
    <row r="8" spans="2:5" x14ac:dyDescent="0.35">
      <c r="B8" s="65">
        <v>152</v>
      </c>
      <c r="C8" t="s">
        <v>73</v>
      </c>
      <c r="D8" s="1">
        <v>900</v>
      </c>
      <c r="E8" s="1">
        <v>81.249399999999994</v>
      </c>
    </row>
    <row r="9" spans="2:5" x14ac:dyDescent="0.35">
      <c r="B9" s="65">
        <v>167</v>
      </c>
      <c r="C9" t="s">
        <v>74</v>
      </c>
      <c r="D9" s="1">
        <v>10050</v>
      </c>
      <c r="E9" s="1">
        <v>1476.3415</v>
      </c>
    </row>
    <row r="10" spans="2:5" x14ac:dyDescent="0.35">
      <c r="B10" s="65">
        <v>176</v>
      </c>
      <c r="C10" t="s">
        <v>75</v>
      </c>
      <c r="D10" s="1">
        <v>2430.12</v>
      </c>
      <c r="E10" s="1">
        <v>1045.4860000000001</v>
      </c>
    </row>
    <row r="11" spans="2:5" x14ac:dyDescent="0.35">
      <c r="B11" s="65">
        <v>193</v>
      </c>
      <c r="C11" t="s">
        <v>76</v>
      </c>
      <c r="D11" s="1">
        <v>12750</v>
      </c>
      <c r="E11" s="1">
        <v>1062.7547</v>
      </c>
    </row>
    <row r="12" spans="2:5" x14ac:dyDescent="0.35">
      <c r="B12" s="65">
        <v>299</v>
      </c>
      <c r="C12" t="s">
        <v>77</v>
      </c>
      <c r="D12" s="1">
        <v>729.96</v>
      </c>
      <c r="E12" s="1">
        <v>144.72239999999999</v>
      </c>
    </row>
    <row r="13" spans="2:5" x14ac:dyDescent="0.35">
      <c r="B13" s="65">
        <v>401</v>
      </c>
      <c r="C13" t="s">
        <v>78</v>
      </c>
      <c r="D13" s="1">
        <v>1500</v>
      </c>
      <c r="E13" s="1">
        <v>607.9606</v>
      </c>
    </row>
    <row r="14" spans="2:5" x14ac:dyDescent="0.35">
      <c r="B14" s="65">
        <v>441</v>
      </c>
      <c r="C14" t="s">
        <v>79</v>
      </c>
      <c r="D14" s="1">
        <v>11400</v>
      </c>
      <c r="E14" s="1">
        <v>1216.3110999999999</v>
      </c>
    </row>
    <row r="15" spans="2:5" x14ac:dyDescent="0.35">
      <c r="B15" s="65">
        <v>450</v>
      </c>
      <c r="C15" t="s">
        <v>80</v>
      </c>
      <c r="D15" s="1">
        <v>912</v>
      </c>
      <c r="E15" s="1">
        <v>1450</v>
      </c>
    </row>
    <row r="16" spans="2:5" x14ac:dyDescent="0.35">
      <c r="B16" s="65">
        <v>550</v>
      </c>
      <c r="C16" t="s">
        <v>81</v>
      </c>
      <c r="D16" s="1">
        <v>8700</v>
      </c>
      <c r="E16" s="1">
        <v>1502.3865000000001</v>
      </c>
    </row>
    <row r="17" spans="2:5" x14ac:dyDescent="0.35">
      <c r="B17" s="65">
        <v>559</v>
      </c>
      <c r="C17" t="s">
        <v>82</v>
      </c>
      <c r="D17" s="1">
        <v>31010</v>
      </c>
      <c r="E17" s="1">
        <v>1819.5880999999999</v>
      </c>
    </row>
    <row r="18" spans="2:5" x14ac:dyDescent="0.35">
      <c r="B18" s="65">
        <v>671</v>
      </c>
      <c r="C18" t="s">
        <v>83</v>
      </c>
      <c r="D18" s="1">
        <v>80700</v>
      </c>
      <c r="E18" s="1">
        <v>77071.92</v>
      </c>
    </row>
    <row r="19" spans="2:5" x14ac:dyDescent="0.35">
      <c r="B19" s="65">
        <v>680</v>
      </c>
      <c r="C19" t="s">
        <v>84</v>
      </c>
      <c r="D19" s="1">
        <v>1200</v>
      </c>
      <c r="E19" s="1">
        <v>63.506999999999998</v>
      </c>
    </row>
    <row r="20" spans="2:5" x14ac:dyDescent="0.35">
      <c r="B20" s="65">
        <v>761</v>
      </c>
      <c r="C20" t="s">
        <v>85</v>
      </c>
      <c r="D20" s="1">
        <v>8700</v>
      </c>
      <c r="E20" s="1">
        <v>684.23410000000001</v>
      </c>
    </row>
    <row r="21" spans="2:5" x14ac:dyDescent="0.35">
      <c r="B21" s="65">
        <v>823</v>
      </c>
      <c r="C21" t="s">
        <v>86</v>
      </c>
      <c r="D21" s="1">
        <v>10050</v>
      </c>
      <c r="E21" s="1">
        <v>2885.3753999999999</v>
      </c>
    </row>
    <row r="22" spans="2:5" x14ac:dyDescent="0.35">
      <c r="B22" s="65">
        <v>858</v>
      </c>
      <c r="C22" t="s">
        <v>87</v>
      </c>
      <c r="D22" s="1">
        <v>2892.12</v>
      </c>
      <c r="E22" s="1">
        <v>3933.12</v>
      </c>
    </row>
    <row r="23" spans="2:5" x14ac:dyDescent="0.35">
      <c r="B23" s="65">
        <v>892</v>
      </c>
      <c r="C23" t="s">
        <v>88</v>
      </c>
      <c r="D23" s="1">
        <v>398</v>
      </c>
      <c r="E23" s="1">
        <v>95.576999999999998</v>
      </c>
    </row>
    <row r="24" spans="2:5" x14ac:dyDescent="0.35">
      <c r="B24" s="65">
        <v>933</v>
      </c>
      <c r="C24" t="s">
        <v>89</v>
      </c>
      <c r="D24" s="1">
        <v>1234.8</v>
      </c>
      <c r="E24" s="1">
        <v>0</v>
      </c>
    </row>
    <row r="25" spans="2:5" x14ac:dyDescent="0.35">
      <c r="B25" s="65">
        <v>965</v>
      </c>
      <c r="C25" t="s">
        <v>90</v>
      </c>
      <c r="D25" s="1">
        <v>11400</v>
      </c>
      <c r="E25" s="1">
        <v>4899.5644000000002</v>
      </c>
    </row>
    <row r="26" spans="2:5" x14ac:dyDescent="0.35">
      <c r="B26" s="65">
        <v>1132</v>
      </c>
      <c r="C26" t="s">
        <v>91</v>
      </c>
      <c r="D26" s="1">
        <v>2892.12</v>
      </c>
      <c r="E26" s="1">
        <v>230.23910000000001</v>
      </c>
    </row>
    <row r="27" spans="2:5" x14ac:dyDescent="0.35">
      <c r="B27" s="65">
        <v>1141</v>
      </c>
      <c r="C27" t="s">
        <v>92</v>
      </c>
      <c r="D27" s="1">
        <v>1735.44</v>
      </c>
      <c r="E27" s="1">
        <v>149.18700000000001</v>
      </c>
    </row>
    <row r="28" spans="2:5" x14ac:dyDescent="0.35">
      <c r="B28" s="65">
        <v>1144</v>
      </c>
      <c r="C28" t="s">
        <v>93</v>
      </c>
      <c r="D28" s="1">
        <v>912.45</v>
      </c>
      <c r="E28" s="1">
        <v>59.2224</v>
      </c>
    </row>
    <row r="29" spans="2:5" x14ac:dyDescent="0.35">
      <c r="B29" s="65">
        <v>1260</v>
      </c>
      <c r="C29" t="s">
        <v>94</v>
      </c>
      <c r="D29" s="1">
        <v>33870</v>
      </c>
      <c r="E29" s="1">
        <v>6000</v>
      </c>
    </row>
    <row r="30" spans="2:5" x14ac:dyDescent="0.35">
      <c r="B30" s="65">
        <v>1348</v>
      </c>
      <c r="C30" t="s">
        <v>95</v>
      </c>
      <c r="D30" s="1">
        <v>987.84</v>
      </c>
      <c r="E30" s="1">
        <v>328.79930000000002</v>
      </c>
    </row>
    <row r="31" spans="2:5" x14ac:dyDescent="0.35">
      <c r="B31" s="65">
        <v>1431</v>
      </c>
      <c r="C31" t="s">
        <v>96</v>
      </c>
      <c r="D31" s="1">
        <v>1804.51</v>
      </c>
      <c r="E31" s="1">
        <v>191.84219999999999</v>
      </c>
    </row>
    <row r="32" spans="2:5" x14ac:dyDescent="0.35">
      <c r="B32" s="65">
        <v>1490</v>
      </c>
      <c r="C32" t="s">
        <v>97</v>
      </c>
      <c r="D32" s="1">
        <v>24630</v>
      </c>
      <c r="E32" s="1">
        <v>2560.8960000000002</v>
      </c>
    </row>
    <row r="33" spans="2:5" x14ac:dyDescent="0.35">
      <c r="B33" s="65">
        <v>1599</v>
      </c>
      <c r="C33" t="s">
        <v>98</v>
      </c>
      <c r="D33" s="1">
        <v>912.45</v>
      </c>
      <c r="E33" s="1">
        <v>202.95599999999999</v>
      </c>
    </row>
    <row r="34" spans="2:5" x14ac:dyDescent="0.35">
      <c r="B34" s="65">
        <v>1798</v>
      </c>
      <c r="C34" t="s">
        <v>99</v>
      </c>
      <c r="D34" s="1">
        <v>1234.8</v>
      </c>
      <c r="E34" s="1">
        <v>149.13910000000001</v>
      </c>
    </row>
    <row r="35" spans="2:5" x14ac:dyDescent="0.35">
      <c r="B35" s="65">
        <v>1801</v>
      </c>
      <c r="C35" t="s">
        <v>100</v>
      </c>
      <c r="D35" s="1">
        <v>987.84</v>
      </c>
      <c r="E35" s="1">
        <v>61.72</v>
      </c>
    </row>
    <row r="36" spans="2:5" x14ac:dyDescent="0.35">
      <c r="B36" s="65">
        <v>2108</v>
      </c>
      <c r="C36" t="s">
        <v>101</v>
      </c>
      <c r="D36" s="1">
        <v>900</v>
      </c>
      <c r="E36" s="1">
        <v>98.864400000000003</v>
      </c>
    </row>
    <row r="37" spans="2:5" x14ac:dyDescent="0.35">
      <c r="B37" s="65">
        <v>2226</v>
      </c>
      <c r="C37" t="s">
        <v>102</v>
      </c>
      <c r="D37" s="1">
        <v>900</v>
      </c>
      <c r="E37" s="1">
        <v>70</v>
      </c>
    </row>
    <row r="38" spans="2:5" x14ac:dyDescent="0.35">
      <c r="B38" s="65">
        <v>2442</v>
      </c>
      <c r="C38" t="s">
        <v>103</v>
      </c>
      <c r="D38" s="1">
        <v>26390</v>
      </c>
      <c r="E38" s="1">
        <v>3696.3874999999998</v>
      </c>
    </row>
    <row r="39" spans="2:5" x14ac:dyDescent="0.35">
      <c r="B39" s="65">
        <v>2461</v>
      </c>
      <c r="C39" t="s">
        <v>104</v>
      </c>
      <c r="D39" s="1">
        <v>987.84</v>
      </c>
      <c r="E39" s="1">
        <v>152.15870000000001</v>
      </c>
    </row>
    <row r="40" spans="2:5" x14ac:dyDescent="0.35">
      <c r="B40" s="65">
        <v>2545</v>
      </c>
      <c r="C40" t="s">
        <v>105</v>
      </c>
      <c r="D40" s="1">
        <v>36730</v>
      </c>
      <c r="E40" s="1">
        <v>4687.5</v>
      </c>
    </row>
    <row r="41" spans="2:5" x14ac:dyDescent="0.35">
      <c r="B41" s="65">
        <v>2554</v>
      </c>
      <c r="C41" t="s">
        <v>106</v>
      </c>
      <c r="D41" s="1">
        <v>37588</v>
      </c>
      <c r="E41" s="1">
        <v>0</v>
      </c>
    </row>
    <row r="42" spans="2:5" x14ac:dyDescent="0.35">
      <c r="B42" s="65">
        <v>2626</v>
      </c>
      <c r="C42" t="s">
        <v>107</v>
      </c>
      <c r="D42" s="1">
        <v>912.45</v>
      </c>
      <c r="E42" s="1">
        <v>123.4375</v>
      </c>
    </row>
    <row r="43" spans="2:5" x14ac:dyDescent="0.35">
      <c r="B43" s="65">
        <v>2651</v>
      </c>
      <c r="C43" t="s">
        <v>108</v>
      </c>
      <c r="D43" s="1">
        <v>1200</v>
      </c>
      <c r="E43" s="1">
        <v>113.9083</v>
      </c>
    </row>
    <row r="44" spans="2:5" x14ac:dyDescent="0.35">
      <c r="B44" s="65">
        <v>2675</v>
      </c>
      <c r="C44" t="s">
        <v>109</v>
      </c>
      <c r="D44" s="1">
        <v>600</v>
      </c>
      <c r="E44" s="1">
        <v>57.4923</v>
      </c>
    </row>
    <row r="45" spans="2:5" x14ac:dyDescent="0.35">
      <c r="B45" s="65">
        <v>2682</v>
      </c>
      <c r="C45" t="s">
        <v>110</v>
      </c>
      <c r="D45" s="1">
        <v>4539.1499999999996</v>
      </c>
      <c r="E45" s="1">
        <v>6924</v>
      </c>
    </row>
    <row r="46" spans="2:5" x14ac:dyDescent="0.35">
      <c r="B46" s="65">
        <v>2698</v>
      </c>
      <c r="C46" t="s">
        <v>111</v>
      </c>
      <c r="D46" s="1">
        <v>48195</v>
      </c>
      <c r="E46" s="1">
        <v>954</v>
      </c>
    </row>
    <row r="47" spans="2:5" x14ac:dyDescent="0.35">
      <c r="B47" s="65">
        <v>2770</v>
      </c>
      <c r="C47" t="s">
        <v>112</v>
      </c>
      <c r="D47" s="1">
        <v>729.96</v>
      </c>
      <c r="E47" s="1">
        <v>94.376000000000005</v>
      </c>
    </row>
    <row r="48" spans="2:5" x14ac:dyDescent="0.35">
      <c r="B48" s="65">
        <v>2786</v>
      </c>
      <c r="C48" t="s">
        <v>113</v>
      </c>
      <c r="D48" s="1">
        <v>19790</v>
      </c>
      <c r="E48" s="1">
        <v>1805.8824</v>
      </c>
    </row>
    <row r="49" spans="2:5" x14ac:dyDescent="0.35">
      <c r="B49" s="65">
        <v>2795</v>
      </c>
      <c r="C49" t="s">
        <v>114</v>
      </c>
      <c r="D49" s="1">
        <v>22870</v>
      </c>
      <c r="E49" s="1">
        <v>5249.98</v>
      </c>
    </row>
    <row r="50" spans="2:5" x14ac:dyDescent="0.35">
      <c r="B50" s="65">
        <v>3000</v>
      </c>
      <c r="C50" t="s">
        <v>115</v>
      </c>
      <c r="D50" s="1">
        <v>6000</v>
      </c>
      <c r="E50" s="1">
        <v>631.43430000000001</v>
      </c>
    </row>
    <row r="51" spans="2:5" x14ac:dyDescent="0.35">
      <c r="B51" s="65">
        <v>3140</v>
      </c>
      <c r="C51" t="s">
        <v>116</v>
      </c>
      <c r="D51" s="1">
        <v>11985</v>
      </c>
      <c r="E51" s="1">
        <v>142.2946</v>
      </c>
    </row>
    <row r="52" spans="2:5" x14ac:dyDescent="0.35">
      <c r="B52" s="65">
        <v>3168</v>
      </c>
      <c r="C52" t="s">
        <v>117</v>
      </c>
      <c r="D52" s="1">
        <v>12809.78</v>
      </c>
      <c r="E52" s="1">
        <v>1233.9105</v>
      </c>
    </row>
    <row r="53" spans="2:5" x14ac:dyDescent="0.35">
      <c r="B53" s="65">
        <v>3186</v>
      </c>
      <c r="C53" t="s">
        <v>118</v>
      </c>
      <c r="D53" s="1">
        <v>6000</v>
      </c>
      <c r="E53" s="1">
        <v>1040.7255</v>
      </c>
    </row>
    <row r="54" spans="2:5" x14ac:dyDescent="0.35">
      <c r="B54" s="65">
        <v>3259</v>
      </c>
      <c r="C54" t="s">
        <v>119</v>
      </c>
      <c r="D54" s="1">
        <v>6000</v>
      </c>
      <c r="E54" s="1">
        <v>6000</v>
      </c>
    </row>
    <row r="55" spans="2:5" x14ac:dyDescent="0.35">
      <c r="B55" s="65">
        <v>3349</v>
      </c>
      <c r="C55" t="s">
        <v>120</v>
      </c>
      <c r="D55" s="1">
        <v>912</v>
      </c>
      <c r="E55" s="1">
        <v>80.275400000000005</v>
      </c>
    </row>
    <row r="56" spans="2:5" x14ac:dyDescent="0.35">
      <c r="B56" s="65">
        <v>3599</v>
      </c>
      <c r="C56" t="s">
        <v>121</v>
      </c>
      <c r="D56" s="1">
        <v>2902.5</v>
      </c>
      <c r="E56" s="1">
        <v>2639</v>
      </c>
    </row>
    <row r="57" spans="2:5" x14ac:dyDescent="0.35">
      <c r="B57" s="65">
        <v>3622</v>
      </c>
      <c r="C57" t="s">
        <v>122</v>
      </c>
      <c r="D57" s="1">
        <v>912.45</v>
      </c>
      <c r="E57" s="1">
        <v>0</v>
      </c>
    </row>
    <row r="58" spans="2:5" x14ac:dyDescent="0.35">
      <c r="B58" s="65">
        <v>3637</v>
      </c>
      <c r="C58" t="s">
        <v>123</v>
      </c>
      <c r="D58" s="1">
        <v>729.96</v>
      </c>
      <c r="E58" s="1">
        <v>158.27590000000001</v>
      </c>
    </row>
    <row r="59" spans="2:5" x14ac:dyDescent="0.35">
      <c r="B59" s="65">
        <v>3651</v>
      </c>
      <c r="C59" t="s">
        <v>124</v>
      </c>
      <c r="D59" s="1">
        <v>2374.5</v>
      </c>
      <c r="E59" s="1">
        <v>1984.1</v>
      </c>
    </row>
    <row r="60" spans="2:5" x14ac:dyDescent="0.35">
      <c r="B60" s="65">
        <v>3763</v>
      </c>
      <c r="C60" t="s">
        <v>125</v>
      </c>
      <c r="D60" s="1">
        <v>52905</v>
      </c>
      <c r="E60" s="1">
        <v>14562.5</v>
      </c>
    </row>
    <row r="61" spans="2:5" x14ac:dyDescent="0.35">
      <c r="B61" s="65">
        <v>3772</v>
      </c>
      <c r="C61" t="s">
        <v>126</v>
      </c>
      <c r="D61" s="1">
        <v>60555</v>
      </c>
      <c r="E61" s="1">
        <v>18755</v>
      </c>
    </row>
    <row r="62" spans="2:5" x14ac:dyDescent="0.35">
      <c r="B62" s="65">
        <v>3819</v>
      </c>
      <c r="C62" t="s">
        <v>127</v>
      </c>
      <c r="D62" s="1">
        <v>3498.05</v>
      </c>
      <c r="E62" s="1">
        <v>3426.1048000000001</v>
      </c>
    </row>
    <row r="63" spans="2:5" x14ac:dyDescent="0.35">
      <c r="B63" s="65">
        <v>3886</v>
      </c>
      <c r="C63" t="s">
        <v>128</v>
      </c>
      <c r="D63" s="1">
        <v>6375</v>
      </c>
      <c r="E63" s="1">
        <v>6375</v>
      </c>
    </row>
    <row r="64" spans="2:5" x14ac:dyDescent="0.35">
      <c r="B64" s="65">
        <v>3959</v>
      </c>
      <c r="C64" t="s">
        <v>129</v>
      </c>
      <c r="D64" s="1">
        <v>6000</v>
      </c>
      <c r="E64" s="1">
        <v>399.7577</v>
      </c>
    </row>
    <row r="65" spans="2:5" x14ac:dyDescent="0.35">
      <c r="B65" s="65">
        <v>3991</v>
      </c>
      <c r="C65" t="s">
        <v>130</v>
      </c>
      <c r="D65" s="1">
        <v>17340</v>
      </c>
      <c r="E65" s="1">
        <v>1692.9681</v>
      </c>
    </row>
    <row r="66" spans="2:5" x14ac:dyDescent="0.35">
      <c r="B66" s="65">
        <v>4025</v>
      </c>
      <c r="C66" t="s">
        <v>131</v>
      </c>
      <c r="D66" s="1">
        <v>23750</v>
      </c>
      <c r="E66" s="1">
        <v>6000</v>
      </c>
    </row>
    <row r="67" spans="2:5" x14ac:dyDescent="0.35">
      <c r="B67" s="65">
        <v>4067</v>
      </c>
      <c r="C67" t="s">
        <v>132</v>
      </c>
      <c r="D67" s="1">
        <v>42450</v>
      </c>
      <c r="E67" s="1">
        <v>6000</v>
      </c>
    </row>
    <row r="68" spans="2:5" x14ac:dyDescent="0.35">
      <c r="B68" s="65">
        <v>4175</v>
      </c>
      <c r="C68" t="s">
        <v>133</v>
      </c>
      <c r="D68" s="1">
        <v>912.45</v>
      </c>
      <c r="E68" s="1">
        <v>148.24940000000001</v>
      </c>
    </row>
    <row r="69" spans="2:5" x14ac:dyDescent="0.35">
      <c r="B69" s="65">
        <v>4341</v>
      </c>
      <c r="C69" t="s">
        <v>134</v>
      </c>
      <c r="D69" s="1">
        <v>18910</v>
      </c>
      <c r="E69" s="1">
        <v>5494.2744000000002</v>
      </c>
    </row>
    <row r="70" spans="2:5" x14ac:dyDescent="0.35">
      <c r="B70" s="65">
        <v>4355</v>
      </c>
      <c r="C70" t="s">
        <v>135</v>
      </c>
      <c r="D70" s="1">
        <v>6000</v>
      </c>
      <c r="E70" s="1">
        <v>404.98219999999998</v>
      </c>
    </row>
    <row r="71" spans="2:5" x14ac:dyDescent="0.35">
      <c r="B71" s="65">
        <v>4403</v>
      </c>
      <c r="C71" t="s">
        <v>136</v>
      </c>
      <c r="D71" s="1">
        <v>729.96</v>
      </c>
      <c r="E71" s="1">
        <v>116.0637</v>
      </c>
    </row>
    <row r="72" spans="2:5" x14ac:dyDescent="0.35">
      <c r="B72" s="65">
        <v>4535</v>
      </c>
      <c r="C72" t="s">
        <v>137</v>
      </c>
      <c r="D72" s="1">
        <v>8466.15</v>
      </c>
      <c r="E72" s="1">
        <v>367.08429999999998</v>
      </c>
    </row>
    <row r="73" spans="2:5" x14ac:dyDescent="0.35">
      <c r="B73" s="65">
        <v>4835</v>
      </c>
      <c r="C73" t="s">
        <v>138</v>
      </c>
      <c r="D73" s="1">
        <v>2169.3000000000002</v>
      </c>
      <c r="E73" s="1">
        <v>493.70760000000001</v>
      </c>
    </row>
    <row r="74" spans="2:5" x14ac:dyDescent="0.35">
      <c r="B74" s="65">
        <v>4977</v>
      </c>
      <c r="C74" t="s">
        <v>139</v>
      </c>
      <c r="D74" s="1">
        <v>12750</v>
      </c>
      <c r="E74" s="1">
        <v>17341</v>
      </c>
    </row>
    <row r="75" spans="2:5" x14ac:dyDescent="0.35">
      <c r="B75" s="65">
        <v>5009</v>
      </c>
      <c r="C75" t="s">
        <v>140</v>
      </c>
      <c r="D75" s="1">
        <v>21990</v>
      </c>
      <c r="E75" s="1">
        <v>4490.3325000000004</v>
      </c>
    </row>
    <row r="76" spans="2:5" x14ac:dyDescent="0.35">
      <c r="B76" s="65">
        <v>5048</v>
      </c>
      <c r="C76" t="s">
        <v>141</v>
      </c>
      <c r="D76" s="1">
        <v>1879.5</v>
      </c>
      <c r="E76" s="1">
        <v>285.92349999999999</v>
      </c>
    </row>
    <row r="77" spans="2:5" x14ac:dyDescent="0.35">
      <c r="B77" s="65">
        <v>5063</v>
      </c>
      <c r="C77" t="s">
        <v>142</v>
      </c>
      <c r="D77" s="1">
        <v>1558.2</v>
      </c>
      <c r="E77" s="1">
        <v>467.18790000000001</v>
      </c>
    </row>
    <row r="78" spans="2:5" x14ac:dyDescent="0.35">
      <c r="B78" s="65">
        <v>5271</v>
      </c>
      <c r="C78" t="s">
        <v>143</v>
      </c>
      <c r="D78" s="1">
        <v>1234.8</v>
      </c>
      <c r="E78" s="1">
        <v>350.21910000000003</v>
      </c>
    </row>
    <row r="79" spans="2:5" x14ac:dyDescent="0.35">
      <c r="B79" s="65">
        <v>5278</v>
      </c>
      <c r="C79" t="s">
        <v>144</v>
      </c>
      <c r="D79" s="1">
        <v>6000</v>
      </c>
      <c r="E79" s="1">
        <v>364.82619999999997</v>
      </c>
    </row>
    <row r="80" spans="2:5" x14ac:dyDescent="0.35">
      <c r="B80" s="65">
        <v>5324</v>
      </c>
      <c r="C80" t="s">
        <v>145</v>
      </c>
      <c r="D80" s="1">
        <v>6000</v>
      </c>
      <c r="E80" s="1">
        <v>585.24990000000003</v>
      </c>
    </row>
    <row r="81" spans="2:5" x14ac:dyDescent="0.35">
      <c r="B81" s="65">
        <v>5441</v>
      </c>
      <c r="C81" t="s">
        <v>146</v>
      </c>
      <c r="D81" s="1">
        <v>912.45</v>
      </c>
      <c r="E81" s="1">
        <v>70.262</v>
      </c>
    </row>
    <row r="82" spans="2:5" x14ac:dyDescent="0.35">
      <c r="B82" s="65">
        <v>5449</v>
      </c>
      <c r="C82" t="s">
        <v>147</v>
      </c>
      <c r="D82" s="1">
        <v>600</v>
      </c>
      <c r="E82" s="1">
        <v>27.728000000000002</v>
      </c>
    </row>
    <row r="83" spans="2:5" x14ac:dyDescent="0.35">
      <c r="B83" s="65">
        <v>5453</v>
      </c>
      <c r="C83" t="s">
        <v>148</v>
      </c>
      <c r="D83" s="1">
        <v>3960</v>
      </c>
      <c r="E83" s="1">
        <v>265.15750000000003</v>
      </c>
    </row>
    <row r="84" spans="2:5" x14ac:dyDescent="0.35">
      <c r="B84" s="65">
        <v>5468</v>
      </c>
      <c r="C84" t="s">
        <v>149</v>
      </c>
      <c r="D84" s="1">
        <v>8025</v>
      </c>
      <c r="E84" s="1">
        <v>2384.7809999999999</v>
      </c>
    </row>
    <row r="85" spans="2:5" x14ac:dyDescent="0.35">
      <c r="B85" s="65">
        <v>5489</v>
      </c>
      <c r="C85" t="s">
        <v>150</v>
      </c>
      <c r="D85" s="1">
        <v>1001.25</v>
      </c>
      <c r="E85" s="1">
        <v>250.32669999999999</v>
      </c>
    </row>
    <row r="86" spans="2:5" x14ac:dyDescent="0.35">
      <c r="B86" s="65">
        <v>5496</v>
      </c>
      <c r="C86" t="s">
        <v>151</v>
      </c>
      <c r="D86" s="1">
        <v>1001.25</v>
      </c>
      <c r="E86" s="1">
        <v>250.32669999999999</v>
      </c>
    </row>
    <row r="87" spans="2:5" x14ac:dyDescent="0.35">
      <c r="B87" s="65">
        <v>5503</v>
      </c>
      <c r="C87" t="s">
        <v>152</v>
      </c>
      <c r="D87" s="1">
        <v>1335</v>
      </c>
      <c r="E87" s="1">
        <v>250.32669999999999</v>
      </c>
    </row>
    <row r="88" spans="2:5" x14ac:dyDescent="0.35">
      <c r="B88" s="65">
        <v>5510</v>
      </c>
      <c r="C88" t="s">
        <v>153</v>
      </c>
      <c r="D88" s="1">
        <v>1001.25</v>
      </c>
      <c r="E88" s="1">
        <v>250.32669999999999</v>
      </c>
    </row>
    <row r="89" spans="2:5" x14ac:dyDescent="0.35">
      <c r="B89" s="65">
        <v>5517</v>
      </c>
      <c r="C89" t="s">
        <v>154</v>
      </c>
      <c r="D89" s="1">
        <v>1001.25</v>
      </c>
      <c r="E89" s="1">
        <v>250.33330000000001</v>
      </c>
    </row>
    <row r="90" spans="2:5" x14ac:dyDescent="0.35">
      <c r="B90" s="65">
        <v>5524</v>
      </c>
      <c r="C90" t="s">
        <v>155</v>
      </c>
      <c r="D90" s="1">
        <v>1335</v>
      </c>
      <c r="E90" s="1">
        <v>250.32669999999999</v>
      </c>
    </row>
    <row r="91" spans="2:5" x14ac:dyDescent="0.35">
      <c r="B91" s="65">
        <v>5538</v>
      </c>
      <c r="C91" t="s">
        <v>156</v>
      </c>
      <c r="D91" s="1">
        <v>8025</v>
      </c>
      <c r="E91" s="1">
        <v>1115.4762000000001</v>
      </c>
    </row>
    <row r="92" spans="2:5" x14ac:dyDescent="0.35">
      <c r="B92" s="65">
        <v>5573</v>
      </c>
      <c r="C92" t="s">
        <v>157</v>
      </c>
      <c r="D92" s="1">
        <v>8466.15</v>
      </c>
      <c r="E92" s="1">
        <v>1695.6845000000001</v>
      </c>
    </row>
    <row r="93" spans="2:5" x14ac:dyDescent="0.35">
      <c r="B93" s="65">
        <v>5609</v>
      </c>
      <c r="C93" t="s">
        <v>158</v>
      </c>
      <c r="D93" s="1">
        <v>870</v>
      </c>
      <c r="E93" s="1">
        <v>330.8895</v>
      </c>
    </row>
    <row r="94" spans="2:5" x14ac:dyDescent="0.35">
      <c r="B94" s="65">
        <v>5637</v>
      </c>
      <c r="C94" t="s">
        <v>159</v>
      </c>
      <c r="D94" s="1">
        <v>6000</v>
      </c>
      <c r="E94" s="1">
        <v>810.84659999999997</v>
      </c>
    </row>
    <row r="95" spans="2:5" x14ac:dyDescent="0.35">
      <c r="B95" s="65">
        <v>5659</v>
      </c>
      <c r="C95" t="s">
        <v>160</v>
      </c>
      <c r="D95" s="1">
        <v>900</v>
      </c>
      <c r="E95" s="1">
        <v>191.60069999999999</v>
      </c>
    </row>
    <row r="96" spans="2:5" x14ac:dyDescent="0.35">
      <c r="B96" s="65">
        <v>5687</v>
      </c>
      <c r="C96" t="s">
        <v>161</v>
      </c>
      <c r="D96" s="1">
        <v>912.45</v>
      </c>
      <c r="E96" s="1">
        <v>196.52209999999999</v>
      </c>
    </row>
    <row r="97" spans="2:5" x14ac:dyDescent="0.35">
      <c r="B97" s="65">
        <v>5708</v>
      </c>
      <c r="C97" t="s">
        <v>162</v>
      </c>
      <c r="D97" s="1">
        <v>2169.3000000000002</v>
      </c>
      <c r="E97" s="1">
        <v>483.76220000000001</v>
      </c>
    </row>
    <row r="98" spans="2:5" x14ac:dyDescent="0.35">
      <c r="B98" s="65">
        <v>5736</v>
      </c>
      <c r="C98" t="s">
        <v>163</v>
      </c>
      <c r="D98" s="1">
        <v>1735.44</v>
      </c>
      <c r="E98" s="1">
        <v>129.38910000000001</v>
      </c>
    </row>
    <row r="99" spans="2:5" x14ac:dyDescent="0.35">
      <c r="B99" s="65">
        <v>5781</v>
      </c>
      <c r="C99" t="s">
        <v>164</v>
      </c>
      <c r="D99" s="1">
        <v>750</v>
      </c>
      <c r="E99" s="1">
        <v>102.61239999999999</v>
      </c>
    </row>
    <row r="100" spans="2:5" x14ac:dyDescent="0.35">
      <c r="B100" s="65">
        <v>5788</v>
      </c>
      <c r="C100" t="s">
        <v>165</v>
      </c>
      <c r="D100" s="1">
        <v>600</v>
      </c>
      <c r="E100" s="1">
        <v>69.246300000000005</v>
      </c>
    </row>
    <row r="101" spans="2:5" x14ac:dyDescent="0.35">
      <c r="B101" s="65">
        <v>5795</v>
      </c>
      <c r="C101" t="s">
        <v>166</v>
      </c>
      <c r="D101" s="1">
        <v>900</v>
      </c>
      <c r="E101" s="1">
        <v>114.0699</v>
      </c>
    </row>
    <row r="102" spans="2:5" x14ac:dyDescent="0.35">
      <c r="B102" s="65">
        <v>5802</v>
      </c>
      <c r="C102" t="s">
        <v>167</v>
      </c>
      <c r="D102" s="1">
        <v>900</v>
      </c>
      <c r="E102" s="1">
        <v>119.3449</v>
      </c>
    </row>
    <row r="103" spans="2:5" x14ac:dyDescent="0.35">
      <c r="B103" s="65">
        <v>5809</v>
      </c>
      <c r="C103" t="s">
        <v>168</v>
      </c>
      <c r="D103" s="1">
        <v>1800</v>
      </c>
      <c r="E103" s="1">
        <v>230.51779999999999</v>
      </c>
    </row>
    <row r="104" spans="2:5" x14ac:dyDescent="0.35">
      <c r="B104" s="65">
        <v>5935</v>
      </c>
      <c r="C104" t="s">
        <v>169</v>
      </c>
      <c r="D104" s="1">
        <v>900</v>
      </c>
      <c r="E104" s="1">
        <v>104.685</v>
      </c>
    </row>
    <row r="105" spans="2:5" x14ac:dyDescent="0.35">
      <c r="B105" s="65">
        <v>5949</v>
      </c>
      <c r="C105" t="s">
        <v>170</v>
      </c>
      <c r="D105" s="1">
        <v>1290</v>
      </c>
      <c r="E105" s="1">
        <v>134.6397</v>
      </c>
    </row>
    <row r="106" spans="2:5" x14ac:dyDescent="0.35">
      <c r="B106" s="65">
        <v>5970</v>
      </c>
      <c r="C106" t="s">
        <v>171</v>
      </c>
      <c r="D106" s="1">
        <v>6000</v>
      </c>
      <c r="E106" s="1">
        <v>669.44569999999999</v>
      </c>
    </row>
    <row r="107" spans="2:5" x14ac:dyDescent="0.35">
      <c r="B107" s="65">
        <v>5998</v>
      </c>
      <c r="C107" t="s">
        <v>172</v>
      </c>
      <c r="D107" s="1">
        <v>12075</v>
      </c>
      <c r="E107" s="1">
        <v>1440.5037</v>
      </c>
    </row>
    <row r="108" spans="2:5" x14ac:dyDescent="0.35">
      <c r="B108" s="65">
        <v>6066</v>
      </c>
      <c r="C108" t="s">
        <v>173</v>
      </c>
      <c r="D108" s="1">
        <v>912.45</v>
      </c>
      <c r="E108" s="1">
        <v>253.12200000000001</v>
      </c>
    </row>
    <row r="109" spans="2:5" x14ac:dyDescent="0.35">
      <c r="B109" s="65">
        <v>6139</v>
      </c>
      <c r="C109" t="s">
        <v>174</v>
      </c>
      <c r="D109" s="1">
        <v>199</v>
      </c>
      <c r="E109" s="1">
        <v>100.70099999999999</v>
      </c>
    </row>
    <row r="110" spans="2:5" x14ac:dyDescent="0.35">
      <c r="B110" s="65">
        <v>6153</v>
      </c>
      <c r="C110" t="s">
        <v>175</v>
      </c>
      <c r="D110" s="1">
        <v>199</v>
      </c>
      <c r="E110" s="1">
        <v>79.932400000000001</v>
      </c>
    </row>
    <row r="111" spans="2:5" x14ac:dyDescent="0.35">
      <c r="B111" s="65">
        <v>6174</v>
      </c>
      <c r="C111" t="s">
        <v>176</v>
      </c>
      <c r="D111" s="1">
        <v>9154</v>
      </c>
      <c r="E111" s="1">
        <v>0</v>
      </c>
    </row>
    <row r="112" spans="2:5" x14ac:dyDescent="0.35">
      <c r="B112" s="65">
        <v>6253</v>
      </c>
      <c r="C112" t="s">
        <v>177</v>
      </c>
      <c r="D112" s="1">
        <v>600</v>
      </c>
      <c r="E112" s="1">
        <v>36.115900000000003</v>
      </c>
    </row>
    <row r="113" spans="2:5" x14ac:dyDescent="0.35">
      <c r="B113" s="65">
        <v>6318</v>
      </c>
      <c r="C113" t="s">
        <v>178</v>
      </c>
      <c r="D113" s="1">
        <v>199</v>
      </c>
      <c r="E113" s="1">
        <v>41.889200000000002</v>
      </c>
    </row>
    <row r="114" spans="2:5" x14ac:dyDescent="0.35">
      <c r="B114" s="65">
        <v>6326</v>
      </c>
      <c r="C114" t="s">
        <v>179</v>
      </c>
      <c r="D114" s="1">
        <v>729.96</v>
      </c>
      <c r="E114" s="1">
        <v>146.40039999999999</v>
      </c>
    </row>
    <row r="115" spans="2:5" x14ac:dyDescent="0.35">
      <c r="B115" s="65">
        <v>6403</v>
      </c>
      <c r="C115" t="s">
        <v>180</v>
      </c>
      <c r="D115" s="1">
        <v>987.84</v>
      </c>
      <c r="E115" s="1">
        <v>263.2722</v>
      </c>
    </row>
    <row r="116" spans="2:5" x14ac:dyDescent="0.35">
      <c r="B116" s="65">
        <v>6456</v>
      </c>
      <c r="C116" t="s">
        <v>181</v>
      </c>
      <c r="D116" s="1">
        <v>1800</v>
      </c>
      <c r="E116" s="1">
        <v>383.42660000000001</v>
      </c>
    </row>
    <row r="117" spans="2:5" x14ac:dyDescent="0.35">
      <c r="B117" s="65">
        <v>6484</v>
      </c>
      <c r="C117" t="s">
        <v>182</v>
      </c>
      <c r="D117" s="1">
        <v>912.45</v>
      </c>
      <c r="E117" s="1">
        <v>196.59880000000001</v>
      </c>
    </row>
    <row r="118" spans="2:5" x14ac:dyDescent="0.35">
      <c r="B118" s="65">
        <v>6491</v>
      </c>
      <c r="C118" t="s">
        <v>183</v>
      </c>
      <c r="D118" s="1">
        <v>1003.13</v>
      </c>
      <c r="E118" s="1">
        <v>1042.7505000000001</v>
      </c>
    </row>
    <row r="119" spans="2:5" x14ac:dyDescent="0.35">
      <c r="B119" s="65">
        <v>6505</v>
      </c>
      <c r="C119" t="s">
        <v>184</v>
      </c>
      <c r="D119" s="1">
        <v>729.96</v>
      </c>
      <c r="E119" s="1">
        <v>192.80779999999999</v>
      </c>
    </row>
    <row r="120" spans="2:5" x14ac:dyDescent="0.35">
      <c r="B120" s="65">
        <v>6523</v>
      </c>
      <c r="C120" t="s">
        <v>185</v>
      </c>
      <c r="D120" s="1">
        <v>900</v>
      </c>
      <c r="E120" s="1">
        <v>31.548200000000001</v>
      </c>
    </row>
    <row r="121" spans="2:5" x14ac:dyDescent="0.35">
      <c r="B121" s="65">
        <v>6537</v>
      </c>
      <c r="C121" t="s">
        <v>186</v>
      </c>
      <c r="D121" s="1">
        <v>3326.4</v>
      </c>
      <c r="E121" s="1">
        <v>101.35</v>
      </c>
    </row>
    <row r="122" spans="2:5" x14ac:dyDescent="0.35">
      <c r="B122" s="65">
        <v>6545</v>
      </c>
      <c r="C122" t="s">
        <v>187</v>
      </c>
      <c r="D122" s="1">
        <v>2661.12</v>
      </c>
      <c r="E122" s="1">
        <v>672.33040000000005</v>
      </c>
    </row>
    <row r="123" spans="2:5" x14ac:dyDescent="0.35">
      <c r="B123" s="65">
        <v>6552</v>
      </c>
      <c r="C123" t="s">
        <v>188</v>
      </c>
      <c r="D123" s="1">
        <v>987.84</v>
      </c>
      <c r="E123" s="1">
        <v>55.264000000000003</v>
      </c>
    </row>
    <row r="124" spans="2:5" x14ac:dyDescent="0.35">
      <c r="B124" s="65">
        <v>6601</v>
      </c>
      <c r="C124" t="s">
        <v>189</v>
      </c>
      <c r="D124" s="1">
        <v>1646.62</v>
      </c>
      <c r="E124" s="1">
        <v>51.051000000000002</v>
      </c>
    </row>
    <row r="125" spans="2:5" x14ac:dyDescent="0.35">
      <c r="B125" s="65">
        <v>6614</v>
      </c>
      <c r="C125" t="s">
        <v>190</v>
      </c>
      <c r="D125" s="1">
        <v>1200</v>
      </c>
      <c r="E125" s="1">
        <v>147.78720000000001</v>
      </c>
    </row>
    <row r="126" spans="2:5" x14ac:dyDescent="0.35">
      <c r="B126" s="65">
        <v>6645</v>
      </c>
      <c r="C126" t="s">
        <v>191</v>
      </c>
      <c r="D126" s="1">
        <v>900</v>
      </c>
      <c r="E126" s="1">
        <v>135.7568</v>
      </c>
    </row>
    <row r="127" spans="2:5" x14ac:dyDescent="0.35">
      <c r="B127" s="65">
        <v>6659</v>
      </c>
      <c r="C127" t="s">
        <v>192</v>
      </c>
      <c r="D127" s="1">
        <v>1234.8</v>
      </c>
      <c r="E127" s="1">
        <v>119.7928</v>
      </c>
    </row>
    <row r="128" spans="2:5" x14ac:dyDescent="0.35">
      <c r="B128" s="65">
        <v>6696</v>
      </c>
      <c r="C128" t="s">
        <v>193</v>
      </c>
      <c r="D128" s="1">
        <v>600</v>
      </c>
      <c r="E128" s="1">
        <v>186.25200000000001</v>
      </c>
    </row>
    <row r="129" spans="2:5" x14ac:dyDescent="0.35">
      <c r="B129" s="65">
        <v>6732</v>
      </c>
      <c r="C129" t="s">
        <v>194</v>
      </c>
      <c r="D129" s="1">
        <v>900</v>
      </c>
      <c r="E129" s="1">
        <v>79.163899999999998</v>
      </c>
    </row>
    <row r="130" spans="2:5" x14ac:dyDescent="0.35">
      <c r="B130" s="65">
        <v>6743</v>
      </c>
      <c r="C130" t="s">
        <v>195</v>
      </c>
      <c r="D130" s="1">
        <v>729.96</v>
      </c>
      <c r="E130" s="1">
        <v>99.333100000000002</v>
      </c>
    </row>
    <row r="131" spans="2:5" x14ac:dyDescent="0.35">
      <c r="B131" s="65">
        <v>6764</v>
      </c>
      <c r="C131" t="s">
        <v>196</v>
      </c>
      <c r="D131" s="1">
        <v>600</v>
      </c>
      <c r="E131" s="1">
        <v>75.004400000000004</v>
      </c>
    </row>
    <row r="132" spans="2:5" x14ac:dyDescent="0.35">
      <c r="B132" s="65">
        <v>6800</v>
      </c>
      <c r="C132" t="s">
        <v>197</v>
      </c>
      <c r="D132" s="1">
        <v>1102.5</v>
      </c>
      <c r="E132" s="1">
        <v>281.76299999999998</v>
      </c>
    </row>
    <row r="133" spans="2:5" x14ac:dyDescent="0.35">
      <c r="B133" s="65">
        <v>6843</v>
      </c>
      <c r="C133" t="s">
        <v>198</v>
      </c>
      <c r="D133" s="1">
        <v>729.96</v>
      </c>
      <c r="E133" s="1">
        <v>185.9144</v>
      </c>
    </row>
    <row r="134" spans="2:5" x14ac:dyDescent="0.35">
      <c r="B134" s="65">
        <v>6864</v>
      </c>
      <c r="C134" t="s">
        <v>199</v>
      </c>
      <c r="D134" s="1">
        <v>729.96</v>
      </c>
      <c r="E134" s="1">
        <v>161.01939999999999</v>
      </c>
    </row>
    <row r="135" spans="2:5" x14ac:dyDescent="0.35">
      <c r="B135" s="65">
        <v>6877</v>
      </c>
      <c r="C135" t="s">
        <v>200</v>
      </c>
      <c r="D135" s="1">
        <v>987.84</v>
      </c>
      <c r="E135" s="1">
        <v>255.17529999999999</v>
      </c>
    </row>
    <row r="136" spans="2:5" x14ac:dyDescent="0.35">
      <c r="B136" s="65">
        <v>6884</v>
      </c>
      <c r="C136" t="s">
        <v>201</v>
      </c>
      <c r="D136" s="1">
        <v>1246.56</v>
      </c>
      <c r="E136" s="1">
        <v>171.15819999999999</v>
      </c>
    </row>
    <row r="137" spans="2:5" x14ac:dyDescent="0.35">
      <c r="B137" s="65">
        <v>6898</v>
      </c>
      <c r="C137" t="s">
        <v>202</v>
      </c>
      <c r="D137" s="1">
        <v>750</v>
      </c>
      <c r="E137" s="1">
        <v>46.982399999999998</v>
      </c>
    </row>
    <row r="138" spans="2:5" x14ac:dyDescent="0.35">
      <c r="B138" s="65">
        <v>6941</v>
      </c>
      <c r="C138" t="s">
        <v>203</v>
      </c>
      <c r="D138" s="1">
        <v>1200</v>
      </c>
      <c r="E138" s="1">
        <v>85.247100000000003</v>
      </c>
    </row>
    <row r="139" spans="2:5" x14ac:dyDescent="0.35">
      <c r="B139" s="65">
        <v>6948</v>
      </c>
      <c r="C139" t="s">
        <v>204</v>
      </c>
      <c r="D139" s="1">
        <v>1080</v>
      </c>
      <c r="E139" s="1">
        <v>20.9392</v>
      </c>
    </row>
    <row r="140" spans="2:5" x14ac:dyDescent="0.35">
      <c r="B140" s="65">
        <v>7011</v>
      </c>
      <c r="C140" t="s">
        <v>205</v>
      </c>
      <c r="D140" s="1">
        <v>900</v>
      </c>
      <c r="E140" s="1">
        <v>202.7706</v>
      </c>
    </row>
    <row r="141" spans="2:5" x14ac:dyDescent="0.35">
      <c r="B141" s="65">
        <v>7022</v>
      </c>
      <c r="C141" t="s">
        <v>206</v>
      </c>
      <c r="D141" s="1">
        <v>912.45</v>
      </c>
      <c r="E141" s="1">
        <v>150.9273</v>
      </c>
    </row>
    <row r="142" spans="2:5" x14ac:dyDescent="0.35">
      <c r="B142" s="65">
        <v>7121</v>
      </c>
      <c r="C142" t="s">
        <v>207</v>
      </c>
      <c r="D142" s="1">
        <v>729.96</v>
      </c>
      <c r="E142" s="1">
        <v>148.77770000000001</v>
      </c>
    </row>
    <row r="143" spans="2:5" x14ac:dyDescent="0.35">
      <c r="B143" s="65">
        <v>7180</v>
      </c>
      <c r="C143" t="s">
        <v>208</v>
      </c>
      <c r="D143" s="1">
        <v>398</v>
      </c>
      <c r="E143" s="1">
        <v>204.3708</v>
      </c>
    </row>
    <row r="144" spans="2:5" x14ac:dyDescent="0.35">
      <c r="B144" s="65">
        <v>7238</v>
      </c>
      <c r="C144" t="s">
        <v>209</v>
      </c>
      <c r="D144" s="1">
        <v>398</v>
      </c>
      <c r="E144" s="1">
        <v>118.7546</v>
      </c>
    </row>
    <row r="145" spans="2:5" x14ac:dyDescent="0.35">
      <c r="B145" s="65">
        <v>7310</v>
      </c>
      <c r="C145" t="s">
        <v>210</v>
      </c>
      <c r="D145" s="1">
        <v>900</v>
      </c>
      <c r="E145" s="1">
        <v>97.390199999999993</v>
      </c>
    </row>
    <row r="146" spans="2:5" x14ac:dyDescent="0.35">
      <c r="B146" s="65">
        <v>7317</v>
      </c>
      <c r="C146" t="s">
        <v>211</v>
      </c>
      <c r="D146" s="1">
        <v>597</v>
      </c>
      <c r="E146" s="1">
        <v>477.00740000000002</v>
      </c>
    </row>
    <row r="147" spans="2:5" x14ac:dyDescent="0.35">
      <c r="B147" s="65">
        <v>7324</v>
      </c>
      <c r="C147" t="s">
        <v>212</v>
      </c>
      <c r="D147" s="1">
        <v>199</v>
      </c>
      <c r="E147" s="1">
        <v>123.65900000000001</v>
      </c>
    </row>
    <row r="148" spans="2:5" x14ac:dyDescent="0.35">
      <c r="B148" s="65">
        <v>7406</v>
      </c>
      <c r="C148" t="s">
        <v>213</v>
      </c>
      <c r="D148" s="1">
        <v>750</v>
      </c>
      <c r="E148" s="1">
        <v>168.37639999999999</v>
      </c>
    </row>
    <row r="149" spans="2:5" x14ac:dyDescent="0.35">
      <c r="B149" s="65">
        <v>7414</v>
      </c>
      <c r="C149" t="s">
        <v>214</v>
      </c>
      <c r="D149" s="1">
        <v>600</v>
      </c>
      <c r="E149" s="1">
        <v>103.626</v>
      </c>
    </row>
    <row r="150" spans="2:5" x14ac:dyDescent="0.35">
      <c r="B150" s="65">
        <v>7461</v>
      </c>
      <c r="C150" t="s">
        <v>215</v>
      </c>
      <c r="D150" s="1">
        <v>1080</v>
      </c>
      <c r="E150" s="1">
        <v>115.8608</v>
      </c>
    </row>
    <row r="151" spans="2:5" x14ac:dyDescent="0.35">
      <c r="B151" s="65">
        <v>7518</v>
      </c>
      <c r="C151" t="s">
        <v>216</v>
      </c>
      <c r="D151" s="1">
        <v>6000</v>
      </c>
      <c r="E151" s="1">
        <v>869.755</v>
      </c>
    </row>
    <row r="152" spans="2:5" x14ac:dyDescent="0.35">
      <c r="B152" s="65">
        <v>7525</v>
      </c>
      <c r="C152" t="s">
        <v>217</v>
      </c>
      <c r="D152" s="1">
        <v>1234.8</v>
      </c>
      <c r="E152" s="1">
        <v>317.0881</v>
      </c>
    </row>
    <row r="153" spans="2:5" x14ac:dyDescent="0.35">
      <c r="B153" s="65">
        <v>7532</v>
      </c>
      <c r="C153" t="s">
        <v>218</v>
      </c>
      <c r="D153" s="1">
        <v>729.96</v>
      </c>
      <c r="E153" s="1">
        <v>188.27099999999999</v>
      </c>
    </row>
    <row r="154" spans="2:5" x14ac:dyDescent="0.35">
      <c r="B154" s="65">
        <v>7554</v>
      </c>
      <c r="C154" t="s">
        <v>219</v>
      </c>
      <c r="D154" s="1">
        <v>1246.56</v>
      </c>
      <c r="E154" s="1">
        <v>220.2028</v>
      </c>
    </row>
    <row r="155" spans="2:5" x14ac:dyDescent="0.35">
      <c r="B155" s="65">
        <v>7585</v>
      </c>
      <c r="C155" t="s">
        <v>220</v>
      </c>
      <c r="D155" s="1">
        <v>199</v>
      </c>
      <c r="E155" s="1">
        <v>98.310599999999994</v>
      </c>
    </row>
    <row r="156" spans="2:5" x14ac:dyDescent="0.35">
      <c r="B156" s="65">
        <v>7599</v>
      </c>
      <c r="C156" t="s">
        <v>221</v>
      </c>
      <c r="D156" s="1">
        <v>729.96</v>
      </c>
      <c r="E156" s="1">
        <v>163.0558</v>
      </c>
    </row>
    <row r="157" spans="2:5" x14ac:dyDescent="0.35">
      <c r="B157" s="65">
        <v>7647</v>
      </c>
      <c r="C157" t="s">
        <v>222</v>
      </c>
      <c r="D157" s="1">
        <v>7253.4</v>
      </c>
      <c r="E157" s="1">
        <v>199.6978</v>
      </c>
    </row>
    <row r="158" spans="2:5" x14ac:dyDescent="0.35">
      <c r="B158" s="65">
        <v>7654</v>
      </c>
      <c r="C158" t="s">
        <v>223</v>
      </c>
      <c r="D158" s="1">
        <v>5610</v>
      </c>
      <c r="E158" s="1">
        <v>0</v>
      </c>
    </row>
    <row r="159" spans="2:5" x14ac:dyDescent="0.35">
      <c r="B159" s="65">
        <v>7668</v>
      </c>
      <c r="C159" t="s">
        <v>224</v>
      </c>
      <c r="D159" s="1">
        <v>2985</v>
      </c>
      <c r="E159" s="1">
        <v>365.30619999999999</v>
      </c>
    </row>
    <row r="160" spans="2:5" x14ac:dyDescent="0.35">
      <c r="B160" s="65">
        <v>7748</v>
      </c>
      <c r="C160" t="s">
        <v>225</v>
      </c>
      <c r="D160" s="1">
        <v>6000</v>
      </c>
      <c r="E160" s="1">
        <v>33.602200000000003</v>
      </c>
    </row>
    <row r="161" spans="2:5" x14ac:dyDescent="0.35">
      <c r="B161" s="65">
        <v>7819</v>
      </c>
      <c r="C161" t="s">
        <v>226</v>
      </c>
      <c r="D161" s="1">
        <v>6000</v>
      </c>
      <c r="E161" s="1">
        <v>103.08369999999999</v>
      </c>
    </row>
    <row r="162" spans="2:5" x14ac:dyDescent="0.35">
      <c r="B162" s="65">
        <v>7826</v>
      </c>
      <c r="C162" t="s">
        <v>227</v>
      </c>
      <c r="D162" s="1">
        <v>729.96</v>
      </c>
      <c r="E162" s="1">
        <v>180.12190000000001</v>
      </c>
    </row>
    <row r="163" spans="2:5" x14ac:dyDescent="0.35">
      <c r="B163" s="65">
        <v>7920</v>
      </c>
      <c r="C163" t="s">
        <v>228</v>
      </c>
      <c r="D163" s="1">
        <v>2661.12</v>
      </c>
      <c r="E163" s="1">
        <v>212.13489999999999</v>
      </c>
    </row>
    <row r="164" spans="2:5" x14ac:dyDescent="0.35">
      <c r="B164" s="65">
        <v>8074</v>
      </c>
      <c r="C164" t="s">
        <v>229</v>
      </c>
      <c r="D164" s="1">
        <v>912.45</v>
      </c>
      <c r="E164" s="1">
        <v>125.9675</v>
      </c>
    </row>
    <row r="165" spans="2:5" x14ac:dyDescent="0.35">
      <c r="B165" s="65">
        <v>8087</v>
      </c>
      <c r="C165" t="s">
        <v>230</v>
      </c>
      <c r="D165" s="1">
        <v>1194</v>
      </c>
      <c r="E165" s="1">
        <v>335.12150000000003</v>
      </c>
    </row>
    <row r="166" spans="2:5" x14ac:dyDescent="0.35">
      <c r="B166" s="65">
        <v>8160</v>
      </c>
      <c r="C166" t="s">
        <v>231</v>
      </c>
      <c r="D166" s="1">
        <v>900</v>
      </c>
      <c r="E166" s="1">
        <v>62.927300000000002</v>
      </c>
    </row>
    <row r="167" spans="2:5" x14ac:dyDescent="0.35">
      <c r="B167" s="65">
        <v>8231</v>
      </c>
      <c r="C167" t="s">
        <v>232</v>
      </c>
      <c r="D167" s="1">
        <v>2748.9</v>
      </c>
      <c r="E167" s="1">
        <v>353.23320000000001</v>
      </c>
    </row>
    <row r="168" spans="2:5" x14ac:dyDescent="0.35">
      <c r="B168" s="65">
        <v>8290</v>
      </c>
      <c r="C168" t="s">
        <v>233</v>
      </c>
      <c r="D168" s="1">
        <v>3326.4</v>
      </c>
      <c r="E168" s="1">
        <v>681.70450000000005</v>
      </c>
    </row>
    <row r="169" spans="2:5" x14ac:dyDescent="0.35">
      <c r="B169" s="65">
        <v>8369</v>
      </c>
      <c r="C169" t="s">
        <v>234</v>
      </c>
      <c r="D169" s="1">
        <v>597</v>
      </c>
      <c r="E169" s="1">
        <v>32.395299999999999</v>
      </c>
    </row>
    <row r="170" spans="2:5" x14ac:dyDescent="0.35">
      <c r="B170" s="65">
        <v>8418</v>
      </c>
      <c r="C170" t="s">
        <v>235</v>
      </c>
      <c r="D170" s="1">
        <v>729.96</v>
      </c>
      <c r="E170" s="1">
        <v>184.51820000000001</v>
      </c>
    </row>
    <row r="171" spans="2:5" x14ac:dyDescent="0.35">
      <c r="B171" s="65">
        <v>8439</v>
      </c>
      <c r="C171" t="s">
        <v>236</v>
      </c>
      <c r="D171" s="1">
        <v>600</v>
      </c>
      <c r="E171" s="1">
        <v>123.0151</v>
      </c>
    </row>
    <row r="172" spans="2:5" x14ac:dyDescent="0.35">
      <c r="B172" s="65">
        <v>8460</v>
      </c>
      <c r="C172" t="s">
        <v>237</v>
      </c>
      <c r="D172" s="1">
        <v>16270</v>
      </c>
      <c r="E172" s="1">
        <v>1772.3651</v>
      </c>
    </row>
    <row r="173" spans="2:5" x14ac:dyDescent="0.35">
      <c r="B173" s="65">
        <v>8510</v>
      </c>
      <c r="C173" t="s">
        <v>238</v>
      </c>
      <c r="D173" s="1">
        <v>2459.1</v>
      </c>
      <c r="E173" s="1">
        <v>190.59620000000001</v>
      </c>
    </row>
    <row r="174" spans="2:5" x14ac:dyDescent="0.35">
      <c r="B174" s="65">
        <v>8518</v>
      </c>
      <c r="C174" t="s">
        <v>239</v>
      </c>
      <c r="D174" s="1">
        <v>3960</v>
      </c>
      <c r="E174" s="1">
        <v>627.22360000000003</v>
      </c>
    </row>
    <row r="175" spans="2:5" x14ac:dyDescent="0.35">
      <c r="B175" s="65">
        <v>8533</v>
      </c>
      <c r="C175" t="s">
        <v>240</v>
      </c>
      <c r="D175" s="1">
        <v>199</v>
      </c>
      <c r="E175" s="1">
        <v>83.889200000000002</v>
      </c>
    </row>
    <row r="176" spans="2:5" x14ac:dyDescent="0.35">
      <c r="B176" s="65">
        <v>8598</v>
      </c>
      <c r="C176" t="s">
        <v>241</v>
      </c>
      <c r="D176" s="1">
        <v>1592</v>
      </c>
      <c r="E176" s="1">
        <v>487.04930000000002</v>
      </c>
    </row>
    <row r="177" spans="2:5" x14ac:dyDescent="0.35">
      <c r="B177" s="65">
        <v>8626</v>
      </c>
      <c r="C177" t="s">
        <v>242</v>
      </c>
      <c r="D177" s="1">
        <v>1879.5</v>
      </c>
      <c r="E177" s="1">
        <v>456.08929999999998</v>
      </c>
    </row>
    <row r="178" spans="2:5" x14ac:dyDescent="0.35">
      <c r="B178" s="65">
        <v>8634</v>
      </c>
      <c r="C178" t="s">
        <v>243</v>
      </c>
      <c r="D178" s="1">
        <v>1200</v>
      </c>
      <c r="E178" s="1">
        <v>96.5548</v>
      </c>
    </row>
    <row r="179" spans="2:5" x14ac:dyDescent="0.35">
      <c r="B179" s="65">
        <v>8648</v>
      </c>
      <c r="C179" t="s">
        <v>244</v>
      </c>
      <c r="D179" s="1">
        <v>1246.56</v>
      </c>
      <c r="E179" s="1">
        <v>87.992900000000006</v>
      </c>
    </row>
    <row r="180" spans="2:5" x14ac:dyDescent="0.35">
      <c r="B180" s="65">
        <v>8655</v>
      </c>
      <c r="C180" t="s">
        <v>245</v>
      </c>
      <c r="D180" s="1">
        <v>199</v>
      </c>
      <c r="E180" s="1">
        <v>39.518300000000004</v>
      </c>
    </row>
    <row r="181" spans="2:5" x14ac:dyDescent="0.35">
      <c r="B181" s="65">
        <v>8761</v>
      </c>
      <c r="C181" t="s">
        <v>246</v>
      </c>
      <c r="D181" s="1">
        <v>1735.44</v>
      </c>
      <c r="E181" s="1">
        <v>432.20670000000001</v>
      </c>
    </row>
    <row r="182" spans="2:5" x14ac:dyDescent="0.35">
      <c r="B182" s="65">
        <v>8796</v>
      </c>
      <c r="C182" t="s">
        <v>247</v>
      </c>
      <c r="D182" s="1">
        <v>1500</v>
      </c>
      <c r="E182" s="1">
        <v>18.339500000000001</v>
      </c>
    </row>
    <row r="183" spans="2:5" x14ac:dyDescent="0.35">
      <c r="B183" s="65">
        <v>8803</v>
      </c>
      <c r="C183" t="s">
        <v>248</v>
      </c>
      <c r="D183" s="1">
        <v>1080</v>
      </c>
      <c r="E183" s="1">
        <v>137.45330000000001</v>
      </c>
    </row>
    <row r="184" spans="2:5" x14ac:dyDescent="0.35">
      <c r="B184" s="65">
        <v>8810</v>
      </c>
      <c r="C184" t="s">
        <v>249</v>
      </c>
      <c r="D184" s="1">
        <v>600</v>
      </c>
      <c r="E184" s="1">
        <v>205.10069999999999</v>
      </c>
    </row>
    <row r="185" spans="2:5" x14ac:dyDescent="0.35">
      <c r="B185" s="65">
        <v>8853</v>
      </c>
      <c r="C185" t="s">
        <v>250</v>
      </c>
      <c r="D185" s="1">
        <v>918.75</v>
      </c>
      <c r="E185" s="1">
        <v>190.07220000000001</v>
      </c>
    </row>
    <row r="186" spans="2:5" x14ac:dyDescent="0.35">
      <c r="B186" s="65">
        <v>8874</v>
      </c>
      <c r="C186" t="s">
        <v>251</v>
      </c>
      <c r="D186" s="1">
        <v>3960</v>
      </c>
      <c r="E186" s="1">
        <v>501.94060000000002</v>
      </c>
    </row>
    <row r="187" spans="2:5" x14ac:dyDescent="0.35">
      <c r="B187" s="65">
        <v>8881</v>
      </c>
      <c r="C187" t="s">
        <v>252</v>
      </c>
      <c r="D187" s="1">
        <v>1503.6</v>
      </c>
      <c r="E187" s="1">
        <v>270.0172</v>
      </c>
    </row>
    <row r="188" spans="2:5" x14ac:dyDescent="0.35">
      <c r="B188" s="65">
        <v>9072</v>
      </c>
      <c r="C188" t="s">
        <v>253</v>
      </c>
      <c r="D188" s="1">
        <v>900</v>
      </c>
      <c r="E188" s="1">
        <v>261.93459999999999</v>
      </c>
    </row>
    <row r="189" spans="2:5" x14ac:dyDescent="0.35">
      <c r="B189" s="65">
        <v>9102</v>
      </c>
      <c r="C189" t="s">
        <v>254</v>
      </c>
      <c r="D189" s="1">
        <v>2418.75</v>
      </c>
      <c r="E189" s="1">
        <v>357.7405</v>
      </c>
    </row>
    <row r="190" spans="2:5" x14ac:dyDescent="0.35">
      <c r="B190" s="65">
        <v>9109</v>
      </c>
      <c r="C190" t="s">
        <v>255</v>
      </c>
      <c r="D190" s="1">
        <v>2902.5</v>
      </c>
      <c r="E190" s="1">
        <v>357.7405</v>
      </c>
    </row>
    <row r="191" spans="2:5" x14ac:dyDescent="0.35">
      <c r="B191" s="65">
        <v>9116</v>
      </c>
      <c r="C191" t="s">
        <v>256</v>
      </c>
      <c r="D191" s="1">
        <v>2902.5</v>
      </c>
      <c r="E191" s="1">
        <v>1126.6812</v>
      </c>
    </row>
    <row r="192" spans="2:5" x14ac:dyDescent="0.35">
      <c r="B192" s="65">
        <v>9172</v>
      </c>
      <c r="C192" t="s">
        <v>257</v>
      </c>
      <c r="D192" s="1">
        <v>729.96</v>
      </c>
      <c r="E192" s="1">
        <v>126.3146</v>
      </c>
    </row>
    <row r="193" spans="2:5" x14ac:dyDescent="0.35">
      <c r="B193" s="65">
        <v>9179</v>
      </c>
      <c r="C193" t="s">
        <v>258</v>
      </c>
      <c r="D193" s="1">
        <v>3960</v>
      </c>
      <c r="E193" s="1">
        <v>789.64790000000005</v>
      </c>
    </row>
    <row r="194" spans="2:5" x14ac:dyDescent="0.35">
      <c r="B194" s="65">
        <v>9193</v>
      </c>
      <c r="C194" t="s">
        <v>259</v>
      </c>
      <c r="D194" s="1">
        <v>1800</v>
      </c>
      <c r="E194" s="1">
        <v>130.34360000000001</v>
      </c>
    </row>
    <row r="195" spans="2:5" x14ac:dyDescent="0.35">
      <c r="B195" s="65">
        <v>9201</v>
      </c>
      <c r="C195" t="s">
        <v>260</v>
      </c>
      <c r="D195" s="1">
        <v>729.96</v>
      </c>
      <c r="E195" s="1">
        <v>241.0633</v>
      </c>
    </row>
    <row r="196" spans="2:5" x14ac:dyDescent="0.35">
      <c r="B196" s="65">
        <v>9215</v>
      </c>
      <c r="C196" t="s">
        <v>261</v>
      </c>
      <c r="D196" s="1">
        <v>995</v>
      </c>
      <c r="E196" s="1">
        <v>569.68780000000004</v>
      </c>
    </row>
    <row r="197" spans="2:5" x14ac:dyDescent="0.35">
      <c r="B197" s="65">
        <v>9222</v>
      </c>
      <c r="C197" t="s">
        <v>262</v>
      </c>
      <c r="D197" s="1">
        <v>1503.6</v>
      </c>
      <c r="E197" s="1">
        <v>105.20099999999999</v>
      </c>
    </row>
    <row r="198" spans="2:5" x14ac:dyDescent="0.35">
      <c r="B198" s="65">
        <v>9229</v>
      </c>
      <c r="C198" t="s">
        <v>263</v>
      </c>
      <c r="D198" s="1">
        <v>600</v>
      </c>
      <c r="E198" s="1">
        <v>153.0352</v>
      </c>
    </row>
    <row r="199" spans="2:5" x14ac:dyDescent="0.35">
      <c r="B199" s="65">
        <v>9236</v>
      </c>
      <c r="C199" t="s">
        <v>264</v>
      </c>
      <c r="D199" s="1">
        <v>987.84</v>
      </c>
      <c r="E199" s="1">
        <v>197.5607</v>
      </c>
    </row>
    <row r="200" spans="2:5" x14ac:dyDescent="0.35">
      <c r="B200" s="65">
        <v>9292</v>
      </c>
      <c r="C200" t="s">
        <v>265</v>
      </c>
      <c r="D200" s="1">
        <v>1608.75</v>
      </c>
      <c r="E200" s="1">
        <v>1188.0082</v>
      </c>
    </row>
    <row r="201" spans="2:5" x14ac:dyDescent="0.35">
      <c r="B201" s="65">
        <v>9299</v>
      </c>
      <c r="C201" t="s">
        <v>266</v>
      </c>
      <c r="D201" s="1">
        <v>900</v>
      </c>
      <c r="E201" s="1">
        <v>58.760399999999997</v>
      </c>
    </row>
    <row r="202" spans="2:5" x14ac:dyDescent="0.35">
      <c r="B202" s="65">
        <v>9349</v>
      </c>
      <c r="C202" t="s">
        <v>267</v>
      </c>
      <c r="D202" s="1">
        <v>1194</v>
      </c>
      <c r="E202" s="1">
        <v>485.36970000000002</v>
      </c>
    </row>
    <row r="203" spans="2:5" x14ac:dyDescent="0.35">
      <c r="B203" s="65">
        <v>9356</v>
      </c>
      <c r="C203" t="s">
        <v>268</v>
      </c>
      <c r="D203" s="1">
        <v>729.96</v>
      </c>
      <c r="E203" s="1">
        <v>179.54740000000001</v>
      </c>
    </row>
    <row r="204" spans="2:5" x14ac:dyDescent="0.35">
      <c r="B204" s="65">
        <v>9363</v>
      </c>
      <c r="C204" t="s">
        <v>269</v>
      </c>
      <c r="D204" s="1">
        <v>1879.5</v>
      </c>
      <c r="E204" s="1">
        <v>214.62379999999999</v>
      </c>
    </row>
    <row r="205" spans="2:5" x14ac:dyDescent="0.35">
      <c r="B205" s="65">
        <v>9370</v>
      </c>
      <c r="C205" t="s">
        <v>270</v>
      </c>
      <c r="D205" s="1">
        <v>3037.65</v>
      </c>
      <c r="E205" s="1">
        <v>578.62630000000001</v>
      </c>
    </row>
    <row r="206" spans="2:5" x14ac:dyDescent="0.35">
      <c r="B206" s="65">
        <v>9380</v>
      </c>
      <c r="C206" t="s">
        <v>271</v>
      </c>
      <c r="D206" s="1">
        <v>2430.12</v>
      </c>
      <c r="E206" s="1">
        <v>1478.4</v>
      </c>
    </row>
    <row r="207" spans="2:5" x14ac:dyDescent="0.35">
      <c r="B207" s="65">
        <v>9464</v>
      </c>
      <c r="C207" t="s">
        <v>272</v>
      </c>
      <c r="D207" s="1">
        <v>2199.12</v>
      </c>
      <c r="E207" s="1">
        <v>151.9194</v>
      </c>
    </row>
    <row r="208" spans="2:5" x14ac:dyDescent="0.35">
      <c r="B208" s="65">
        <v>9471</v>
      </c>
      <c r="C208" t="s">
        <v>273</v>
      </c>
      <c r="D208" s="1">
        <v>199</v>
      </c>
      <c r="E208" s="1">
        <v>241.88380000000001</v>
      </c>
    </row>
    <row r="209" spans="2:5" x14ac:dyDescent="0.35">
      <c r="B209" s="65">
        <v>9500</v>
      </c>
      <c r="C209" t="s">
        <v>274</v>
      </c>
      <c r="D209" s="1">
        <v>3615.15</v>
      </c>
      <c r="E209" s="1">
        <v>840.34</v>
      </c>
    </row>
    <row r="210" spans="2:5" x14ac:dyDescent="0.35">
      <c r="B210" s="65">
        <v>9528</v>
      </c>
      <c r="C210" t="s">
        <v>275</v>
      </c>
      <c r="D210" s="1">
        <v>199</v>
      </c>
      <c r="E210" s="1">
        <v>49.348799999999997</v>
      </c>
    </row>
    <row r="211" spans="2:5" x14ac:dyDescent="0.35">
      <c r="B211" s="65">
        <v>9549</v>
      </c>
      <c r="C211" t="s">
        <v>276</v>
      </c>
      <c r="D211" s="1">
        <v>900</v>
      </c>
      <c r="E211" s="1">
        <v>61.125</v>
      </c>
    </row>
    <row r="212" spans="2:5" x14ac:dyDescent="0.35">
      <c r="B212" s="65">
        <v>9556</v>
      </c>
      <c r="C212" t="s">
        <v>277</v>
      </c>
      <c r="D212" s="1">
        <v>900</v>
      </c>
      <c r="E212" s="1">
        <v>128.35470000000001</v>
      </c>
    </row>
    <row r="213" spans="2:5" x14ac:dyDescent="0.35">
      <c r="B213" s="65">
        <v>9572</v>
      </c>
      <c r="C213" t="s">
        <v>278</v>
      </c>
      <c r="D213" s="1">
        <v>900</v>
      </c>
      <c r="E213" s="1">
        <v>94.512299999999996</v>
      </c>
    </row>
    <row r="214" spans="2:5" x14ac:dyDescent="0.35">
      <c r="B214" s="65">
        <v>9587</v>
      </c>
      <c r="C214" t="s">
        <v>279</v>
      </c>
      <c r="D214" s="1">
        <v>1234.8</v>
      </c>
      <c r="E214" s="1">
        <v>286.95580000000001</v>
      </c>
    </row>
    <row r="215" spans="2:5" x14ac:dyDescent="0.35">
      <c r="B215" s="65">
        <v>9594</v>
      </c>
      <c r="C215" t="s">
        <v>280</v>
      </c>
      <c r="D215" s="1">
        <v>912.45</v>
      </c>
      <c r="E215" s="1">
        <v>168.41149999999999</v>
      </c>
    </row>
    <row r="216" spans="2:5" x14ac:dyDescent="0.35">
      <c r="B216" s="65">
        <v>9599</v>
      </c>
      <c r="C216" t="s">
        <v>281</v>
      </c>
      <c r="D216" s="1">
        <v>912.45</v>
      </c>
      <c r="E216" s="1">
        <v>184.04669999999999</v>
      </c>
    </row>
    <row r="217" spans="2:5" x14ac:dyDescent="0.35">
      <c r="B217" s="65">
        <v>9613</v>
      </c>
      <c r="C217" t="s">
        <v>282</v>
      </c>
      <c r="D217" s="1">
        <v>1393</v>
      </c>
      <c r="E217" s="1">
        <v>102.10939999999999</v>
      </c>
    </row>
    <row r="218" spans="2:5" x14ac:dyDescent="0.35">
      <c r="B218" s="65">
        <v>9692</v>
      </c>
      <c r="C218" t="s">
        <v>283</v>
      </c>
      <c r="D218" s="1">
        <v>2748.9</v>
      </c>
      <c r="E218" s="1">
        <v>229.52869999999999</v>
      </c>
    </row>
    <row r="219" spans="2:5" x14ac:dyDescent="0.35">
      <c r="B219" s="65">
        <v>9809</v>
      </c>
      <c r="C219" t="s">
        <v>284</v>
      </c>
      <c r="D219" s="1">
        <v>2748.9</v>
      </c>
      <c r="E219" s="1">
        <v>519.31119999999999</v>
      </c>
    </row>
    <row r="220" spans="2:5" x14ac:dyDescent="0.35">
      <c r="B220" s="65">
        <v>9830</v>
      </c>
      <c r="C220" t="s">
        <v>285</v>
      </c>
      <c r="D220" s="1">
        <v>1201.5</v>
      </c>
      <c r="E220" s="1">
        <v>750.53880000000004</v>
      </c>
    </row>
    <row r="221" spans="2:5" x14ac:dyDescent="0.35">
      <c r="B221" s="65">
        <v>9838</v>
      </c>
      <c r="C221" t="s">
        <v>286</v>
      </c>
      <c r="D221" s="1">
        <v>1875</v>
      </c>
      <c r="E221" s="1">
        <v>105.24039999999999</v>
      </c>
    </row>
    <row r="222" spans="2:5" x14ac:dyDescent="0.35">
      <c r="B222" s="65">
        <v>9845</v>
      </c>
      <c r="C222" t="s">
        <v>287</v>
      </c>
      <c r="D222" s="1">
        <v>1406.25</v>
      </c>
      <c r="E222" s="1">
        <v>384.8578</v>
      </c>
    </row>
    <row r="223" spans="2:5" x14ac:dyDescent="0.35">
      <c r="B223" s="65">
        <v>9852</v>
      </c>
      <c r="C223" t="s">
        <v>288</v>
      </c>
      <c r="D223" s="1">
        <v>1406.25</v>
      </c>
      <c r="E223" s="1">
        <v>294.25639999999999</v>
      </c>
    </row>
    <row r="224" spans="2:5" x14ac:dyDescent="0.35">
      <c r="B224" s="65">
        <v>9906</v>
      </c>
      <c r="C224" t="s">
        <v>289</v>
      </c>
      <c r="D224" s="1">
        <v>1102.5</v>
      </c>
      <c r="E224" s="1">
        <v>110.7</v>
      </c>
    </row>
    <row r="225" spans="2:5" x14ac:dyDescent="0.35">
      <c r="B225" s="65">
        <v>10103</v>
      </c>
      <c r="C225" t="s">
        <v>290</v>
      </c>
      <c r="D225" s="1">
        <v>1503.6</v>
      </c>
      <c r="E225" s="1">
        <v>193.44739999999999</v>
      </c>
    </row>
    <row r="226" spans="2:5" x14ac:dyDescent="0.35">
      <c r="B226" s="65">
        <v>10154</v>
      </c>
      <c r="C226" t="s">
        <v>291</v>
      </c>
      <c r="D226" s="1">
        <v>19350</v>
      </c>
      <c r="E226" s="1">
        <v>543.72850000000005</v>
      </c>
    </row>
    <row r="227" spans="2:5" x14ac:dyDescent="0.35">
      <c r="B227" s="65">
        <v>10163</v>
      </c>
      <c r="C227" t="s">
        <v>292</v>
      </c>
      <c r="D227" s="1">
        <v>14950</v>
      </c>
      <c r="E227" s="1">
        <v>626.24940000000004</v>
      </c>
    </row>
    <row r="228" spans="2:5" x14ac:dyDescent="0.35">
      <c r="B228" s="65">
        <v>10283</v>
      </c>
      <c r="C228" t="s">
        <v>293</v>
      </c>
      <c r="D228" s="1">
        <v>2242.5</v>
      </c>
      <c r="E228" s="1">
        <v>1844.7457999999999</v>
      </c>
    </row>
    <row r="229" spans="2:5" x14ac:dyDescent="0.35">
      <c r="B229" s="65">
        <v>10334</v>
      </c>
      <c r="C229" t="s">
        <v>294</v>
      </c>
      <c r="D229" s="1">
        <v>12750</v>
      </c>
      <c r="E229" s="1">
        <v>6000</v>
      </c>
    </row>
    <row r="230" spans="2:5" x14ac:dyDescent="0.35">
      <c r="B230" s="65">
        <v>10443</v>
      </c>
      <c r="C230" t="s">
        <v>295</v>
      </c>
      <c r="D230" s="1">
        <v>1500</v>
      </c>
      <c r="E230" s="1">
        <v>147.8356</v>
      </c>
    </row>
    <row r="231" spans="2:5" x14ac:dyDescent="0.35">
      <c r="B231" s="65">
        <v>10450</v>
      </c>
      <c r="C231" t="s">
        <v>296</v>
      </c>
      <c r="D231" s="1">
        <v>9344.7800000000007</v>
      </c>
      <c r="E231" s="1">
        <v>1812.7216000000001</v>
      </c>
    </row>
    <row r="232" spans="2:5" x14ac:dyDescent="0.35">
      <c r="B232" s="65">
        <v>10543</v>
      </c>
      <c r="C232" t="s">
        <v>297</v>
      </c>
      <c r="D232" s="1">
        <v>729.96</v>
      </c>
      <c r="E232" s="1">
        <v>111.5282</v>
      </c>
    </row>
    <row r="233" spans="2:5" x14ac:dyDescent="0.35">
      <c r="B233" s="65">
        <v>10608</v>
      </c>
      <c r="C233" t="s">
        <v>298</v>
      </c>
      <c r="D233" s="1">
        <v>600</v>
      </c>
      <c r="E233" s="1">
        <v>29.3066</v>
      </c>
    </row>
    <row r="234" spans="2:5" x14ac:dyDescent="0.35">
      <c r="B234" s="65">
        <v>10622</v>
      </c>
      <c r="C234" t="s">
        <v>299</v>
      </c>
      <c r="D234" s="1">
        <v>1566</v>
      </c>
      <c r="E234" s="1">
        <v>726.74</v>
      </c>
    </row>
    <row r="235" spans="2:5" x14ac:dyDescent="0.35">
      <c r="B235" s="65">
        <v>10650</v>
      </c>
      <c r="C235" t="s">
        <v>300</v>
      </c>
      <c r="D235" s="1">
        <v>1234.8</v>
      </c>
      <c r="E235" s="1">
        <v>352.9649</v>
      </c>
    </row>
    <row r="236" spans="2:5" x14ac:dyDescent="0.35">
      <c r="B236" s="65">
        <v>10695</v>
      </c>
      <c r="C236" t="s">
        <v>301</v>
      </c>
      <c r="D236" s="1">
        <v>834.38</v>
      </c>
      <c r="E236" s="1">
        <v>389.31979999999999</v>
      </c>
    </row>
    <row r="237" spans="2:5" x14ac:dyDescent="0.35">
      <c r="B237" s="65">
        <v>10718</v>
      </c>
      <c r="C237" t="s">
        <v>302</v>
      </c>
      <c r="D237" s="1">
        <v>3628.5</v>
      </c>
      <c r="E237" s="1">
        <v>4221.1846999999998</v>
      </c>
    </row>
    <row r="238" spans="2:5" x14ac:dyDescent="0.35">
      <c r="B238" s="65">
        <v>10725</v>
      </c>
      <c r="C238" t="s">
        <v>303</v>
      </c>
      <c r="D238" s="1">
        <v>398</v>
      </c>
      <c r="E238" s="1">
        <v>81.4482</v>
      </c>
    </row>
    <row r="239" spans="2:5" x14ac:dyDescent="0.35">
      <c r="B239" s="65">
        <v>10740</v>
      </c>
      <c r="C239" t="s">
        <v>304</v>
      </c>
      <c r="D239" s="1">
        <v>5463.15</v>
      </c>
      <c r="E239" s="1">
        <v>1500</v>
      </c>
    </row>
    <row r="240" spans="2:5" x14ac:dyDescent="0.35">
      <c r="B240" s="65">
        <v>10748</v>
      </c>
      <c r="C240" t="s">
        <v>305</v>
      </c>
      <c r="D240" s="1">
        <v>3214.25</v>
      </c>
      <c r="E240" s="1">
        <v>2134.5679</v>
      </c>
    </row>
    <row r="241" spans="2:5" x14ac:dyDescent="0.35">
      <c r="B241" s="65">
        <v>10755</v>
      </c>
      <c r="C241" t="s">
        <v>306</v>
      </c>
      <c r="D241" s="1">
        <v>900</v>
      </c>
      <c r="E241" s="1">
        <v>140.6798</v>
      </c>
    </row>
    <row r="242" spans="2:5" x14ac:dyDescent="0.35">
      <c r="B242" s="65">
        <v>10835</v>
      </c>
      <c r="C242" t="s">
        <v>307</v>
      </c>
      <c r="D242" s="1">
        <v>597</v>
      </c>
      <c r="E242" s="1">
        <v>94.572599999999994</v>
      </c>
    </row>
    <row r="243" spans="2:5" x14ac:dyDescent="0.35">
      <c r="B243" s="65">
        <v>10968</v>
      </c>
      <c r="C243" t="s">
        <v>308</v>
      </c>
      <c r="D243" s="1">
        <v>995</v>
      </c>
      <c r="E243" s="1">
        <v>207.03</v>
      </c>
    </row>
    <row r="244" spans="2:5" x14ac:dyDescent="0.35">
      <c r="B244" s="65">
        <v>10975</v>
      </c>
      <c r="C244" t="s">
        <v>309</v>
      </c>
      <c r="D244" s="1">
        <v>1735.44</v>
      </c>
      <c r="E244" s="1">
        <v>207.03</v>
      </c>
    </row>
    <row r="245" spans="2:5" x14ac:dyDescent="0.35">
      <c r="B245" s="65">
        <v>10996</v>
      </c>
      <c r="C245" t="s">
        <v>310</v>
      </c>
      <c r="D245" s="1">
        <v>199</v>
      </c>
      <c r="E245" s="1">
        <v>67.022099999999995</v>
      </c>
    </row>
    <row r="246" spans="2:5" x14ac:dyDescent="0.35">
      <c r="B246" s="65">
        <v>11027</v>
      </c>
      <c r="C246" t="s">
        <v>311</v>
      </c>
      <c r="D246" s="1">
        <v>1290</v>
      </c>
      <c r="E246" s="1">
        <v>112.4145</v>
      </c>
    </row>
    <row r="247" spans="2:5" x14ac:dyDescent="0.35">
      <c r="B247" s="65">
        <v>11128</v>
      </c>
      <c r="C247" t="s">
        <v>312</v>
      </c>
      <c r="D247" s="1">
        <v>398</v>
      </c>
      <c r="E247" s="1">
        <v>47.784399999999998</v>
      </c>
    </row>
    <row r="248" spans="2:5" x14ac:dyDescent="0.35">
      <c r="B248" s="65">
        <v>11135</v>
      </c>
      <c r="C248" t="s">
        <v>313</v>
      </c>
      <c r="D248" s="1">
        <v>6000</v>
      </c>
      <c r="E248" s="1">
        <v>235.465</v>
      </c>
    </row>
    <row r="249" spans="2:5" x14ac:dyDescent="0.35">
      <c r="B249" s="65">
        <v>11268</v>
      </c>
      <c r="C249" t="s">
        <v>314</v>
      </c>
      <c r="D249" s="1">
        <v>600</v>
      </c>
      <c r="E249" s="1">
        <v>68.171700000000001</v>
      </c>
    </row>
    <row r="250" spans="2:5" x14ac:dyDescent="0.35">
      <c r="B250" s="65">
        <v>11338</v>
      </c>
      <c r="C250" t="s">
        <v>315</v>
      </c>
      <c r="D250" s="1">
        <v>729.96</v>
      </c>
      <c r="E250" s="1">
        <v>169.74600000000001</v>
      </c>
    </row>
    <row r="251" spans="2:5" x14ac:dyDescent="0.35">
      <c r="B251" s="65">
        <v>11373</v>
      </c>
      <c r="C251" t="s">
        <v>316</v>
      </c>
      <c r="D251" s="1">
        <v>398</v>
      </c>
      <c r="E251" s="1">
        <v>39.438699999999997</v>
      </c>
    </row>
    <row r="252" spans="2:5" x14ac:dyDescent="0.35">
      <c r="B252" s="65">
        <v>11380</v>
      </c>
      <c r="C252" t="s">
        <v>317</v>
      </c>
      <c r="D252" s="1">
        <v>912.45</v>
      </c>
      <c r="E252" s="1">
        <v>174.18279999999999</v>
      </c>
    </row>
    <row r="253" spans="2:5" x14ac:dyDescent="0.35">
      <c r="B253" s="65">
        <v>11387</v>
      </c>
      <c r="C253" t="s">
        <v>318</v>
      </c>
      <c r="D253" s="1">
        <v>8061.9</v>
      </c>
      <c r="E253" s="1">
        <v>501.55549999999999</v>
      </c>
    </row>
    <row r="254" spans="2:5" x14ac:dyDescent="0.35">
      <c r="B254" s="65">
        <v>11409</v>
      </c>
      <c r="C254" t="s">
        <v>319</v>
      </c>
      <c r="D254" s="1">
        <v>199</v>
      </c>
      <c r="E254" s="1">
        <v>42.420999999999999</v>
      </c>
    </row>
    <row r="255" spans="2:5" x14ac:dyDescent="0.35">
      <c r="B255" s="65">
        <v>11423</v>
      </c>
      <c r="C255" t="s">
        <v>320</v>
      </c>
      <c r="D255" s="1">
        <v>796</v>
      </c>
      <c r="E255" s="1">
        <v>182.16659999999999</v>
      </c>
    </row>
    <row r="256" spans="2:5" x14ac:dyDescent="0.35">
      <c r="B256" s="65">
        <v>11452</v>
      </c>
      <c r="C256" t="s">
        <v>321</v>
      </c>
      <c r="D256" s="1">
        <v>900</v>
      </c>
      <c r="E256" s="1">
        <v>321.86689999999999</v>
      </c>
    </row>
    <row r="257" spans="2:5" x14ac:dyDescent="0.35">
      <c r="B257" s="65">
        <v>11455</v>
      </c>
      <c r="C257" t="s">
        <v>322</v>
      </c>
      <c r="D257" s="1">
        <v>1558.2</v>
      </c>
      <c r="E257" s="1">
        <v>395.00880000000001</v>
      </c>
    </row>
    <row r="258" spans="2:5" x14ac:dyDescent="0.35">
      <c r="B258" s="65">
        <v>11479</v>
      </c>
      <c r="C258" t="s">
        <v>323</v>
      </c>
      <c r="D258" s="1">
        <v>600</v>
      </c>
      <c r="E258" s="1">
        <v>203</v>
      </c>
    </row>
    <row r="259" spans="2:5" x14ac:dyDescent="0.35">
      <c r="B259" s="65">
        <v>11493</v>
      </c>
      <c r="C259" t="s">
        <v>324</v>
      </c>
      <c r="D259" s="1">
        <v>2748.9</v>
      </c>
      <c r="E259" s="1">
        <v>480.26499999999999</v>
      </c>
    </row>
    <row r="260" spans="2:5" x14ac:dyDescent="0.35">
      <c r="B260" s="65">
        <v>11528</v>
      </c>
      <c r="C260" t="s">
        <v>325</v>
      </c>
      <c r="D260" s="1">
        <v>9951.15</v>
      </c>
      <c r="E260" s="1">
        <v>2498.5315999999998</v>
      </c>
    </row>
    <row r="261" spans="2:5" x14ac:dyDescent="0.35">
      <c r="B261" s="65">
        <v>11535</v>
      </c>
      <c r="C261" t="s">
        <v>326</v>
      </c>
      <c r="D261" s="1">
        <v>3825</v>
      </c>
      <c r="E261" s="1">
        <v>515.44439999999997</v>
      </c>
    </row>
    <row r="262" spans="2:5" x14ac:dyDescent="0.35">
      <c r="B262" s="65">
        <v>11542</v>
      </c>
      <c r="C262" t="s">
        <v>327</v>
      </c>
      <c r="D262" s="1">
        <v>6965</v>
      </c>
      <c r="E262" s="1">
        <v>134.36449999999999</v>
      </c>
    </row>
    <row r="263" spans="2:5" x14ac:dyDescent="0.35">
      <c r="B263" s="65">
        <v>11577</v>
      </c>
      <c r="C263" t="s">
        <v>328</v>
      </c>
      <c r="D263" s="1">
        <v>7409.1</v>
      </c>
      <c r="E263" s="1">
        <v>1101.9108000000001</v>
      </c>
    </row>
    <row r="264" spans="2:5" x14ac:dyDescent="0.35">
      <c r="B264" s="65">
        <v>11611</v>
      </c>
      <c r="C264" t="s">
        <v>329</v>
      </c>
      <c r="D264" s="1">
        <v>5694.15</v>
      </c>
      <c r="E264" s="1">
        <v>1561.875</v>
      </c>
    </row>
    <row r="265" spans="2:5" x14ac:dyDescent="0.35">
      <c r="B265" s="65">
        <v>11621</v>
      </c>
      <c r="C265" t="s">
        <v>330</v>
      </c>
      <c r="D265" s="1">
        <v>6465</v>
      </c>
      <c r="E265" s="1">
        <v>1782.6494</v>
      </c>
    </row>
    <row r="266" spans="2:5" x14ac:dyDescent="0.35">
      <c r="B266" s="65">
        <v>11653</v>
      </c>
      <c r="C266" t="s">
        <v>331</v>
      </c>
      <c r="D266" s="1">
        <v>199</v>
      </c>
      <c r="E266" s="1">
        <v>76.414500000000004</v>
      </c>
    </row>
    <row r="267" spans="2:5" x14ac:dyDescent="0.35">
      <c r="B267" s="65">
        <v>11697</v>
      </c>
      <c r="C267" t="s">
        <v>332</v>
      </c>
      <c r="D267" s="1">
        <v>729.96</v>
      </c>
      <c r="E267" s="1">
        <v>203.71350000000001</v>
      </c>
    </row>
    <row r="268" spans="2:5" x14ac:dyDescent="0.35">
      <c r="B268" s="65">
        <v>11718</v>
      </c>
      <c r="C268" t="s">
        <v>333</v>
      </c>
      <c r="D268" s="1">
        <v>729.96</v>
      </c>
      <c r="E268" s="1">
        <v>140.66470000000001</v>
      </c>
    </row>
    <row r="269" spans="2:5" x14ac:dyDescent="0.35">
      <c r="B269" s="65">
        <v>11728</v>
      </c>
      <c r="C269" t="s">
        <v>334</v>
      </c>
      <c r="D269" s="1">
        <v>729.96</v>
      </c>
      <c r="E269" s="1">
        <v>98.998500000000007</v>
      </c>
    </row>
    <row r="270" spans="2:5" x14ac:dyDescent="0.35">
      <c r="B270" s="65">
        <v>11917</v>
      </c>
      <c r="C270" t="s">
        <v>335</v>
      </c>
      <c r="D270" s="1">
        <v>729.96</v>
      </c>
      <c r="E270" s="1">
        <v>256.78559999999999</v>
      </c>
    </row>
    <row r="271" spans="2:5" x14ac:dyDescent="0.35">
      <c r="B271" s="65">
        <v>11938</v>
      </c>
      <c r="C271" t="s">
        <v>336</v>
      </c>
      <c r="D271" s="1">
        <v>1234.8</v>
      </c>
      <c r="E271" s="1">
        <v>79.772499999999994</v>
      </c>
    </row>
    <row r="272" spans="2:5" x14ac:dyDescent="0.35">
      <c r="B272" s="65">
        <v>11945</v>
      </c>
      <c r="C272" t="s">
        <v>337</v>
      </c>
      <c r="D272" s="1">
        <v>987.84</v>
      </c>
      <c r="E272" s="1">
        <v>69.427599999999998</v>
      </c>
    </row>
    <row r="273" spans="2:5" x14ac:dyDescent="0.35">
      <c r="B273" s="65">
        <v>11990</v>
      </c>
      <c r="C273" t="s">
        <v>338</v>
      </c>
      <c r="D273" s="1">
        <v>1246.56</v>
      </c>
      <c r="E273" s="1">
        <v>147.05670000000001</v>
      </c>
    </row>
    <row r="274" spans="2:5" x14ac:dyDescent="0.35">
      <c r="B274" s="65">
        <v>12021</v>
      </c>
      <c r="C274" t="s">
        <v>339</v>
      </c>
      <c r="D274" s="1">
        <v>1246.56</v>
      </c>
      <c r="E274" s="1">
        <v>271.08010000000002</v>
      </c>
    </row>
    <row r="275" spans="2:5" x14ac:dyDescent="0.35">
      <c r="B275" s="65">
        <v>12098</v>
      </c>
      <c r="C275" t="s">
        <v>340</v>
      </c>
      <c r="D275" s="1">
        <v>1234.8</v>
      </c>
      <c r="E275" s="1">
        <v>308.38690000000003</v>
      </c>
    </row>
    <row r="276" spans="2:5" x14ac:dyDescent="0.35">
      <c r="B276" s="65">
        <v>12158</v>
      </c>
      <c r="C276" t="s">
        <v>341</v>
      </c>
      <c r="D276" s="1">
        <v>1978.5</v>
      </c>
      <c r="E276" s="1">
        <v>58.878</v>
      </c>
    </row>
    <row r="277" spans="2:5" x14ac:dyDescent="0.35">
      <c r="B277" s="65">
        <v>12214</v>
      </c>
      <c r="C277" t="s">
        <v>342</v>
      </c>
      <c r="D277" s="1">
        <v>1811.25</v>
      </c>
      <c r="E277" s="1">
        <v>662.41409999999996</v>
      </c>
    </row>
    <row r="278" spans="2:5" x14ac:dyDescent="0.35">
      <c r="B278" s="65">
        <v>12282</v>
      </c>
      <c r="C278" t="s">
        <v>343</v>
      </c>
      <c r="D278" s="1">
        <v>3446.52</v>
      </c>
      <c r="E278" s="1">
        <v>1423.9676999999999</v>
      </c>
    </row>
    <row r="279" spans="2:5" x14ac:dyDescent="0.35">
      <c r="B279" s="65">
        <v>12314</v>
      </c>
      <c r="C279" t="s">
        <v>344</v>
      </c>
      <c r="D279" s="1">
        <v>5296.5</v>
      </c>
      <c r="E279" s="1">
        <v>369.23070000000001</v>
      </c>
    </row>
    <row r="280" spans="2:5" x14ac:dyDescent="0.35">
      <c r="B280" s="65">
        <v>12328</v>
      </c>
      <c r="C280" t="s">
        <v>345</v>
      </c>
      <c r="D280" s="1">
        <v>1648.75</v>
      </c>
      <c r="E280" s="1">
        <v>438.95859999999999</v>
      </c>
    </row>
    <row r="281" spans="2:5" x14ac:dyDescent="0.35">
      <c r="B281" s="65">
        <v>12399</v>
      </c>
      <c r="C281" t="s">
        <v>346</v>
      </c>
      <c r="D281" s="1">
        <v>600</v>
      </c>
      <c r="E281" s="1">
        <v>70.044399999999996</v>
      </c>
    </row>
    <row r="282" spans="2:5" x14ac:dyDescent="0.35">
      <c r="B282" s="65">
        <v>12500</v>
      </c>
      <c r="C282" t="s">
        <v>347</v>
      </c>
      <c r="D282" s="1">
        <v>199</v>
      </c>
      <c r="E282" s="1">
        <v>255.45359999999999</v>
      </c>
    </row>
    <row r="283" spans="2:5" x14ac:dyDescent="0.35">
      <c r="B283" s="65">
        <v>12543</v>
      </c>
      <c r="C283" t="s">
        <v>348</v>
      </c>
      <c r="D283" s="1">
        <v>199</v>
      </c>
      <c r="E283" s="1">
        <v>109.86069999999999</v>
      </c>
    </row>
    <row r="284" spans="2:5" x14ac:dyDescent="0.35">
      <c r="B284" s="65">
        <v>12564</v>
      </c>
      <c r="C284" t="s">
        <v>349</v>
      </c>
      <c r="D284" s="1">
        <v>900</v>
      </c>
      <c r="E284" s="1">
        <v>112.1949</v>
      </c>
    </row>
    <row r="285" spans="2:5" x14ac:dyDescent="0.35">
      <c r="B285" s="65">
        <v>12685</v>
      </c>
      <c r="C285" t="s">
        <v>350</v>
      </c>
      <c r="D285" s="1">
        <v>987.84</v>
      </c>
      <c r="E285" s="1">
        <v>260.8476</v>
      </c>
    </row>
    <row r="286" spans="2:5" x14ac:dyDescent="0.35">
      <c r="B286" s="65">
        <v>12692</v>
      </c>
      <c r="C286" t="s">
        <v>351</v>
      </c>
      <c r="D286" s="1">
        <v>729.96</v>
      </c>
      <c r="E286" s="1">
        <v>70.221599999999995</v>
      </c>
    </row>
    <row r="287" spans="2:5" x14ac:dyDescent="0.35">
      <c r="B287" s="65">
        <v>12708</v>
      </c>
      <c r="C287" t="s">
        <v>352</v>
      </c>
      <c r="D287" s="1">
        <v>600</v>
      </c>
      <c r="E287" s="1">
        <v>195.77950000000001</v>
      </c>
    </row>
    <row r="288" spans="2:5" x14ac:dyDescent="0.35">
      <c r="B288" s="65">
        <v>12725</v>
      </c>
      <c r="C288" t="s">
        <v>353</v>
      </c>
      <c r="D288" s="1">
        <v>1558.2</v>
      </c>
      <c r="E288" s="1">
        <v>247.16919999999999</v>
      </c>
    </row>
    <row r="289" spans="2:5" x14ac:dyDescent="0.35">
      <c r="B289" s="65">
        <v>12739</v>
      </c>
      <c r="C289" t="s">
        <v>354</v>
      </c>
      <c r="D289" s="1">
        <v>729.96</v>
      </c>
      <c r="E289" s="1">
        <v>174.1019</v>
      </c>
    </row>
    <row r="290" spans="2:5" x14ac:dyDescent="0.35">
      <c r="B290" s="65">
        <v>12777</v>
      </c>
      <c r="C290" t="s">
        <v>355</v>
      </c>
      <c r="D290" s="1">
        <v>900</v>
      </c>
      <c r="E290" s="1">
        <v>124.5878</v>
      </c>
    </row>
    <row r="291" spans="2:5" x14ac:dyDescent="0.35">
      <c r="B291" s="65">
        <v>12799</v>
      </c>
      <c r="C291" t="s">
        <v>356</v>
      </c>
      <c r="D291" s="1">
        <v>1246.56</v>
      </c>
      <c r="E291" s="1">
        <v>239.09450000000001</v>
      </c>
    </row>
    <row r="292" spans="2:5" x14ac:dyDescent="0.35">
      <c r="B292" s="65">
        <v>12841</v>
      </c>
      <c r="C292" t="s">
        <v>357</v>
      </c>
      <c r="D292" s="1">
        <v>1393</v>
      </c>
      <c r="E292" s="1">
        <v>747.09789999999998</v>
      </c>
    </row>
    <row r="293" spans="2:5" x14ac:dyDescent="0.35">
      <c r="B293" s="65">
        <v>12965</v>
      </c>
      <c r="C293" t="s">
        <v>358</v>
      </c>
      <c r="D293" s="1">
        <v>1558.2</v>
      </c>
      <c r="E293" s="1">
        <v>386.83229999999998</v>
      </c>
    </row>
    <row r="294" spans="2:5" x14ac:dyDescent="0.35">
      <c r="B294" s="65">
        <v>13029</v>
      </c>
      <c r="C294" t="s">
        <v>359</v>
      </c>
      <c r="D294" s="1">
        <v>199</v>
      </c>
      <c r="E294" s="1">
        <v>37.724800000000002</v>
      </c>
    </row>
    <row r="295" spans="2:5" x14ac:dyDescent="0.35">
      <c r="B295" s="65">
        <v>13079</v>
      </c>
      <c r="C295" t="s">
        <v>360</v>
      </c>
      <c r="D295" s="1">
        <v>1558.2</v>
      </c>
      <c r="E295" s="1">
        <v>176.40479999999999</v>
      </c>
    </row>
    <row r="296" spans="2:5" x14ac:dyDescent="0.35">
      <c r="B296" s="65">
        <v>13094</v>
      </c>
      <c r="C296" t="s">
        <v>361</v>
      </c>
      <c r="D296" s="1">
        <v>2430.12</v>
      </c>
      <c r="E296" s="1">
        <v>461.55840000000001</v>
      </c>
    </row>
    <row r="297" spans="2:5" x14ac:dyDescent="0.35">
      <c r="B297" s="65">
        <v>13173</v>
      </c>
      <c r="C297" t="s">
        <v>362</v>
      </c>
      <c r="D297" s="1">
        <v>1879.5</v>
      </c>
      <c r="E297" s="1">
        <v>259.34969999999998</v>
      </c>
    </row>
    <row r="298" spans="2:5" x14ac:dyDescent="0.35">
      <c r="B298" s="65">
        <v>13236</v>
      </c>
      <c r="C298" t="s">
        <v>363</v>
      </c>
      <c r="D298" s="1">
        <v>987.84</v>
      </c>
      <c r="E298" s="1">
        <v>129.3647</v>
      </c>
    </row>
    <row r="299" spans="2:5" x14ac:dyDescent="0.35">
      <c r="B299" s="65">
        <v>13250</v>
      </c>
      <c r="C299" t="s">
        <v>364</v>
      </c>
      <c r="D299" s="1">
        <v>600</v>
      </c>
      <c r="E299" s="1">
        <v>237.53970000000001</v>
      </c>
    </row>
    <row r="300" spans="2:5" x14ac:dyDescent="0.35">
      <c r="B300" s="65">
        <v>13278</v>
      </c>
      <c r="C300" t="s">
        <v>365</v>
      </c>
      <c r="D300" s="1">
        <v>1080</v>
      </c>
      <c r="E300" s="1">
        <v>284.15969999999999</v>
      </c>
    </row>
    <row r="301" spans="2:5" x14ac:dyDescent="0.35">
      <c r="B301" s="65">
        <v>13292</v>
      </c>
      <c r="C301" t="s">
        <v>366</v>
      </c>
      <c r="D301" s="1">
        <v>600</v>
      </c>
      <c r="E301" s="1">
        <v>52.163899999999998</v>
      </c>
    </row>
    <row r="302" spans="2:5" x14ac:dyDescent="0.35">
      <c r="B302" s="65">
        <v>13299</v>
      </c>
      <c r="C302" t="s">
        <v>367</v>
      </c>
      <c r="D302" s="1">
        <v>1200</v>
      </c>
      <c r="E302" s="1">
        <v>379.23160000000001</v>
      </c>
    </row>
    <row r="303" spans="2:5" x14ac:dyDescent="0.35">
      <c r="B303" s="65">
        <v>13434</v>
      </c>
      <c r="C303" t="s">
        <v>368</v>
      </c>
      <c r="D303" s="1">
        <v>912.45</v>
      </c>
      <c r="E303" s="1">
        <v>117.85420000000001</v>
      </c>
    </row>
    <row r="304" spans="2:5" x14ac:dyDescent="0.35">
      <c r="B304" s="65">
        <v>13442</v>
      </c>
      <c r="C304" t="s">
        <v>369</v>
      </c>
      <c r="D304" s="1">
        <v>729.96</v>
      </c>
      <c r="E304" s="1">
        <v>81.363699999999994</v>
      </c>
    </row>
    <row r="305" spans="2:5" x14ac:dyDescent="0.35">
      <c r="B305" s="65">
        <v>13456</v>
      </c>
      <c r="C305" t="s">
        <v>370</v>
      </c>
      <c r="D305" s="1">
        <v>1735.44</v>
      </c>
      <c r="E305" s="1">
        <v>381.45769999999999</v>
      </c>
    </row>
    <row r="306" spans="2:5" x14ac:dyDescent="0.35">
      <c r="B306" s="65">
        <v>13477</v>
      </c>
      <c r="C306" t="s">
        <v>371</v>
      </c>
      <c r="D306" s="1">
        <v>729.96</v>
      </c>
      <c r="E306" s="1">
        <v>118.0851</v>
      </c>
    </row>
    <row r="307" spans="2:5" x14ac:dyDescent="0.35">
      <c r="B307" s="65">
        <v>13520</v>
      </c>
      <c r="C307" t="s">
        <v>372</v>
      </c>
      <c r="D307" s="1">
        <v>729.96</v>
      </c>
      <c r="E307" s="1">
        <v>180.79769999999999</v>
      </c>
    </row>
    <row r="308" spans="2:5" x14ac:dyDescent="0.35">
      <c r="B308" s="65">
        <v>13527</v>
      </c>
      <c r="C308" t="s">
        <v>373</v>
      </c>
      <c r="D308" s="1">
        <v>729.96</v>
      </c>
      <c r="E308" s="1">
        <v>88.784300000000002</v>
      </c>
    </row>
    <row r="309" spans="2:5" x14ac:dyDescent="0.35">
      <c r="B309" s="65">
        <v>13634</v>
      </c>
      <c r="C309" t="s">
        <v>374</v>
      </c>
      <c r="D309" s="1">
        <v>4308.1499999999996</v>
      </c>
      <c r="E309" s="1">
        <v>88.532899999999998</v>
      </c>
    </row>
    <row r="310" spans="2:5" x14ac:dyDescent="0.35">
      <c r="B310" s="65">
        <v>13641</v>
      </c>
      <c r="C310" t="s">
        <v>375</v>
      </c>
      <c r="D310" s="1">
        <v>1710</v>
      </c>
      <c r="E310" s="1">
        <v>46.966299999999997</v>
      </c>
    </row>
    <row r="311" spans="2:5" x14ac:dyDescent="0.35">
      <c r="B311" s="65">
        <v>13655</v>
      </c>
      <c r="C311" t="s">
        <v>376</v>
      </c>
      <c r="D311" s="1">
        <v>1200</v>
      </c>
      <c r="E311" s="1">
        <v>220.8415</v>
      </c>
    </row>
    <row r="312" spans="2:5" x14ac:dyDescent="0.35">
      <c r="B312" s="65">
        <v>13662</v>
      </c>
      <c r="C312" t="s">
        <v>377</v>
      </c>
      <c r="D312" s="1">
        <v>600</v>
      </c>
      <c r="E312" s="1">
        <v>232.0292</v>
      </c>
    </row>
    <row r="313" spans="2:5" x14ac:dyDescent="0.35">
      <c r="B313" s="65">
        <v>13848</v>
      </c>
      <c r="C313" t="s">
        <v>378</v>
      </c>
      <c r="D313" s="1">
        <v>1879.5</v>
      </c>
      <c r="E313" s="1">
        <v>293.214</v>
      </c>
    </row>
    <row r="314" spans="2:5" x14ac:dyDescent="0.35">
      <c r="B314" s="65">
        <v>13887</v>
      </c>
      <c r="C314" t="s">
        <v>379</v>
      </c>
      <c r="D314" s="1">
        <v>1710</v>
      </c>
      <c r="E314" s="1">
        <v>1371</v>
      </c>
    </row>
    <row r="315" spans="2:5" x14ac:dyDescent="0.35">
      <c r="B315" s="65">
        <v>14043</v>
      </c>
      <c r="C315" t="s">
        <v>380</v>
      </c>
      <c r="D315" s="1">
        <v>1800</v>
      </c>
      <c r="E315" s="1">
        <v>672.20169999999996</v>
      </c>
    </row>
    <row r="316" spans="2:5" x14ac:dyDescent="0.35">
      <c r="B316" s="65">
        <v>14064</v>
      </c>
      <c r="C316" t="s">
        <v>381</v>
      </c>
      <c r="D316" s="1">
        <v>2169.3000000000002</v>
      </c>
      <c r="E316" s="1">
        <v>485.99489999999997</v>
      </c>
    </row>
    <row r="317" spans="2:5" x14ac:dyDescent="0.35">
      <c r="B317" s="65">
        <v>14092</v>
      </c>
      <c r="C317" t="s">
        <v>382</v>
      </c>
      <c r="D317" s="1">
        <v>398</v>
      </c>
      <c r="E317" s="1">
        <v>175.30789999999999</v>
      </c>
    </row>
    <row r="318" spans="2:5" x14ac:dyDescent="0.35">
      <c r="B318" s="65">
        <v>14107</v>
      </c>
      <c r="C318" t="s">
        <v>383</v>
      </c>
      <c r="D318" s="1">
        <v>1735.44</v>
      </c>
      <c r="E318" s="1">
        <v>447.48770000000002</v>
      </c>
    </row>
    <row r="319" spans="2:5" x14ac:dyDescent="0.35">
      <c r="B319" s="65">
        <v>14164</v>
      </c>
      <c r="C319" t="s">
        <v>384</v>
      </c>
      <c r="D319" s="1">
        <v>600</v>
      </c>
      <c r="E319" s="1">
        <v>73.492800000000003</v>
      </c>
    </row>
    <row r="320" spans="2:5" x14ac:dyDescent="0.35">
      <c r="B320" s="65">
        <v>14436</v>
      </c>
      <c r="C320" t="s">
        <v>385</v>
      </c>
      <c r="D320" s="1">
        <v>729.96</v>
      </c>
      <c r="E320" s="1">
        <v>162.19589999999999</v>
      </c>
    </row>
    <row r="321" spans="2:5" x14ac:dyDescent="0.35">
      <c r="B321" s="65">
        <v>14443</v>
      </c>
      <c r="C321" t="s">
        <v>386</v>
      </c>
      <c r="D321" s="1">
        <v>199</v>
      </c>
      <c r="E321" s="1">
        <v>69.578900000000004</v>
      </c>
    </row>
    <row r="322" spans="2:5" x14ac:dyDescent="0.35">
      <c r="B322" s="65">
        <v>14563</v>
      </c>
      <c r="C322" t="s">
        <v>387</v>
      </c>
      <c r="D322" s="1">
        <v>2110.5</v>
      </c>
      <c r="E322" s="1">
        <v>807.8836</v>
      </c>
    </row>
    <row r="323" spans="2:5" x14ac:dyDescent="0.35">
      <c r="B323" s="65">
        <v>14577</v>
      </c>
      <c r="C323" t="s">
        <v>388</v>
      </c>
      <c r="D323" s="1">
        <v>1703.75</v>
      </c>
      <c r="E323" s="1">
        <v>807.0172</v>
      </c>
    </row>
    <row r="324" spans="2:5" x14ac:dyDescent="0.35">
      <c r="B324" s="65">
        <v>14584</v>
      </c>
      <c r="C324" t="s">
        <v>389</v>
      </c>
      <c r="D324" s="1">
        <v>2683</v>
      </c>
      <c r="E324" s="1">
        <v>56.458599999999997</v>
      </c>
    </row>
    <row r="325" spans="2:5" x14ac:dyDescent="0.35">
      <c r="B325" s="65">
        <v>14591</v>
      </c>
      <c r="C325" t="s">
        <v>390</v>
      </c>
      <c r="D325" s="1">
        <v>398</v>
      </c>
      <c r="E325" s="1">
        <v>132.0247</v>
      </c>
    </row>
    <row r="326" spans="2:5" x14ac:dyDescent="0.35">
      <c r="B326" s="65">
        <v>14606</v>
      </c>
      <c r="C326" t="s">
        <v>391</v>
      </c>
      <c r="D326" s="1">
        <v>729.96</v>
      </c>
      <c r="E326" s="1">
        <v>96.3399</v>
      </c>
    </row>
    <row r="327" spans="2:5" x14ac:dyDescent="0.35">
      <c r="B327" s="65">
        <v>14620</v>
      </c>
      <c r="C327" t="s">
        <v>392</v>
      </c>
      <c r="D327" s="1">
        <v>5355</v>
      </c>
      <c r="E327" s="1">
        <v>821.88660000000004</v>
      </c>
    </row>
    <row r="328" spans="2:5" x14ac:dyDescent="0.35">
      <c r="B328" s="65">
        <v>14634</v>
      </c>
      <c r="C328" t="s">
        <v>393</v>
      </c>
      <c r="D328" s="1">
        <v>729.96</v>
      </c>
      <c r="E328" s="1">
        <v>322.96679999999998</v>
      </c>
    </row>
    <row r="329" spans="2:5" x14ac:dyDescent="0.35">
      <c r="B329" s="65">
        <v>14823</v>
      </c>
      <c r="C329" t="s">
        <v>394</v>
      </c>
      <c r="D329" s="1">
        <v>600</v>
      </c>
      <c r="E329" s="1">
        <v>16.069299999999998</v>
      </c>
    </row>
    <row r="330" spans="2:5" x14ac:dyDescent="0.35">
      <c r="B330" s="65">
        <v>14858</v>
      </c>
      <c r="C330" t="s">
        <v>395</v>
      </c>
      <c r="D330" s="1">
        <v>900</v>
      </c>
      <c r="E330" s="1">
        <v>180.2491</v>
      </c>
    </row>
    <row r="331" spans="2:5" x14ac:dyDescent="0.35">
      <c r="B331" s="65">
        <v>14886</v>
      </c>
      <c r="C331" t="s">
        <v>396</v>
      </c>
      <c r="D331" s="1">
        <v>19350</v>
      </c>
      <c r="E331" s="1">
        <v>2010.6760999999999</v>
      </c>
    </row>
    <row r="332" spans="2:5" x14ac:dyDescent="0.35">
      <c r="B332" s="65">
        <v>14922</v>
      </c>
      <c r="C332" t="s">
        <v>397</v>
      </c>
      <c r="D332" s="1">
        <v>900</v>
      </c>
      <c r="E332" s="1">
        <v>98.476299999999995</v>
      </c>
    </row>
    <row r="333" spans="2:5" x14ac:dyDescent="0.35">
      <c r="B333" s="65">
        <v>15018</v>
      </c>
      <c r="C333" t="s">
        <v>398</v>
      </c>
      <c r="D333" s="1">
        <v>900</v>
      </c>
      <c r="E333" s="1">
        <v>202.85730000000001</v>
      </c>
    </row>
    <row r="334" spans="2:5" x14ac:dyDescent="0.35">
      <c r="B334" s="65">
        <v>15068</v>
      </c>
      <c r="C334" t="s">
        <v>399</v>
      </c>
      <c r="D334" s="1">
        <v>900</v>
      </c>
      <c r="E334" s="1">
        <v>27.015599999999999</v>
      </c>
    </row>
    <row r="335" spans="2:5" x14ac:dyDescent="0.35">
      <c r="B335" s="65">
        <v>15096</v>
      </c>
      <c r="C335" t="s">
        <v>400</v>
      </c>
      <c r="D335" s="1">
        <v>729.96</v>
      </c>
      <c r="E335" s="1">
        <v>98.221299999999999</v>
      </c>
    </row>
    <row r="336" spans="2:5" x14ac:dyDescent="0.35">
      <c r="B336" s="65">
        <v>15124</v>
      </c>
      <c r="C336" t="s">
        <v>401</v>
      </c>
      <c r="D336" s="1">
        <v>912.45</v>
      </c>
      <c r="E336" s="1">
        <v>113.9941</v>
      </c>
    </row>
    <row r="337" spans="2:5" x14ac:dyDescent="0.35">
      <c r="B337" s="65">
        <v>15194</v>
      </c>
      <c r="C337" t="s">
        <v>402</v>
      </c>
      <c r="D337" s="1">
        <v>199</v>
      </c>
      <c r="E337" s="1">
        <v>53.066699999999997</v>
      </c>
    </row>
    <row r="338" spans="2:5" x14ac:dyDescent="0.35">
      <c r="B338" s="65">
        <v>15335</v>
      </c>
      <c r="C338" t="s">
        <v>403</v>
      </c>
      <c r="D338" s="1">
        <v>912.45</v>
      </c>
      <c r="E338" s="1">
        <v>85.514300000000006</v>
      </c>
    </row>
    <row r="339" spans="2:5" x14ac:dyDescent="0.35">
      <c r="B339" s="65">
        <v>15342</v>
      </c>
      <c r="C339" t="s">
        <v>404</v>
      </c>
      <c r="D339" s="1">
        <v>600</v>
      </c>
      <c r="E339" s="1">
        <v>88.732500000000002</v>
      </c>
    </row>
    <row r="340" spans="2:5" x14ac:dyDescent="0.35">
      <c r="B340" s="65">
        <v>15349</v>
      </c>
      <c r="C340" t="s">
        <v>405</v>
      </c>
      <c r="D340" s="1">
        <v>5694.15</v>
      </c>
      <c r="E340" s="1">
        <v>906.16060000000004</v>
      </c>
    </row>
    <row r="341" spans="2:5" x14ac:dyDescent="0.35">
      <c r="B341" s="65">
        <v>15393</v>
      </c>
      <c r="C341" t="s">
        <v>406</v>
      </c>
      <c r="D341" s="1">
        <v>900</v>
      </c>
      <c r="E341" s="1">
        <v>248.78440000000001</v>
      </c>
    </row>
    <row r="342" spans="2:5" x14ac:dyDescent="0.35">
      <c r="B342" s="65">
        <v>15400</v>
      </c>
      <c r="C342" t="s">
        <v>407</v>
      </c>
      <c r="D342" s="1">
        <v>900</v>
      </c>
      <c r="E342" s="1">
        <v>302.54340000000002</v>
      </c>
    </row>
    <row r="343" spans="2:5" x14ac:dyDescent="0.35">
      <c r="B343" s="65">
        <v>15462</v>
      </c>
      <c r="C343" t="s">
        <v>408</v>
      </c>
      <c r="D343" s="1">
        <v>199</v>
      </c>
      <c r="E343" s="1">
        <v>65.0274</v>
      </c>
    </row>
    <row r="344" spans="2:5" x14ac:dyDescent="0.35">
      <c r="B344" s="65">
        <v>15616</v>
      </c>
      <c r="C344" t="s">
        <v>409</v>
      </c>
      <c r="D344" s="1">
        <v>199</v>
      </c>
      <c r="E344" s="1">
        <v>127.1463</v>
      </c>
    </row>
    <row r="345" spans="2:5" x14ac:dyDescent="0.35">
      <c r="B345" s="65">
        <v>15675</v>
      </c>
      <c r="C345" t="s">
        <v>410</v>
      </c>
      <c r="D345" s="1">
        <v>1406.25</v>
      </c>
      <c r="E345" s="1">
        <v>47.183700000000002</v>
      </c>
    </row>
    <row r="346" spans="2:5" x14ac:dyDescent="0.35">
      <c r="B346" s="65">
        <v>15682</v>
      </c>
      <c r="C346" t="s">
        <v>411</v>
      </c>
      <c r="D346" s="1">
        <v>937.5</v>
      </c>
      <c r="E346" s="1">
        <v>49.718299999999999</v>
      </c>
    </row>
    <row r="347" spans="2:5" x14ac:dyDescent="0.35">
      <c r="B347" s="65">
        <v>15774</v>
      </c>
      <c r="C347" t="s">
        <v>412</v>
      </c>
      <c r="D347" s="1">
        <v>912.45</v>
      </c>
      <c r="E347" s="1">
        <v>202.99459999999999</v>
      </c>
    </row>
    <row r="348" spans="2:5" x14ac:dyDescent="0.35">
      <c r="B348" s="65">
        <v>15782</v>
      </c>
      <c r="C348" t="s">
        <v>413</v>
      </c>
      <c r="D348" s="1">
        <v>729.96</v>
      </c>
      <c r="E348" s="1">
        <v>85.164299999999997</v>
      </c>
    </row>
    <row r="349" spans="2:5" x14ac:dyDescent="0.35">
      <c r="B349" s="65">
        <v>15914</v>
      </c>
      <c r="C349" t="s">
        <v>414</v>
      </c>
      <c r="D349" s="1">
        <v>729.96</v>
      </c>
      <c r="E349" s="1">
        <v>199.51949999999999</v>
      </c>
    </row>
    <row r="350" spans="2:5" x14ac:dyDescent="0.35">
      <c r="B350" s="65">
        <v>15942</v>
      </c>
      <c r="C350" t="s">
        <v>415</v>
      </c>
      <c r="D350" s="1">
        <v>3037.65</v>
      </c>
      <c r="E350" s="1">
        <v>320.34129999999999</v>
      </c>
    </row>
    <row r="351" spans="2:5" x14ac:dyDescent="0.35">
      <c r="B351" s="65">
        <v>16034</v>
      </c>
      <c r="C351" t="s">
        <v>416</v>
      </c>
      <c r="D351" s="1">
        <v>398</v>
      </c>
      <c r="E351" s="1">
        <v>63.979500000000002</v>
      </c>
    </row>
    <row r="352" spans="2:5" x14ac:dyDescent="0.35">
      <c r="B352" s="65">
        <v>16226</v>
      </c>
      <c r="C352" t="s">
        <v>417</v>
      </c>
      <c r="D352" s="1">
        <v>1558.2</v>
      </c>
      <c r="E352" s="1">
        <v>257.41370000000001</v>
      </c>
    </row>
    <row r="353" spans="2:5" x14ac:dyDescent="0.35">
      <c r="B353" s="65">
        <v>16234</v>
      </c>
      <c r="C353" t="s">
        <v>418</v>
      </c>
      <c r="D353" s="1">
        <v>900</v>
      </c>
      <c r="E353" s="1">
        <v>47.095500000000001</v>
      </c>
    </row>
    <row r="354" spans="2:5" x14ac:dyDescent="0.35">
      <c r="B354" s="65">
        <v>16248</v>
      </c>
      <c r="C354" t="s">
        <v>419</v>
      </c>
      <c r="D354" s="1">
        <v>398</v>
      </c>
      <c r="E354" s="1">
        <v>164.67410000000001</v>
      </c>
    </row>
    <row r="355" spans="2:5" x14ac:dyDescent="0.35">
      <c r="B355" s="65">
        <v>16284</v>
      </c>
      <c r="C355" t="s">
        <v>420</v>
      </c>
      <c r="D355" s="1">
        <v>398</v>
      </c>
      <c r="E355" s="1">
        <v>5.8426</v>
      </c>
    </row>
    <row r="356" spans="2:5" x14ac:dyDescent="0.35">
      <c r="B356" s="65">
        <v>16435</v>
      </c>
      <c r="C356" t="s">
        <v>421</v>
      </c>
      <c r="D356" s="1">
        <v>1194</v>
      </c>
      <c r="E356" s="1">
        <v>443.25779999999997</v>
      </c>
    </row>
    <row r="357" spans="2:5" x14ac:dyDescent="0.35">
      <c r="B357" s="65">
        <v>16442</v>
      </c>
      <c r="C357" t="s">
        <v>422</v>
      </c>
      <c r="D357" s="1">
        <v>600</v>
      </c>
      <c r="E357" s="1">
        <v>70.469899999999996</v>
      </c>
    </row>
    <row r="358" spans="2:5" x14ac:dyDescent="0.35">
      <c r="B358" s="65">
        <v>16651</v>
      </c>
      <c r="C358" t="s">
        <v>423</v>
      </c>
      <c r="D358" s="1">
        <v>796</v>
      </c>
      <c r="E358" s="1">
        <v>223.8442</v>
      </c>
    </row>
    <row r="359" spans="2:5" x14ac:dyDescent="0.35">
      <c r="B359" s="65">
        <v>16693</v>
      </c>
      <c r="C359" t="s">
        <v>424</v>
      </c>
      <c r="D359" s="1">
        <v>1800</v>
      </c>
      <c r="E359" s="1">
        <v>124.313</v>
      </c>
    </row>
    <row r="360" spans="2:5" x14ac:dyDescent="0.35">
      <c r="B360" s="65">
        <v>16701</v>
      </c>
      <c r="C360" t="s">
        <v>425</v>
      </c>
      <c r="D360" s="1">
        <v>912.45</v>
      </c>
      <c r="E360" s="1">
        <v>83.017600000000002</v>
      </c>
    </row>
    <row r="361" spans="2:5" x14ac:dyDescent="0.35">
      <c r="B361" s="65">
        <v>16708</v>
      </c>
      <c r="C361" t="s">
        <v>426</v>
      </c>
      <c r="D361" s="1">
        <v>1879.5</v>
      </c>
      <c r="E361" s="1">
        <v>4092.9160999999999</v>
      </c>
    </row>
    <row r="362" spans="2:5" x14ac:dyDescent="0.35">
      <c r="B362" s="65">
        <v>16946</v>
      </c>
      <c r="C362" t="s">
        <v>427</v>
      </c>
      <c r="D362" s="1">
        <v>4080</v>
      </c>
      <c r="E362" s="1">
        <v>573.83699999999999</v>
      </c>
    </row>
    <row r="363" spans="2:5" x14ac:dyDescent="0.35">
      <c r="B363" s="65">
        <v>16953</v>
      </c>
      <c r="C363" t="s">
        <v>428</v>
      </c>
      <c r="D363" s="1">
        <v>5355</v>
      </c>
      <c r="E363" s="1">
        <v>486.53219999999999</v>
      </c>
    </row>
    <row r="364" spans="2:5" x14ac:dyDescent="0.35">
      <c r="B364" s="65">
        <v>17073</v>
      </c>
      <c r="C364" t="s">
        <v>429</v>
      </c>
      <c r="D364" s="1">
        <v>398</v>
      </c>
      <c r="E364" s="1">
        <v>101.5844</v>
      </c>
    </row>
    <row r="365" spans="2:5" x14ac:dyDescent="0.35">
      <c r="B365" s="65">
        <v>17090</v>
      </c>
      <c r="C365" t="s">
        <v>430</v>
      </c>
      <c r="D365" s="1">
        <v>1791</v>
      </c>
      <c r="E365" s="1">
        <v>214.38990000000001</v>
      </c>
    </row>
    <row r="366" spans="2:5" x14ac:dyDescent="0.35">
      <c r="B366" s="65">
        <v>17130</v>
      </c>
      <c r="C366" t="s">
        <v>431</v>
      </c>
      <c r="D366" s="1">
        <v>1319</v>
      </c>
      <c r="E366" s="1">
        <v>757.85659999999996</v>
      </c>
    </row>
    <row r="367" spans="2:5" x14ac:dyDescent="0.35">
      <c r="B367" s="65">
        <v>17249</v>
      </c>
      <c r="C367" t="s">
        <v>432</v>
      </c>
      <c r="D367" s="1">
        <v>7455.53</v>
      </c>
      <c r="E367" s="1">
        <v>1137.3018</v>
      </c>
    </row>
    <row r="368" spans="2:5" x14ac:dyDescent="0.35">
      <c r="B368" s="65">
        <v>17312</v>
      </c>
      <c r="C368" t="s">
        <v>433</v>
      </c>
      <c r="D368" s="1">
        <v>1879.5</v>
      </c>
      <c r="E368" s="1">
        <v>351.5976</v>
      </c>
    </row>
    <row r="369" spans="2:5" x14ac:dyDescent="0.35">
      <c r="B369" s="65">
        <v>17333</v>
      </c>
      <c r="C369" t="s">
        <v>434</v>
      </c>
      <c r="D369" s="1">
        <v>750</v>
      </c>
      <c r="E369" s="1">
        <v>163.12289999999999</v>
      </c>
    </row>
    <row r="370" spans="2:5" x14ac:dyDescent="0.35">
      <c r="B370" s="65">
        <v>17539</v>
      </c>
      <c r="C370" t="s">
        <v>435</v>
      </c>
      <c r="D370" s="1">
        <v>912.45</v>
      </c>
      <c r="E370" s="1">
        <v>142.54179999999999</v>
      </c>
    </row>
    <row r="371" spans="2:5" x14ac:dyDescent="0.35">
      <c r="B371" s="65">
        <v>17554</v>
      </c>
      <c r="C371" t="s">
        <v>436</v>
      </c>
      <c r="D371" s="1">
        <v>796</v>
      </c>
      <c r="E371" s="1">
        <v>1538</v>
      </c>
    </row>
    <row r="372" spans="2:5" x14ac:dyDescent="0.35">
      <c r="B372" s="65">
        <v>17569</v>
      </c>
      <c r="C372" t="s">
        <v>437</v>
      </c>
      <c r="D372" s="1">
        <v>199</v>
      </c>
      <c r="E372" s="1">
        <v>133.89490000000001</v>
      </c>
    </row>
    <row r="373" spans="2:5" x14ac:dyDescent="0.35">
      <c r="B373" s="65">
        <v>17576</v>
      </c>
      <c r="C373" t="s">
        <v>438</v>
      </c>
      <c r="D373" s="1">
        <v>398</v>
      </c>
      <c r="E373" s="1">
        <v>19.322900000000001</v>
      </c>
    </row>
    <row r="374" spans="2:5" x14ac:dyDescent="0.35">
      <c r="B374" s="65">
        <v>17611</v>
      </c>
      <c r="C374" t="s">
        <v>439</v>
      </c>
      <c r="D374" s="1">
        <v>10738.2</v>
      </c>
      <c r="E374" s="1">
        <v>1215.5999999999999</v>
      </c>
    </row>
    <row r="375" spans="2:5" x14ac:dyDescent="0.35">
      <c r="B375" s="65">
        <v>17618</v>
      </c>
      <c r="C375" t="s">
        <v>440</v>
      </c>
      <c r="D375" s="1">
        <v>2440.5</v>
      </c>
      <c r="E375" s="1">
        <v>160</v>
      </c>
    </row>
    <row r="376" spans="2:5" x14ac:dyDescent="0.35">
      <c r="B376" s="65">
        <v>17625</v>
      </c>
      <c r="C376" t="s">
        <v>441</v>
      </c>
      <c r="D376" s="1">
        <v>1627</v>
      </c>
      <c r="E376" s="1">
        <v>80</v>
      </c>
    </row>
    <row r="377" spans="2:5" x14ac:dyDescent="0.35">
      <c r="B377" s="65">
        <v>17632</v>
      </c>
      <c r="C377" t="s">
        <v>442</v>
      </c>
      <c r="D377" s="1">
        <v>1627</v>
      </c>
      <c r="E377" s="1">
        <v>100</v>
      </c>
    </row>
    <row r="378" spans="2:5" x14ac:dyDescent="0.35">
      <c r="B378" s="65">
        <v>17639</v>
      </c>
      <c r="C378" t="s">
        <v>443</v>
      </c>
      <c r="D378" s="1">
        <v>1627</v>
      </c>
      <c r="E378" s="1">
        <v>66.666700000000006</v>
      </c>
    </row>
    <row r="379" spans="2:5" x14ac:dyDescent="0.35">
      <c r="B379" s="65">
        <v>17646</v>
      </c>
      <c r="C379" t="s">
        <v>444</v>
      </c>
      <c r="D379" s="1">
        <v>2440.5</v>
      </c>
      <c r="E379" s="1">
        <v>160</v>
      </c>
    </row>
    <row r="380" spans="2:5" x14ac:dyDescent="0.35">
      <c r="B380" s="65">
        <v>17653</v>
      </c>
      <c r="C380" t="s">
        <v>445</v>
      </c>
      <c r="D380" s="1">
        <v>1627</v>
      </c>
      <c r="E380" s="1">
        <v>100</v>
      </c>
    </row>
    <row r="381" spans="2:5" x14ac:dyDescent="0.35">
      <c r="B381" s="65">
        <v>17660</v>
      </c>
      <c r="C381" t="s">
        <v>446</v>
      </c>
      <c r="D381" s="1">
        <v>2440.5</v>
      </c>
      <c r="E381" s="1">
        <v>160</v>
      </c>
    </row>
    <row r="382" spans="2:5" x14ac:dyDescent="0.35">
      <c r="B382" s="65">
        <v>17667</v>
      </c>
      <c r="C382" t="s">
        <v>447</v>
      </c>
      <c r="D382" s="1">
        <v>2033.75</v>
      </c>
      <c r="E382" s="1">
        <v>160</v>
      </c>
    </row>
    <row r="383" spans="2:5" x14ac:dyDescent="0.35">
      <c r="B383" s="65">
        <v>17674</v>
      </c>
      <c r="C383" t="s">
        <v>448</v>
      </c>
      <c r="D383" s="1">
        <v>2440.5</v>
      </c>
      <c r="E383" s="1">
        <v>160</v>
      </c>
    </row>
    <row r="384" spans="2:5" x14ac:dyDescent="0.35">
      <c r="B384" s="65">
        <v>17681</v>
      </c>
      <c r="C384" t="s">
        <v>449</v>
      </c>
      <c r="D384" s="1">
        <v>1627</v>
      </c>
      <c r="E384" s="1">
        <v>66.666700000000006</v>
      </c>
    </row>
    <row r="385" spans="2:5" x14ac:dyDescent="0.35">
      <c r="B385" s="65">
        <v>18075</v>
      </c>
      <c r="C385" t="s">
        <v>450</v>
      </c>
      <c r="D385" s="1">
        <v>600</v>
      </c>
      <c r="E385" s="1">
        <v>39.837499999999999</v>
      </c>
    </row>
    <row r="386" spans="2:5" x14ac:dyDescent="0.35">
      <c r="B386" s="65">
        <v>18155</v>
      </c>
      <c r="C386" t="s">
        <v>451</v>
      </c>
      <c r="D386" s="1">
        <v>597</v>
      </c>
      <c r="E386" s="1">
        <v>57.774099999999997</v>
      </c>
    </row>
    <row r="387" spans="2:5" x14ac:dyDescent="0.35">
      <c r="B387" s="65">
        <v>18356</v>
      </c>
      <c r="C387" t="s">
        <v>452</v>
      </c>
      <c r="D387" s="1">
        <v>1234.8</v>
      </c>
      <c r="E387" s="1">
        <v>234.172</v>
      </c>
    </row>
    <row r="388" spans="2:5" x14ac:dyDescent="0.35">
      <c r="B388" s="65">
        <v>18528</v>
      </c>
      <c r="C388" t="s">
        <v>453</v>
      </c>
      <c r="D388" s="1">
        <v>1246.56</v>
      </c>
      <c r="E388" s="1">
        <v>66.091399999999993</v>
      </c>
    </row>
    <row r="389" spans="2:5" x14ac:dyDescent="0.35">
      <c r="B389" s="65">
        <v>18549</v>
      </c>
      <c r="C389" t="s">
        <v>454</v>
      </c>
      <c r="D389" s="1">
        <v>199</v>
      </c>
      <c r="E389" s="1">
        <v>89.125299999999996</v>
      </c>
    </row>
    <row r="390" spans="2:5" x14ac:dyDescent="0.35">
      <c r="B390" s="65">
        <v>18563</v>
      </c>
      <c r="C390" t="s">
        <v>455</v>
      </c>
      <c r="D390" s="1">
        <v>1246.56</v>
      </c>
      <c r="E390" s="1">
        <v>210.22880000000001</v>
      </c>
    </row>
    <row r="391" spans="2:5" x14ac:dyDescent="0.35">
      <c r="B391" s="65">
        <v>18577</v>
      </c>
      <c r="C391" t="s">
        <v>456</v>
      </c>
      <c r="D391" s="1">
        <v>1715</v>
      </c>
      <c r="E391" s="1">
        <v>0</v>
      </c>
    </row>
    <row r="392" spans="2:5" x14ac:dyDescent="0.35">
      <c r="B392" s="65">
        <v>18582</v>
      </c>
      <c r="C392" t="s">
        <v>457</v>
      </c>
      <c r="D392" s="1">
        <v>3087</v>
      </c>
      <c r="E392" s="1">
        <v>415.6891</v>
      </c>
    </row>
    <row r="393" spans="2:5" x14ac:dyDescent="0.35">
      <c r="B393" s="65">
        <v>18688</v>
      </c>
      <c r="C393" t="s">
        <v>458</v>
      </c>
      <c r="D393" s="1">
        <v>12750</v>
      </c>
      <c r="E393" s="1">
        <v>6000</v>
      </c>
    </row>
    <row r="394" spans="2:5" x14ac:dyDescent="0.35">
      <c r="B394" s="65">
        <v>18787</v>
      </c>
      <c r="C394" t="s">
        <v>459</v>
      </c>
      <c r="D394" s="1">
        <v>912.45</v>
      </c>
      <c r="E394" s="1">
        <v>348.34429999999998</v>
      </c>
    </row>
    <row r="395" spans="2:5" x14ac:dyDescent="0.35">
      <c r="B395" s="65">
        <v>18829</v>
      </c>
      <c r="C395" t="s">
        <v>460</v>
      </c>
      <c r="D395" s="1">
        <v>1080</v>
      </c>
      <c r="E395" s="1">
        <v>425.9273</v>
      </c>
    </row>
    <row r="396" spans="2:5" x14ac:dyDescent="0.35">
      <c r="B396" s="65">
        <v>18851</v>
      </c>
      <c r="C396" t="s">
        <v>461</v>
      </c>
      <c r="D396" s="1">
        <v>1503.6</v>
      </c>
      <c r="E396" s="1">
        <v>359.73779999999999</v>
      </c>
    </row>
    <row r="397" spans="2:5" x14ac:dyDescent="0.35">
      <c r="B397" s="65">
        <v>18965</v>
      </c>
      <c r="C397" t="s">
        <v>462</v>
      </c>
      <c r="D397" s="1">
        <v>1503.6</v>
      </c>
      <c r="E397" s="1">
        <v>355.86259999999999</v>
      </c>
    </row>
    <row r="398" spans="2:5" x14ac:dyDescent="0.35">
      <c r="B398" s="65">
        <v>19011</v>
      </c>
      <c r="C398" t="s">
        <v>463</v>
      </c>
      <c r="D398" s="1">
        <v>1322.5</v>
      </c>
      <c r="E398" s="1">
        <v>337.06909999999999</v>
      </c>
    </row>
    <row r="399" spans="2:5" x14ac:dyDescent="0.35">
      <c r="B399" s="65">
        <v>19034</v>
      </c>
      <c r="C399" t="s">
        <v>464</v>
      </c>
      <c r="D399" s="1">
        <v>900</v>
      </c>
      <c r="E399" s="1">
        <v>146.8312</v>
      </c>
    </row>
    <row r="400" spans="2:5" x14ac:dyDescent="0.35">
      <c r="B400" s="65">
        <v>19037</v>
      </c>
      <c r="C400" t="s">
        <v>465</v>
      </c>
      <c r="D400" s="1">
        <v>600</v>
      </c>
      <c r="E400" s="1">
        <v>39.950600000000001</v>
      </c>
    </row>
    <row r="401" spans="2:5" x14ac:dyDescent="0.35">
      <c r="B401" s="65">
        <v>19140</v>
      </c>
      <c r="C401" t="s">
        <v>466</v>
      </c>
      <c r="D401" s="1">
        <v>2169.3000000000002</v>
      </c>
      <c r="E401" s="1">
        <v>369.10539999999997</v>
      </c>
    </row>
    <row r="402" spans="2:5" x14ac:dyDescent="0.35">
      <c r="B402" s="65">
        <v>19157</v>
      </c>
      <c r="C402" t="s">
        <v>467</v>
      </c>
      <c r="D402" s="1">
        <v>199</v>
      </c>
      <c r="E402" s="1">
        <v>104.41419999999999</v>
      </c>
    </row>
    <row r="403" spans="2:5" x14ac:dyDescent="0.35">
      <c r="B403" s="65">
        <v>19343</v>
      </c>
      <c r="C403" t="s">
        <v>468</v>
      </c>
      <c r="D403" s="1">
        <v>4746.72</v>
      </c>
      <c r="E403" s="1">
        <v>394.8263</v>
      </c>
    </row>
    <row r="404" spans="2:5" x14ac:dyDescent="0.35">
      <c r="B404" s="65">
        <v>19357</v>
      </c>
      <c r="C404" t="s">
        <v>469</v>
      </c>
      <c r="D404" s="1">
        <v>3615.15</v>
      </c>
      <c r="E404" s="1">
        <v>125.0967</v>
      </c>
    </row>
    <row r="405" spans="2:5" x14ac:dyDescent="0.35">
      <c r="B405" s="65">
        <v>19374</v>
      </c>
      <c r="C405" t="s">
        <v>470</v>
      </c>
      <c r="D405" s="1">
        <v>4539.1499999999996</v>
      </c>
      <c r="E405" s="1">
        <v>166.06039999999999</v>
      </c>
    </row>
    <row r="406" spans="2:5" x14ac:dyDescent="0.35">
      <c r="B406" s="65">
        <v>19395</v>
      </c>
      <c r="C406" t="s">
        <v>471</v>
      </c>
      <c r="D406" s="1">
        <v>1290</v>
      </c>
      <c r="E406" s="1">
        <v>442.46300000000002</v>
      </c>
    </row>
    <row r="407" spans="2:5" x14ac:dyDescent="0.35">
      <c r="B407" s="65">
        <v>19402</v>
      </c>
      <c r="C407" t="s">
        <v>472</v>
      </c>
      <c r="D407" s="1">
        <v>1080</v>
      </c>
      <c r="E407" s="1">
        <v>203.85300000000001</v>
      </c>
    </row>
    <row r="408" spans="2:5" x14ac:dyDescent="0.35">
      <c r="B408" s="65">
        <v>19416</v>
      </c>
      <c r="C408" t="s">
        <v>473</v>
      </c>
      <c r="D408" s="1">
        <v>1200</v>
      </c>
      <c r="E408" s="1">
        <v>175.6669</v>
      </c>
    </row>
    <row r="409" spans="2:5" x14ac:dyDescent="0.35">
      <c r="B409" s="65">
        <v>19419</v>
      </c>
      <c r="C409" t="s">
        <v>474</v>
      </c>
      <c r="D409" s="1">
        <v>912.45</v>
      </c>
      <c r="E409" s="1">
        <v>137.7389</v>
      </c>
    </row>
    <row r="410" spans="2:5" x14ac:dyDescent="0.35">
      <c r="B410" s="65">
        <v>19441</v>
      </c>
      <c r="C410" t="s">
        <v>475</v>
      </c>
      <c r="D410" s="1">
        <v>597</v>
      </c>
      <c r="E410" s="1">
        <v>77.532300000000006</v>
      </c>
    </row>
    <row r="411" spans="2:5" x14ac:dyDescent="0.35">
      <c r="B411" s="65">
        <v>19474</v>
      </c>
      <c r="C411" t="s">
        <v>476</v>
      </c>
      <c r="D411" s="1">
        <v>1503.6</v>
      </c>
      <c r="E411" s="1">
        <v>177.251</v>
      </c>
    </row>
    <row r="412" spans="2:5" x14ac:dyDescent="0.35">
      <c r="B412" s="65">
        <v>19552</v>
      </c>
      <c r="C412" t="s">
        <v>477</v>
      </c>
      <c r="D412" s="1">
        <v>900</v>
      </c>
      <c r="E412" s="1">
        <v>54.093000000000004</v>
      </c>
    </row>
    <row r="413" spans="2:5" x14ac:dyDescent="0.35">
      <c r="B413" s="65">
        <v>19628</v>
      </c>
      <c r="C413" t="s">
        <v>478</v>
      </c>
      <c r="D413" s="1">
        <v>199</v>
      </c>
      <c r="E413" s="1">
        <v>0</v>
      </c>
    </row>
    <row r="414" spans="2:5" x14ac:dyDescent="0.35">
      <c r="B414" s="65">
        <v>19707</v>
      </c>
      <c r="C414" t="s">
        <v>479</v>
      </c>
      <c r="D414" s="1">
        <v>987.84</v>
      </c>
      <c r="E414" s="1">
        <v>109.86</v>
      </c>
    </row>
    <row r="415" spans="2:5" x14ac:dyDescent="0.35">
      <c r="B415" s="65">
        <v>19749</v>
      </c>
      <c r="C415" t="s">
        <v>480</v>
      </c>
      <c r="D415" s="1">
        <v>1800</v>
      </c>
      <c r="E415" s="1">
        <v>175</v>
      </c>
    </row>
    <row r="416" spans="2:5" x14ac:dyDescent="0.35">
      <c r="B416" s="65">
        <v>19763</v>
      </c>
      <c r="C416" t="s">
        <v>481</v>
      </c>
      <c r="D416" s="1">
        <v>1290</v>
      </c>
      <c r="E416" s="1">
        <v>306.50580000000002</v>
      </c>
    </row>
    <row r="417" spans="2:5" x14ac:dyDescent="0.35">
      <c r="B417" s="65">
        <v>19777</v>
      </c>
      <c r="C417" t="s">
        <v>482</v>
      </c>
      <c r="D417" s="1">
        <v>900</v>
      </c>
      <c r="E417" s="1">
        <v>82.395300000000006</v>
      </c>
    </row>
    <row r="418" spans="2:5" x14ac:dyDescent="0.35">
      <c r="B418" s="65">
        <v>19793</v>
      </c>
      <c r="C418" t="s">
        <v>483</v>
      </c>
      <c r="D418" s="1">
        <v>31868</v>
      </c>
      <c r="E418" s="1">
        <v>10170.022199999999</v>
      </c>
    </row>
    <row r="419" spans="2:5" x14ac:dyDescent="0.35">
      <c r="B419" s="65">
        <v>19802</v>
      </c>
      <c r="C419" t="s">
        <v>484</v>
      </c>
      <c r="D419" s="1">
        <v>18910</v>
      </c>
      <c r="E419" s="1">
        <v>12635.327600000001</v>
      </c>
    </row>
    <row r="420" spans="2:5" x14ac:dyDescent="0.35">
      <c r="B420" s="65">
        <v>19899</v>
      </c>
      <c r="C420" t="s">
        <v>485</v>
      </c>
      <c r="D420" s="1">
        <v>1503.6</v>
      </c>
      <c r="E420" s="1">
        <v>237.68469999999999</v>
      </c>
    </row>
    <row r="421" spans="2:5" x14ac:dyDescent="0.35">
      <c r="B421" s="65">
        <v>19906</v>
      </c>
      <c r="C421" t="s">
        <v>486</v>
      </c>
      <c r="D421" s="1">
        <v>900</v>
      </c>
      <c r="E421" s="1">
        <v>207.37100000000001</v>
      </c>
    </row>
    <row r="422" spans="2:5" x14ac:dyDescent="0.35">
      <c r="B422" s="65">
        <v>19940</v>
      </c>
      <c r="C422" t="s">
        <v>487</v>
      </c>
      <c r="D422" s="1">
        <v>729.96</v>
      </c>
      <c r="E422" s="1">
        <v>206.20160000000001</v>
      </c>
    </row>
    <row r="423" spans="2:5" x14ac:dyDescent="0.35">
      <c r="B423" s="65">
        <v>19976</v>
      </c>
      <c r="C423" t="s">
        <v>488</v>
      </c>
      <c r="D423" s="1">
        <v>1967.28</v>
      </c>
      <c r="E423" s="1">
        <v>122.8442</v>
      </c>
    </row>
    <row r="424" spans="2:5" x14ac:dyDescent="0.35">
      <c r="B424" s="65">
        <v>19990</v>
      </c>
      <c r="C424" t="s">
        <v>489</v>
      </c>
      <c r="D424" s="1">
        <v>1234.8</v>
      </c>
      <c r="E424" s="1">
        <v>233.84569999999999</v>
      </c>
    </row>
    <row r="425" spans="2:5" x14ac:dyDescent="0.35">
      <c r="B425" s="65">
        <v>20150</v>
      </c>
      <c r="C425" t="s">
        <v>490</v>
      </c>
      <c r="D425" s="1">
        <v>1246.56</v>
      </c>
      <c r="E425" s="1">
        <v>175.69300000000001</v>
      </c>
    </row>
    <row r="426" spans="2:5" x14ac:dyDescent="0.35">
      <c r="B426" s="65">
        <v>20274</v>
      </c>
      <c r="C426" t="s">
        <v>491</v>
      </c>
      <c r="D426" s="1">
        <v>4770.1499999999996</v>
      </c>
      <c r="E426" s="1">
        <v>618.5856</v>
      </c>
    </row>
    <row r="427" spans="2:5" x14ac:dyDescent="0.35">
      <c r="B427" s="65">
        <v>20296</v>
      </c>
      <c r="C427" t="s">
        <v>492</v>
      </c>
      <c r="D427" s="1">
        <v>796</v>
      </c>
      <c r="E427" s="1">
        <v>303.73050000000001</v>
      </c>
    </row>
    <row r="428" spans="2:5" x14ac:dyDescent="0.35">
      <c r="B428" s="65">
        <v>20381</v>
      </c>
      <c r="C428" t="s">
        <v>493</v>
      </c>
      <c r="D428" s="1">
        <v>900</v>
      </c>
      <c r="E428" s="1">
        <v>172.72200000000001</v>
      </c>
    </row>
    <row r="429" spans="2:5" x14ac:dyDescent="0.35">
      <c r="B429" s="65">
        <v>20415</v>
      </c>
      <c r="C429" t="s">
        <v>494</v>
      </c>
      <c r="D429" s="1">
        <v>1654.95</v>
      </c>
      <c r="E429" s="1">
        <v>65.937600000000003</v>
      </c>
    </row>
    <row r="430" spans="2:5" x14ac:dyDescent="0.35">
      <c r="B430" s="65">
        <v>20446</v>
      </c>
      <c r="C430" t="s">
        <v>495</v>
      </c>
      <c r="D430" s="1">
        <v>1393</v>
      </c>
      <c r="E430" s="1">
        <v>260.8245</v>
      </c>
    </row>
    <row r="431" spans="2:5" x14ac:dyDescent="0.35">
      <c r="B431" s="65">
        <v>20519</v>
      </c>
      <c r="C431" t="s">
        <v>496</v>
      </c>
      <c r="D431" s="1">
        <v>900</v>
      </c>
      <c r="E431" s="1">
        <v>38.118499999999997</v>
      </c>
    </row>
    <row r="432" spans="2:5" x14ac:dyDescent="0.35">
      <c r="B432" s="65">
        <v>20526</v>
      </c>
      <c r="C432" t="s">
        <v>497</v>
      </c>
      <c r="D432" s="1">
        <v>600</v>
      </c>
      <c r="E432" s="1">
        <v>170.69829999999999</v>
      </c>
    </row>
    <row r="433" spans="2:5" x14ac:dyDescent="0.35">
      <c r="B433" s="65">
        <v>20602</v>
      </c>
      <c r="C433" t="s">
        <v>498</v>
      </c>
      <c r="D433" s="1">
        <v>1811.25</v>
      </c>
      <c r="E433" s="1">
        <v>534.71469999999999</v>
      </c>
    </row>
    <row r="434" spans="2:5" x14ac:dyDescent="0.35">
      <c r="B434" s="65">
        <v>20724</v>
      </c>
      <c r="C434" t="s">
        <v>499</v>
      </c>
      <c r="D434" s="1">
        <v>2610</v>
      </c>
      <c r="E434" s="1">
        <v>1213.8295000000001</v>
      </c>
    </row>
    <row r="435" spans="2:5" x14ac:dyDescent="0.35">
      <c r="B435" s="65">
        <v>20784</v>
      </c>
      <c r="C435" t="s">
        <v>500</v>
      </c>
      <c r="D435" s="1">
        <v>2985</v>
      </c>
      <c r="E435" s="1">
        <v>368.66739999999999</v>
      </c>
    </row>
    <row r="436" spans="2:5" x14ac:dyDescent="0.35">
      <c r="B436" s="65">
        <v>20806</v>
      </c>
      <c r="C436" t="s">
        <v>501</v>
      </c>
      <c r="D436" s="1">
        <v>5232.1499999999996</v>
      </c>
      <c r="E436" s="1">
        <v>228.4691</v>
      </c>
    </row>
    <row r="437" spans="2:5" x14ac:dyDescent="0.35">
      <c r="B437" s="65">
        <v>20813</v>
      </c>
      <c r="C437" t="s">
        <v>502</v>
      </c>
      <c r="D437" s="1">
        <v>1503.6</v>
      </c>
      <c r="E437" s="1">
        <v>320.08710000000002</v>
      </c>
    </row>
    <row r="438" spans="2:5" x14ac:dyDescent="0.35">
      <c r="B438" s="65">
        <v>20820</v>
      </c>
      <c r="C438" t="s">
        <v>503</v>
      </c>
      <c r="D438" s="1">
        <v>796</v>
      </c>
      <c r="E438" s="1">
        <v>171.41640000000001</v>
      </c>
    </row>
    <row r="439" spans="2:5" x14ac:dyDescent="0.35">
      <c r="B439" s="65">
        <v>20860</v>
      </c>
      <c r="C439" t="s">
        <v>504</v>
      </c>
      <c r="D439" s="1">
        <v>2459.1</v>
      </c>
      <c r="E439" s="1">
        <v>330.30860000000001</v>
      </c>
    </row>
    <row r="440" spans="2:5" x14ac:dyDescent="0.35">
      <c r="B440" s="65">
        <v>21005</v>
      </c>
      <c r="C440" t="s">
        <v>505</v>
      </c>
      <c r="D440" s="1">
        <v>729.96</v>
      </c>
      <c r="E440" s="1">
        <v>101.71129999999999</v>
      </c>
    </row>
    <row r="441" spans="2:5" x14ac:dyDescent="0.35">
      <c r="B441" s="65">
        <v>21026</v>
      </c>
      <c r="C441" t="s">
        <v>506</v>
      </c>
      <c r="D441" s="1">
        <v>912.45</v>
      </c>
      <c r="E441" s="1">
        <v>151.12010000000001</v>
      </c>
    </row>
    <row r="442" spans="2:5" x14ac:dyDescent="0.35">
      <c r="B442" s="65">
        <v>21211</v>
      </c>
      <c r="C442" t="s">
        <v>507</v>
      </c>
      <c r="D442" s="1">
        <v>796</v>
      </c>
      <c r="E442" s="1">
        <v>147.41929999999999</v>
      </c>
    </row>
    <row r="443" spans="2:5" x14ac:dyDescent="0.35">
      <c r="B443" s="65">
        <v>21218</v>
      </c>
      <c r="C443" t="s">
        <v>508</v>
      </c>
      <c r="D443" s="1">
        <v>1503.6</v>
      </c>
      <c r="E443" s="1">
        <v>50.621699999999997</v>
      </c>
    </row>
    <row r="444" spans="2:5" x14ac:dyDescent="0.35">
      <c r="B444" s="65">
        <v>21312</v>
      </c>
      <c r="C444" t="s">
        <v>509</v>
      </c>
      <c r="D444" s="1">
        <v>1080</v>
      </c>
      <c r="E444" s="1">
        <v>318.8075</v>
      </c>
    </row>
    <row r="445" spans="2:5" x14ac:dyDescent="0.35">
      <c r="B445" s="65">
        <v>21356</v>
      </c>
      <c r="C445" t="s">
        <v>510</v>
      </c>
      <c r="D445" s="1">
        <v>18470</v>
      </c>
      <c r="E445" s="1">
        <v>1779.3889999999999</v>
      </c>
    </row>
    <row r="446" spans="2:5" x14ac:dyDescent="0.35">
      <c r="B446" s="65">
        <v>21372</v>
      </c>
      <c r="C446" t="s">
        <v>511</v>
      </c>
      <c r="D446" s="1">
        <v>1080</v>
      </c>
      <c r="E446" s="1">
        <v>318.93939999999998</v>
      </c>
    </row>
    <row r="447" spans="2:5" x14ac:dyDescent="0.35">
      <c r="B447" s="65">
        <v>21400</v>
      </c>
      <c r="C447" t="s">
        <v>512</v>
      </c>
      <c r="D447" s="1">
        <v>796</v>
      </c>
      <c r="E447" s="1">
        <v>186.52099999999999</v>
      </c>
    </row>
    <row r="448" spans="2:5" x14ac:dyDescent="0.35">
      <c r="B448" s="65">
        <v>21410</v>
      </c>
      <c r="C448" t="s">
        <v>513</v>
      </c>
      <c r="D448" s="1">
        <v>1201.5</v>
      </c>
      <c r="E448" s="1">
        <v>287.93209999999999</v>
      </c>
    </row>
    <row r="449" spans="2:5" x14ac:dyDescent="0.35">
      <c r="B449" s="65">
        <v>21572</v>
      </c>
      <c r="C449" t="s">
        <v>514</v>
      </c>
      <c r="D449" s="1">
        <v>987.84</v>
      </c>
      <c r="E449" s="1">
        <v>234.93729999999999</v>
      </c>
    </row>
    <row r="450" spans="2:5" x14ac:dyDescent="0.35">
      <c r="B450" s="65">
        <v>21635</v>
      </c>
      <c r="C450" t="s">
        <v>515</v>
      </c>
      <c r="D450" s="1">
        <v>9353</v>
      </c>
      <c r="E450" s="1">
        <v>412.48140000000001</v>
      </c>
    </row>
    <row r="451" spans="2:5" x14ac:dyDescent="0.35">
      <c r="B451" s="65">
        <v>21691</v>
      </c>
      <c r="C451" t="s">
        <v>516</v>
      </c>
      <c r="D451" s="1">
        <v>2892.12</v>
      </c>
      <c r="E451" s="1">
        <v>35.973300000000002</v>
      </c>
    </row>
    <row r="452" spans="2:5" x14ac:dyDescent="0.35">
      <c r="B452" s="65">
        <v>21754</v>
      </c>
      <c r="C452" t="s">
        <v>517</v>
      </c>
      <c r="D452" s="1">
        <v>1290</v>
      </c>
      <c r="E452" s="1">
        <v>171.99449999999999</v>
      </c>
    </row>
    <row r="453" spans="2:5" x14ac:dyDescent="0.35">
      <c r="B453" s="65">
        <v>21823</v>
      </c>
      <c r="C453" t="s">
        <v>518</v>
      </c>
      <c r="D453" s="1">
        <v>1800</v>
      </c>
      <c r="E453" s="1">
        <v>104.8886</v>
      </c>
    </row>
    <row r="454" spans="2:5" x14ac:dyDescent="0.35">
      <c r="B454" s="65">
        <v>21826</v>
      </c>
      <c r="C454" t="s">
        <v>519</v>
      </c>
      <c r="D454" s="1">
        <v>600</v>
      </c>
      <c r="E454" s="1">
        <v>156.65880000000001</v>
      </c>
    </row>
    <row r="455" spans="2:5" x14ac:dyDescent="0.35">
      <c r="B455" s="65">
        <v>21886</v>
      </c>
      <c r="C455" t="s">
        <v>520</v>
      </c>
      <c r="D455" s="1">
        <v>1246.56</v>
      </c>
      <c r="E455" s="1">
        <v>85.601100000000002</v>
      </c>
    </row>
    <row r="456" spans="2:5" x14ac:dyDescent="0.35">
      <c r="B456" s="65">
        <v>22030</v>
      </c>
      <c r="C456" t="s">
        <v>521</v>
      </c>
      <c r="D456" s="1">
        <v>3631.32</v>
      </c>
      <c r="E456" s="1">
        <v>0</v>
      </c>
    </row>
    <row r="457" spans="2:5" x14ac:dyDescent="0.35">
      <c r="B457" s="65">
        <v>22075</v>
      </c>
      <c r="C457" t="s">
        <v>522</v>
      </c>
      <c r="D457" s="1">
        <v>900</v>
      </c>
      <c r="E457" s="1">
        <v>133.8237</v>
      </c>
    </row>
    <row r="458" spans="2:5" x14ac:dyDescent="0.35">
      <c r="B458" s="65">
        <v>22125</v>
      </c>
      <c r="C458" t="s">
        <v>523</v>
      </c>
      <c r="D458" s="1">
        <v>2459.1</v>
      </c>
      <c r="E458" s="1">
        <v>211.03450000000001</v>
      </c>
    </row>
    <row r="459" spans="2:5" x14ac:dyDescent="0.35">
      <c r="B459" s="65">
        <v>22132</v>
      </c>
      <c r="C459" t="s">
        <v>524</v>
      </c>
      <c r="D459" s="1">
        <v>4539.1499999999996</v>
      </c>
      <c r="E459" s="1">
        <v>309.67360000000002</v>
      </c>
    </row>
    <row r="460" spans="2:5" x14ac:dyDescent="0.35">
      <c r="B460" s="65">
        <v>22194</v>
      </c>
      <c r="C460" t="s">
        <v>525</v>
      </c>
      <c r="D460" s="1">
        <v>199</v>
      </c>
      <c r="E460" s="1">
        <v>21.332899999999999</v>
      </c>
    </row>
    <row r="461" spans="2:5" x14ac:dyDescent="0.35">
      <c r="B461" s="65">
        <v>22385</v>
      </c>
      <c r="C461" t="s">
        <v>526</v>
      </c>
      <c r="D461" s="1">
        <v>398</v>
      </c>
      <c r="E461" s="1">
        <v>53.982999999999997</v>
      </c>
    </row>
    <row r="462" spans="2:5" x14ac:dyDescent="0.35">
      <c r="B462" s="65">
        <v>22448</v>
      </c>
      <c r="C462" t="s">
        <v>527</v>
      </c>
      <c r="D462" s="1">
        <v>199</v>
      </c>
      <c r="E462" s="1">
        <v>9.7333999999999996</v>
      </c>
    </row>
    <row r="463" spans="2:5" x14ac:dyDescent="0.35">
      <c r="B463" s="65">
        <v>22476</v>
      </c>
      <c r="C463" t="s">
        <v>528</v>
      </c>
      <c r="D463" s="1">
        <v>1001.25</v>
      </c>
      <c r="E463" s="1">
        <v>58.064500000000002</v>
      </c>
    </row>
    <row r="464" spans="2:5" x14ac:dyDescent="0.35">
      <c r="B464" s="65">
        <v>22485</v>
      </c>
      <c r="C464" t="s">
        <v>529</v>
      </c>
      <c r="D464" s="1">
        <v>2748.9</v>
      </c>
      <c r="E464" s="1">
        <v>653.86440000000005</v>
      </c>
    </row>
    <row r="465" spans="2:5" x14ac:dyDescent="0.35">
      <c r="B465" s="65">
        <v>22511</v>
      </c>
      <c r="C465" t="s">
        <v>530</v>
      </c>
      <c r="D465" s="1">
        <v>199</v>
      </c>
      <c r="E465" s="1">
        <v>192.0994</v>
      </c>
    </row>
    <row r="466" spans="2:5" x14ac:dyDescent="0.35">
      <c r="B466" s="65">
        <v>22598</v>
      </c>
      <c r="C466" t="s">
        <v>531</v>
      </c>
      <c r="D466" s="1">
        <v>1200</v>
      </c>
      <c r="E466" s="1">
        <v>230.7817</v>
      </c>
    </row>
    <row r="467" spans="2:5" x14ac:dyDescent="0.35">
      <c r="B467" s="65">
        <v>22617</v>
      </c>
      <c r="C467" t="s">
        <v>532</v>
      </c>
      <c r="D467" s="1">
        <v>597</v>
      </c>
      <c r="E467" s="1">
        <v>87.813800000000001</v>
      </c>
    </row>
    <row r="468" spans="2:5" x14ac:dyDescent="0.35">
      <c r="B468" s="65">
        <v>22624</v>
      </c>
      <c r="C468" t="s">
        <v>533</v>
      </c>
      <c r="D468" s="1">
        <v>750</v>
      </c>
      <c r="E468" s="1">
        <v>133.678</v>
      </c>
    </row>
    <row r="469" spans="2:5" x14ac:dyDescent="0.35">
      <c r="B469" s="65">
        <v>22725</v>
      </c>
      <c r="C469" t="s">
        <v>534</v>
      </c>
      <c r="D469" s="1">
        <v>1001.25</v>
      </c>
      <c r="E469" s="1">
        <v>76.666700000000006</v>
      </c>
    </row>
    <row r="470" spans="2:5" x14ac:dyDescent="0.35">
      <c r="B470" s="65">
        <v>22732</v>
      </c>
      <c r="C470" t="s">
        <v>535</v>
      </c>
      <c r="D470" s="1">
        <v>1001.25</v>
      </c>
      <c r="E470" s="1">
        <v>504.88619999999997</v>
      </c>
    </row>
    <row r="471" spans="2:5" x14ac:dyDescent="0.35">
      <c r="B471" s="65">
        <v>22767</v>
      </c>
      <c r="C471" t="s">
        <v>536</v>
      </c>
      <c r="D471" s="1">
        <v>1800</v>
      </c>
      <c r="E471" s="1">
        <v>112.9697</v>
      </c>
    </row>
    <row r="472" spans="2:5" x14ac:dyDescent="0.35">
      <c r="B472" s="65">
        <v>22776</v>
      </c>
      <c r="C472" t="s">
        <v>537</v>
      </c>
      <c r="D472" s="1">
        <v>900</v>
      </c>
      <c r="E472" s="1">
        <v>109.12909999999999</v>
      </c>
    </row>
    <row r="473" spans="2:5" x14ac:dyDescent="0.35">
      <c r="B473" s="65">
        <v>22790</v>
      </c>
      <c r="C473" t="s">
        <v>538</v>
      </c>
      <c r="D473" s="1">
        <v>729.96</v>
      </c>
      <c r="E473" s="1">
        <v>79.669600000000003</v>
      </c>
    </row>
    <row r="474" spans="2:5" x14ac:dyDescent="0.35">
      <c r="B474" s="65">
        <v>22818</v>
      </c>
      <c r="C474" t="s">
        <v>539</v>
      </c>
      <c r="D474" s="1">
        <v>398</v>
      </c>
      <c r="E474" s="1">
        <v>571.09199999999998</v>
      </c>
    </row>
    <row r="475" spans="2:5" x14ac:dyDescent="0.35">
      <c r="B475" s="65">
        <v>22895</v>
      </c>
      <c r="C475" t="s">
        <v>540</v>
      </c>
      <c r="D475" s="1">
        <v>5232.1499999999996</v>
      </c>
      <c r="E475" s="1">
        <v>881.24019999999996</v>
      </c>
    </row>
    <row r="476" spans="2:5" x14ac:dyDescent="0.35">
      <c r="B476" s="65">
        <v>22979</v>
      </c>
      <c r="C476" t="s">
        <v>541</v>
      </c>
      <c r="D476" s="1">
        <v>4851</v>
      </c>
      <c r="E476" s="1">
        <v>1247.2824000000001</v>
      </c>
    </row>
    <row r="477" spans="2:5" x14ac:dyDescent="0.35">
      <c r="B477" s="65">
        <v>23093</v>
      </c>
      <c r="C477" t="s">
        <v>542</v>
      </c>
      <c r="D477" s="1">
        <v>1305</v>
      </c>
      <c r="E477" s="1">
        <v>614.79100000000005</v>
      </c>
    </row>
    <row r="478" spans="2:5" x14ac:dyDescent="0.35">
      <c r="B478" s="65">
        <v>23100</v>
      </c>
      <c r="C478" t="s">
        <v>543</v>
      </c>
      <c r="D478" s="1">
        <v>1080</v>
      </c>
      <c r="E478" s="1">
        <v>84.395099999999999</v>
      </c>
    </row>
    <row r="479" spans="2:5" x14ac:dyDescent="0.35">
      <c r="B479" s="65">
        <v>23142</v>
      </c>
      <c r="C479" t="s">
        <v>544</v>
      </c>
      <c r="D479" s="1">
        <v>1406.25</v>
      </c>
      <c r="E479" s="1">
        <v>51.738700000000001</v>
      </c>
    </row>
    <row r="480" spans="2:5" x14ac:dyDescent="0.35">
      <c r="B480" s="65">
        <v>23149</v>
      </c>
      <c r="C480" t="s">
        <v>545</v>
      </c>
      <c r="D480" s="1">
        <v>1990</v>
      </c>
      <c r="E480" s="1">
        <v>51.6</v>
      </c>
    </row>
    <row r="481" spans="2:5" x14ac:dyDescent="0.35">
      <c r="B481" s="65">
        <v>23156</v>
      </c>
      <c r="C481" t="s">
        <v>546</v>
      </c>
      <c r="D481" s="1">
        <v>1990</v>
      </c>
      <c r="E481" s="1">
        <v>51.6</v>
      </c>
    </row>
    <row r="482" spans="2:5" x14ac:dyDescent="0.35">
      <c r="B482" s="65">
        <v>23163</v>
      </c>
      <c r="C482" t="s">
        <v>547</v>
      </c>
      <c r="D482" s="1">
        <v>1990</v>
      </c>
      <c r="E482" s="1">
        <v>51.6</v>
      </c>
    </row>
    <row r="483" spans="2:5" x14ac:dyDescent="0.35">
      <c r="B483" s="65">
        <v>23170</v>
      </c>
      <c r="C483" t="s">
        <v>548</v>
      </c>
      <c r="D483" s="1">
        <v>1990</v>
      </c>
      <c r="E483" s="1">
        <v>51.6</v>
      </c>
    </row>
    <row r="484" spans="2:5" x14ac:dyDescent="0.35">
      <c r="B484" s="65">
        <v>23177</v>
      </c>
      <c r="C484" t="s">
        <v>549</v>
      </c>
      <c r="D484" s="1">
        <v>1990</v>
      </c>
      <c r="E484" s="1">
        <v>51.6</v>
      </c>
    </row>
    <row r="485" spans="2:5" x14ac:dyDescent="0.35">
      <c r="B485" s="65">
        <v>23392</v>
      </c>
      <c r="C485" t="s">
        <v>550</v>
      </c>
      <c r="D485" s="1">
        <v>987.84</v>
      </c>
      <c r="E485" s="1">
        <v>154.53299999999999</v>
      </c>
    </row>
    <row r="486" spans="2:5" x14ac:dyDescent="0.35">
      <c r="B486" s="65">
        <v>23459</v>
      </c>
      <c r="C486" t="s">
        <v>551</v>
      </c>
      <c r="D486" s="1">
        <v>2407.5</v>
      </c>
      <c r="E486" s="1">
        <v>679.19979999999998</v>
      </c>
    </row>
    <row r="487" spans="2:5" x14ac:dyDescent="0.35">
      <c r="B487" s="65">
        <v>23581</v>
      </c>
      <c r="C487" t="s">
        <v>552</v>
      </c>
      <c r="D487" s="1">
        <v>2430.12</v>
      </c>
      <c r="E487" s="1">
        <v>724.02319999999997</v>
      </c>
    </row>
    <row r="488" spans="2:5" x14ac:dyDescent="0.35">
      <c r="B488" s="65">
        <v>23689</v>
      </c>
      <c r="C488" t="s">
        <v>553</v>
      </c>
      <c r="D488" s="1">
        <v>3076.92</v>
      </c>
      <c r="E488" s="1">
        <v>461.31810000000002</v>
      </c>
    </row>
    <row r="489" spans="2:5" x14ac:dyDescent="0.35">
      <c r="B489" s="65">
        <v>23712</v>
      </c>
      <c r="C489" t="s">
        <v>554</v>
      </c>
      <c r="D489" s="1">
        <v>1967.28</v>
      </c>
      <c r="E489" s="1">
        <v>280.4144</v>
      </c>
    </row>
    <row r="490" spans="2:5" x14ac:dyDescent="0.35">
      <c r="B490" s="65">
        <v>23718</v>
      </c>
      <c r="C490" t="s">
        <v>555</v>
      </c>
      <c r="D490" s="1">
        <v>2459.1</v>
      </c>
      <c r="E490" s="1">
        <v>66.964699999999993</v>
      </c>
    </row>
    <row r="491" spans="2:5" x14ac:dyDescent="0.35">
      <c r="B491" s="65">
        <v>23724</v>
      </c>
      <c r="C491" t="s">
        <v>556</v>
      </c>
      <c r="D491" s="1">
        <v>2459.1</v>
      </c>
      <c r="E491" s="1">
        <v>54.250999999999998</v>
      </c>
    </row>
    <row r="492" spans="2:5" x14ac:dyDescent="0.35">
      <c r="B492" s="65">
        <v>23757</v>
      </c>
      <c r="C492" t="s">
        <v>557</v>
      </c>
      <c r="D492" s="1">
        <v>1194</v>
      </c>
      <c r="E492" s="1">
        <v>59.916800000000002</v>
      </c>
    </row>
    <row r="493" spans="2:5" x14ac:dyDescent="0.35">
      <c r="B493" s="65">
        <v>24099</v>
      </c>
      <c r="C493" t="s">
        <v>558</v>
      </c>
      <c r="D493" s="1">
        <v>73050</v>
      </c>
      <c r="E493" s="1">
        <v>14734.375</v>
      </c>
    </row>
    <row r="494" spans="2:5" x14ac:dyDescent="0.35">
      <c r="B494" s="65">
        <v>24122</v>
      </c>
      <c r="C494" t="s">
        <v>559</v>
      </c>
      <c r="D494" s="1">
        <v>1654.95</v>
      </c>
      <c r="E494" s="1">
        <v>88.045100000000005</v>
      </c>
    </row>
    <row r="495" spans="2:5" x14ac:dyDescent="0.35">
      <c r="B495" s="65">
        <v>24129</v>
      </c>
      <c r="C495" t="s">
        <v>560</v>
      </c>
      <c r="D495" s="1">
        <v>1654.95</v>
      </c>
      <c r="E495" s="1">
        <v>148.08670000000001</v>
      </c>
    </row>
    <row r="496" spans="2:5" x14ac:dyDescent="0.35">
      <c r="B496" s="65">
        <v>24250</v>
      </c>
      <c r="C496" t="s">
        <v>561</v>
      </c>
      <c r="D496" s="1">
        <v>912.45</v>
      </c>
      <c r="E496" s="1">
        <v>97.655900000000003</v>
      </c>
    </row>
    <row r="497" spans="2:5" x14ac:dyDescent="0.35">
      <c r="B497" s="65">
        <v>24344</v>
      </c>
      <c r="C497" t="s">
        <v>562</v>
      </c>
      <c r="D497" s="1">
        <v>987.84</v>
      </c>
      <c r="E497" s="1">
        <v>168.99619999999999</v>
      </c>
    </row>
    <row r="498" spans="2:5" x14ac:dyDescent="0.35">
      <c r="B498" s="65">
        <v>24555</v>
      </c>
      <c r="C498" t="s">
        <v>563</v>
      </c>
      <c r="D498" s="1">
        <v>1080</v>
      </c>
      <c r="E498" s="1">
        <v>37.046100000000003</v>
      </c>
    </row>
    <row r="499" spans="2:5" x14ac:dyDescent="0.35">
      <c r="B499" s="65">
        <v>24637</v>
      </c>
      <c r="C499" t="s">
        <v>564</v>
      </c>
      <c r="D499" s="1">
        <v>600</v>
      </c>
      <c r="E499" s="1">
        <v>195.68379999999999</v>
      </c>
    </row>
    <row r="500" spans="2:5" x14ac:dyDescent="0.35">
      <c r="B500" s="65">
        <v>24718</v>
      </c>
      <c r="C500" t="s">
        <v>565</v>
      </c>
      <c r="D500" s="1">
        <v>796</v>
      </c>
      <c r="E500" s="1">
        <v>360.16180000000003</v>
      </c>
    </row>
    <row r="501" spans="2:5" x14ac:dyDescent="0.35">
      <c r="B501" s="65">
        <v>24773</v>
      </c>
      <c r="C501" t="s">
        <v>566</v>
      </c>
      <c r="D501" s="1">
        <v>2459.1</v>
      </c>
      <c r="E501" s="1">
        <v>411.75650000000002</v>
      </c>
    </row>
    <row r="502" spans="2:5" x14ac:dyDescent="0.35">
      <c r="B502" s="65">
        <v>24835</v>
      </c>
      <c r="C502" t="s">
        <v>567</v>
      </c>
      <c r="D502" s="1">
        <v>1978.5</v>
      </c>
      <c r="E502" s="1">
        <v>601.89589999999998</v>
      </c>
    </row>
    <row r="503" spans="2:5" x14ac:dyDescent="0.35">
      <c r="B503" s="65">
        <v>24842</v>
      </c>
      <c r="C503" t="s">
        <v>568</v>
      </c>
      <c r="D503" s="1">
        <v>1978.5</v>
      </c>
      <c r="E503" s="1">
        <v>601.89329999999995</v>
      </c>
    </row>
    <row r="504" spans="2:5" x14ac:dyDescent="0.35">
      <c r="B504" s="65">
        <v>24863</v>
      </c>
      <c r="C504" t="s">
        <v>569</v>
      </c>
      <c r="D504" s="1">
        <v>13005</v>
      </c>
      <c r="E504" s="1">
        <v>4694.4180999999999</v>
      </c>
    </row>
    <row r="505" spans="2:5" x14ac:dyDescent="0.35">
      <c r="B505" s="65">
        <v>24870</v>
      </c>
      <c r="C505" t="s">
        <v>570</v>
      </c>
      <c r="D505" s="1">
        <v>3825</v>
      </c>
      <c r="E505" s="1">
        <v>458.92200000000003</v>
      </c>
    </row>
    <row r="506" spans="2:5" x14ac:dyDescent="0.35">
      <c r="B506" s="65">
        <v>24958</v>
      </c>
      <c r="C506" t="s">
        <v>571</v>
      </c>
      <c r="D506" s="1">
        <v>796</v>
      </c>
      <c r="E506" s="1">
        <v>203.91589999999999</v>
      </c>
    </row>
    <row r="507" spans="2:5" x14ac:dyDescent="0.35">
      <c r="B507" s="65">
        <v>25002</v>
      </c>
      <c r="C507" t="s">
        <v>572</v>
      </c>
      <c r="D507" s="1">
        <v>729.96</v>
      </c>
      <c r="E507" s="1">
        <v>87.066900000000004</v>
      </c>
    </row>
    <row r="508" spans="2:5" x14ac:dyDescent="0.35">
      <c r="B508" s="65">
        <v>25009</v>
      </c>
      <c r="C508" t="s">
        <v>573</v>
      </c>
      <c r="D508" s="1">
        <v>597</v>
      </c>
      <c r="E508" s="1">
        <v>241.93549999999999</v>
      </c>
    </row>
    <row r="509" spans="2:5" x14ac:dyDescent="0.35">
      <c r="B509" s="65">
        <v>25016</v>
      </c>
      <c r="C509" t="s">
        <v>574</v>
      </c>
      <c r="D509" s="1">
        <v>1246.56</v>
      </c>
      <c r="E509" s="1">
        <v>264.38499999999999</v>
      </c>
    </row>
    <row r="510" spans="2:5" x14ac:dyDescent="0.35">
      <c r="B510" s="65">
        <v>25046</v>
      </c>
      <c r="C510" t="s">
        <v>575</v>
      </c>
      <c r="D510" s="1">
        <v>199</v>
      </c>
      <c r="E510" s="1">
        <v>61.268700000000003</v>
      </c>
    </row>
    <row r="511" spans="2:5" x14ac:dyDescent="0.35">
      <c r="B511" s="65">
        <v>25084</v>
      </c>
      <c r="C511" t="s">
        <v>576</v>
      </c>
      <c r="D511" s="1">
        <v>796</v>
      </c>
      <c r="E511" s="1">
        <v>78.275199999999998</v>
      </c>
    </row>
    <row r="512" spans="2:5" x14ac:dyDescent="0.35">
      <c r="B512" s="65">
        <v>25106</v>
      </c>
      <c r="C512" t="s">
        <v>577</v>
      </c>
      <c r="D512" s="1">
        <v>7078.5</v>
      </c>
      <c r="E512" s="1">
        <v>1335.4109000000001</v>
      </c>
    </row>
    <row r="513" spans="2:5" x14ac:dyDescent="0.35">
      <c r="B513" s="65">
        <v>25354</v>
      </c>
      <c r="C513" t="s">
        <v>578</v>
      </c>
      <c r="D513" s="1">
        <v>900</v>
      </c>
      <c r="E513" s="1">
        <v>229.87029999999999</v>
      </c>
    </row>
    <row r="514" spans="2:5" x14ac:dyDescent="0.35">
      <c r="B514" s="65">
        <v>25435</v>
      </c>
      <c r="C514" t="s">
        <v>579</v>
      </c>
      <c r="D514" s="1">
        <v>1605</v>
      </c>
      <c r="E514" s="1">
        <v>108.5218</v>
      </c>
    </row>
    <row r="515" spans="2:5" x14ac:dyDescent="0.35">
      <c r="B515" s="65">
        <v>25438</v>
      </c>
      <c r="C515" t="s">
        <v>580</v>
      </c>
      <c r="D515" s="1">
        <v>1203.75</v>
      </c>
      <c r="E515" s="1">
        <v>675.93449999999996</v>
      </c>
    </row>
    <row r="516" spans="2:5" x14ac:dyDescent="0.35">
      <c r="B516" s="65">
        <v>25444</v>
      </c>
      <c r="C516" t="s">
        <v>581</v>
      </c>
      <c r="D516" s="1">
        <v>597</v>
      </c>
      <c r="E516" s="1">
        <v>385.06020000000001</v>
      </c>
    </row>
    <row r="517" spans="2:5" x14ac:dyDescent="0.35">
      <c r="B517" s="65">
        <v>25450</v>
      </c>
      <c r="C517" t="s">
        <v>582</v>
      </c>
      <c r="D517" s="1">
        <v>7657.65</v>
      </c>
      <c r="E517" s="1">
        <v>882.18219999999997</v>
      </c>
    </row>
    <row r="518" spans="2:5" x14ac:dyDescent="0.35">
      <c r="B518" s="65">
        <v>25456</v>
      </c>
      <c r="C518" t="s">
        <v>583</v>
      </c>
      <c r="D518" s="1">
        <v>3446.52</v>
      </c>
      <c r="E518" s="1">
        <v>126.86920000000001</v>
      </c>
    </row>
    <row r="519" spans="2:5" x14ac:dyDescent="0.35">
      <c r="B519" s="65">
        <v>25462</v>
      </c>
      <c r="C519" t="s">
        <v>584</v>
      </c>
      <c r="D519" s="1">
        <v>3446.52</v>
      </c>
      <c r="E519" s="1">
        <v>161.10130000000001</v>
      </c>
    </row>
    <row r="520" spans="2:5" x14ac:dyDescent="0.35">
      <c r="B520" s="65">
        <v>25468</v>
      </c>
      <c r="C520" t="s">
        <v>585</v>
      </c>
      <c r="D520" s="1">
        <v>796</v>
      </c>
      <c r="E520" s="1">
        <v>38.676200000000001</v>
      </c>
    </row>
    <row r="521" spans="2:5" x14ac:dyDescent="0.35">
      <c r="B521" s="65">
        <v>25511</v>
      </c>
      <c r="C521" t="s">
        <v>586</v>
      </c>
      <c r="D521" s="1">
        <v>600</v>
      </c>
      <c r="E521" s="1">
        <v>23.6571</v>
      </c>
    </row>
    <row r="522" spans="2:5" x14ac:dyDescent="0.35">
      <c r="B522" s="65">
        <v>25712</v>
      </c>
      <c r="C522" t="s">
        <v>587</v>
      </c>
      <c r="D522" s="1">
        <v>1800</v>
      </c>
      <c r="E522" s="1">
        <v>145.46449999999999</v>
      </c>
    </row>
    <row r="523" spans="2:5" x14ac:dyDescent="0.35">
      <c r="B523" s="65">
        <v>25733</v>
      </c>
      <c r="C523" t="s">
        <v>588</v>
      </c>
      <c r="D523" s="1">
        <v>398</v>
      </c>
      <c r="E523" s="1">
        <v>448.64620000000002</v>
      </c>
    </row>
    <row r="524" spans="2:5" x14ac:dyDescent="0.35">
      <c r="B524" s="65">
        <v>25788</v>
      </c>
      <c r="C524" t="s">
        <v>589</v>
      </c>
      <c r="D524" s="1">
        <v>4335</v>
      </c>
      <c r="E524" s="1">
        <v>165.88</v>
      </c>
    </row>
    <row r="525" spans="2:5" x14ac:dyDescent="0.35">
      <c r="B525" s="65">
        <v>25795</v>
      </c>
      <c r="C525" t="s">
        <v>590</v>
      </c>
      <c r="D525" s="1">
        <v>4335</v>
      </c>
      <c r="E525" s="1">
        <v>168.6609</v>
      </c>
    </row>
    <row r="526" spans="2:5" x14ac:dyDescent="0.35">
      <c r="B526" s="65">
        <v>25802</v>
      </c>
      <c r="C526" t="s">
        <v>591</v>
      </c>
      <c r="D526" s="1">
        <v>5232.1499999999996</v>
      </c>
      <c r="E526" s="1">
        <v>126.4957</v>
      </c>
    </row>
    <row r="527" spans="2:5" x14ac:dyDescent="0.35">
      <c r="B527" s="65">
        <v>25810</v>
      </c>
      <c r="C527" t="s">
        <v>592</v>
      </c>
      <c r="D527" s="1">
        <v>4335</v>
      </c>
      <c r="E527" s="1">
        <v>168.6609</v>
      </c>
    </row>
    <row r="528" spans="2:5" x14ac:dyDescent="0.35">
      <c r="B528" s="65">
        <v>25981</v>
      </c>
      <c r="C528" t="s">
        <v>593</v>
      </c>
      <c r="D528" s="1">
        <v>1080</v>
      </c>
      <c r="E528" s="1">
        <v>86.507900000000006</v>
      </c>
    </row>
    <row r="529" spans="2:5" x14ac:dyDescent="0.35">
      <c r="B529" s="65">
        <v>26055</v>
      </c>
      <c r="C529" t="s">
        <v>594</v>
      </c>
      <c r="D529" s="1">
        <v>1978.5</v>
      </c>
      <c r="E529" s="1">
        <v>247.5521</v>
      </c>
    </row>
    <row r="530" spans="2:5" x14ac:dyDescent="0.35">
      <c r="B530" s="65">
        <v>26062</v>
      </c>
      <c r="C530" t="s">
        <v>595</v>
      </c>
      <c r="D530" s="1">
        <v>1978.5</v>
      </c>
      <c r="E530" s="1">
        <v>247.5521</v>
      </c>
    </row>
    <row r="531" spans="2:5" x14ac:dyDescent="0.35">
      <c r="B531" s="65">
        <v>26069</v>
      </c>
      <c r="C531" t="s">
        <v>596</v>
      </c>
      <c r="D531" s="1">
        <v>1978.5</v>
      </c>
      <c r="E531" s="1">
        <v>247.56190000000001</v>
      </c>
    </row>
    <row r="532" spans="2:5" x14ac:dyDescent="0.35">
      <c r="B532" s="65">
        <v>26076</v>
      </c>
      <c r="C532" t="s">
        <v>597</v>
      </c>
      <c r="D532" s="1">
        <v>900</v>
      </c>
      <c r="E532" s="1">
        <v>80.777799999999999</v>
      </c>
    </row>
    <row r="533" spans="2:5" x14ac:dyDescent="0.35">
      <c r="B533" s="65">
        <v>26083</v>
      </c>
      <c r="C533" t="s">
        <v>598</v>
      </c>
      <c r="D533" s="1">
        <v>600</v>
      </c>
      <c r="E533" s="1">
        <v>85.009799999999998</v>
      </c>
    </row>
    <row r="534" spans="2:5" x14ac:dyDescent="0.35">
      <c r="B534" s="65">
        <v>26110</v>
      </c>
      <c r="C534" t="s">
        <v>599</v>
      </c>
      <c r="D534" s="1">
        <v>199</v>
      </c>
      <c r="E534" s="1">
        <v>12.0716</v>
      </c>
    </row>
    <row r="535" spans="2:5" x14ac:dyDescent="0.35">
      <c r="B535" s="65">
        <v>26500</v>
      </c>
      <c r="C535" t="s">
        <v>600</v>
      </c>
      <c r="D535" s="1">
        <v>2892.12</v>
      </c>
      <c r="E535" s="1">
        <v>272.84050000000002</v>
      </c>
    </row>
    <row r="536" spans="2:5" x14ac:dyDescent="0.35">
      <c r="B536" s="65">
        <v>26589</v>
      </c>
      <c r="C536" t="s">
        <v>601</v>
      </c>
      <c r="D536" s="1">
        <v>600</v>
      </c>
      <c r="E536" s="1">
        <v>1021.6462</v>
      </c>
    </row>
    <row r="537" spans="2:5" x14ac:dyDescent="0.35">
      <c r="B537" s="65">
        <v>26596</v>
      </c>
      <c r="C537" t="s">
        <v>602</v>
      </c>
      <c r="D537" s="1">
        <v>600</v>
      </c>
      <c r="E537" s="1">
        <v>654.59019999999998</v>
      </c>
    </row>
    <row r="538" spans="2:5" x14ac:dyDescent="0.35">
      <c r="B538" s="65">
        <v>26643</v>
      </c>
      <c r="C538" t="s">
        <v>603</v>
      </c>
      <c r="D538" s="1">
        <v>2892.12</v>
      </c>
      <c r="E538" s="1">
        <v>492.68830000000003</v>
      </c>
    </row>
    <row r="539" spans="2:5" x14ac:dyDescent="0.35">
      <c r="B539" s="65">
        <v>26806</v>
      </c>
      <c r="C539" t="s">
        <v>604</v>
      </c>
      <c r="D539" s="1">
        <v>1503.6</v>
      </c>
      <c r="E539" s="1">
        <v>405.93619999999999</v>
      </c>
    </row>
    <row r="540" spans="2:5" x14ac:dyDescent="0.35">
      <c r="B540" s="65">
        <v>26829</v>
      </c>
      <c r="C540" t="s">
        <v>605</v>
      </c>
      <c r="D540" s="1">
        <v>10177.5</v>
      </c>
      <c r="E540" s="1">
        <v>869.91780000000006</v>
      </c>
    </row>
    <row r="541" spans="2:5" x14ac:dyDescent="0.35">
      <c r="B541" s="65">
        <v>26834</v>
      </c>
      <c r="C541" t="s">
        <v>606</v>
      </c>
      <c r="D541" s="1">
        <v>5355</v>
      </c>
      <c r="E541" s="1">
        <v>46.0458</v>
      </c>
    </row>
    <row r="542" spans="2:5" x14ac:dyDescent="0.35">
      <c r="B542" s="65">
        <v>26838</v>
      </c>
      <c r="C542" t="s">
        <v>607</v>
      </c>
      <c r="D542" s="1">
        <v>5355</v>
      </c>
      <c r="E542" s="1">
        <v>36.319699999999997</v>
      </c>
    </row>
    <row r="543" spans="2:5" x14ac:dyDescent="0.35">
      <c r="B543" s="65">
        <v>26842</v>
      </c>
      <c r="C543" t="s">
        <v>608</v>
      </c>
      <c r="D543" s="1">
        <v>912.45</v>
      </c>
      <c r="E543" s="1">
        <v>238.3801</v>
      </c>
    </row>
    <row r="544" spans="2:5" x14ac:dyDescent="0.35">
      <c r="B544" s="65">
        <v>26874</v>
      </c>
      <c r="C544" t="s">
        <v>609</v>
      </c>
      <c r="D544" s="1">
        <v>9945</v>
      </c>
      <c r="E544" s="1">
        <v>37.732599999999998</v>
      </c>
    </row>
    <row r="545" spans="2:5" x14ac:dyDescent="0.35">
      <c r="B545" s="65">
        <v>26880</v>
      </c>
      <c r="C545" t="s">
        <v>610</v>
      </c>
      <c r="D545" s="1">
        <v>32385</v>
      </c>
      <c r="E545" s="1">
        <v>7650</v>
      </c>
    </row>
    <row r="546" spans="2:5" x14ac:dyDescent="0.35">
      <c r="B546" s="65">
        <v>26885</v>
      </c>
      <c r="C546" t="s">
        <v>611</v>
      </c>
      <c r="D546" s="1">
        <v>912</v>
      </c>
      <c r="E546" s="1">
        <v>224.9572</v>
      </c>
    </row>
    <row r="547" spans="2:5" x14ac:dyDescent="0.35">
      <c r="B547" s="65">
        <v>26916</v>
      </c>
      <c r="C547" t="s">
        <v>612</v>
      </c>
      <c r="D547" s="1">
        <v>8061.9</v>
      </c>
      <c r="E547" s="1">
        <v>165.45830000000001</v>
      </c>
    </row>
    <row r="548" spans="2:5" x14ac:dyDescent="0.35">
      <c r="B548" s="65">
        <v>26948</v>
      </c>
      <c r="C548" t="s">
        <v>613</v>
      </c>
      <c r="D548" s="1">
        <v>11730</v>
      </c>
      <c r="E548" s="1">
        <v>2521.5037000000002</v>
      </c>
    </row>
    <row r="549" spans="2:5" x14ac:dyDescent="0.35">
      <c r="B549" s="65">
        <v>26959</v>
      </c>
      <c r="C549" t="s">
        <v>614</v>
      </c>
      <c r="D549" s="1">
        <v>8668.2800000000007</v>
      </c>
      <c r="E549" s="1">
        <v>618.73739999999998</v>
      </c>
    </row>
    <row r="550" spans="2:5" x14ac:dyDescent="0.35">
      <c r="B550" s="65">
        <v>26973</v>
      </c>
      <c r="C550" t="s">
        <v>615</v>
      </c>
      <c r="D550" s="1">
        <v>12338</v>
      </c>
      <c r="E550" s="1">
        <v>7282.8</v>
      </c>
    </row>
    <row r="551" spans="2:5" x14ac:dyDescent="0.35">
      <c r="B551" s="65">
        <v>26980</v>
      </c>
      <c r="C551" t="s">
        <v>616</v>
      </c>
      <c r="D551" s="1">
        <v>4430.21</v>
      </c>
      <c r="E551" s="1">
        <v>6387</v>
      </c>
    </row>
    <row r="552" spans="2:5" x14ac:dyDescent="0.35">
      <c r="B552" s="65">
        <v>26986</v>
      </c>
      <c r="C552" t="s">
        <v>617</v>
      </c>
      <c r="D552" s="1">
        <v>398</v>
      </c>
      <c r="E552" s="1">
        <v>8.8491999999999997</v>
      </c>
    </row>
    <row r="553" spans="2:5" x14ac:dyDescent="0.35">
      <c r="B553" s="65">
        <v>26992</v>
      </c>
      <c r="C553" t="s">
        <v>618</v>
      </c>
      <c r="D553" s="1">
        <v>398</v>
      </c>
      <c r="E553" s="1">
        <v>8.8239000000000001</v>
      </c>
    </row>
    <row r="554" spans="2:5" x14ac:dyDescent="0.35">
      <c r="B554" s="65">
        <v>26998</v>
      </c>
      <c r="C554" t="s">
        <v>619</v>
      </c>
      <c r="D554" s="1">
        <v>7905</v>
      </c>
      <c r="E554" s="1">
        <v>1504.0956000000001</v>
      </c>
    </row>
    <row r="555" spans="2:5" x14ac:dyDescent="0.35">
      <c r="B555" s="65">
        <v>27009</v>
      </c>
      <c r="C555" t="s">
        <v>620</v>
      </c>
      <c r="D555" s="1">
        <v>11985</v>
      </c>
      <c r="E555" s="1">
        <v>2040.5334</v>
      </c>
    </row>
    <row r="556" spans="2:5" x14ac:dyDescent="0.35">
      <c r="B556" s="65">
        <v>27037</v>
      </c>
      <c r="C556" t="s">
        <v>621</v>
      </c>
      <c r="D556" s="1">
        <v>12495</v>
      </c>
      <c r="E556" s="1">
        <v>2626.5871000000002</v>
      </c>
    </row>
    <row r="557" spans="2:5" x14ac:dyDescent="0.35">
      <c r="B557" s="65">
        <v>27047</v>
      </c>
      <c r="C557" t="s">
        <v>622</v>
      </c>
      <c r="D557" s="1">
        <v>3037.65</v>
      </c>
      <c r="E557" s="1">
        <v>1590.8504</v>
      </c>
    </row>
    <row r="558" spans="2:5" x14ac:dyDescent="0.35">
      <c r="B558" s="65">
        <v>27105</v>
      </c>
      <c r="C558" t="s">
        <v>623</v>
      </c>
      <c r="D558" s="1">
        <v>1482.84</v>
      </c>
      <c r="E558" s="1">
        <v>113.2717</v>
      </c>
    </row>
    <row r="559" spans="2:5" x14ac:dyDescent="0.35">
      <c r="B559" s="65">
        <v>27134</v>
      </c>
      <c r="C559" t="s">
        <v>624</v>
      </c>
      <c r="D559" s="1">
        <v>3846.15</v>
      </c>
      <c r="E559" s="1">
        <v>2791.8377</v>
      </c>
    </row>
    <row r="560" spans="2:5" x14ac:dyDescent="0.35">
      <c r="B560" s="65">
        <v>27247</v>
      </c>
      <c r="C560" t="s">
        <v>625</v>
      </c>
      <c r="D560" s="1">
        <v>1879.5</v>
      </c>
      <c r="E560" s="1">
        <v>536.26490000000001</v>
      </c>
    </row>
    <row r="561" spans="2:5" x14ac:dyDescent="0.35">
      <c r="B561" s="65">
        <v>27280</v>
      </c>
      <c r="C561" t="s">
        <v>626</v>
      </c>
      <c r="D561" s="1">
        <v>7250</v>
      </c>
      <c r="E561" s="1">
        <v>1550.3621000000001</v>
      </c>
    </row>
    <row r="562" spans="2:5" x14ac:dyDescent="0.35">
      <c r="B562" s="65">
        <v>27309</v>
      </c>
      <c r="C562" t="s">
        <v>627</v>
      </c>
      <c r="D562" s="1">
        <v>3446.52</v>
      </c>
      <c r="E562" s="1">
        <v>820.5874</v>
      </c>
    </row>
    <row r="563" spans="2:5" x14ac:dyDescent="0.35">
      <c r="B563" s="65">
        <v>27323</v>
      </c>
      <c r="C563" t="s">
        <v>628</v>
      </c>
      <c r="D563" s="1">
        <v>4430.21</v>
      </c>
      <c r="E563" s="1">
        <v>1527.0135</v>
      </c>
    </row>
    <row r="564" spans="2:5" x14ac:dyDescent="0.35">
      <c r="B564" s="65">
        <v>27334</v>
      </c>
      <c r="C564" t="s">
        <v>629</v>
      </c>
      <c r="D564" s="1">
        <v>8570</v>
      </c>
      <c r="E564" s="1">
        <v>423.22519999999997</v>
      </c>
    </row>
    <row r="565" spans="2:5" x14ac:dyDescent="0.35">
      <c r="B565" s="65">
        <v>27352</v>
      </c>
      <c r="C565" t="s">
        <v>630</v>
      </c>
      <c r="D565" s="1">
        <v>4394.1000000000004</v>
      </c>
      <c r="E565" s="1">
        <v>3772.4904999999999</v>
      </c>
    </row>
    <row r="566" spans="2:5" x14ac:dyDescent="0.35">
      <c r="B566" s="65">
        <v>27471</v>
      </c>
      <c r="C566" t="s">
        <v>631</v>
      </c>
      <c r="D566" s="1">
        <v>23460</v>
      </c>
      <c r="E566" s="1">
        <v>908</v>
      </c>
    </row>
    <row r="567" spans="2:5" x14ac:dyDescent="0.35">
      <c r="B567" s="65">
        <v>27516</v>
      </c>
      <c r="C567" t="s">
        <v>632</v>
      </c>
      <c r="D567" s="1">
        <v>6236.72</v>
      </c>
      <c r="E567" s="1">
        <v>10148.64</v>
      </c>
    </row>
    <row r="568" spans="2:5" x14ac:dyDescent="0.35">
      <c r="B568" s="65">
        <v>27534</v>
      </c>
      <c r="C568" t="s">
        <v>633</v>
      </c>
      <c r="D568" s="1">
        <v>12472.5</v>
      </c>
      <c r="E568" s="1">
        <v>2651.1682999999998</v>
      </c>
    </row>
    <row r="569" spans="2:5" x14ac:dyDescent="0.35">
      <c r="B569" s="65">
        <v>27545</v>
      </c>
      <c r="C569" t="s">
        <v>634</v>
      </c>
      <c r="D569" s="1">
        <v>8916</v>
      </c>
      <c r="E569" s="1">
        <v>30080</v>
      </c>
    </row>
    <row r="570" spans="2:5" x14ac:dyDescent="0.35">
      <c r="B570" s="65">
        <v>27564</v>
      </c>
      <c r="C570" t="s">
        <v>635</v>
      </c>
      <c r="D570" s="1">
        <v>14790</v>
      </c>
      <c r="E570" s="1">
        <v>8062</v>
      </c>
    </row>
    <row r="571" spans="2:5" x14ac:dyDescent="0.35">
      <c r="B571" s="65">
        <v>27584</v>
      </c>
      <c r="C571" t="s">
        <v>636</v>
      </c>
      <c r="D571" s="1">
        <v>19867.5</v>
      </c>
      <c r="E571" s="1">
        <v>3496.8991000000001</v>
      </c>
    </row>
    <row r="572" spans="2:5" x14ac:dyDescent="0.35">
      <c r="B572" s="65">
        <v>27613</v>
      </c>
      <c r="C572" t="s">
        <v>637</v>
      </c>
      <c r="D572" s="1">
        <v>39780</v>
      </c>
      <c r="E572" s="1">
        <v>22400</v>
      </c>
    </row>
    <row r="573" spans="2:5" x14ac:dyDescent="0.35">
      <c r="B573" s="65">
        <v>27629</v>
      </c>
      <c r="C573" t="s">
        <v>638</v>
      </c>
      <c r="D573" s="1">
        <v>9552</v>
      </c>
      <c r="E573" s="1">
        <v>1028.8855000000001</v>
      </c>
    </row>
    <row r="574" spans="2:5" x14ac:dyDescent="0.35">
      <c r="B574" s="65">
        <v>27658</v>
      </c>
      <c r="C574" t="s">
        <v>639</v>
      </c>
      <c r="D574" s="1">
        <v>20910</v>
      </c>
      <c r="E574" s="1">
        <v>7713.08</v>
      </c>
    </row>
    <row r="575" spans="2:5" x14ac:dyDescent="0.35">
      <c r="B575" s="65">
        <v>27669</v>
      </c>
      <c r="C575" t="s">
        <v>640</v>
      </c>
      <c r="D575" s="1">
        <v>14324.25</v>
      </c>
      <c r="E575" s="1">
        <v>4540.0083999999997</v>
      </c>
    </row>
    <row r="576" spans="2:5" x14ac:dyDescent="0.35">
      <c r="B576" s="65">
        <v>27677</v>
      </c>
      <c r="C576" t="s">
        <v>641</v>
      </c>
      <c r="D576" s="1">
        <v>8670</v>
      </c>
      <c r="E576" s="1">
        <v>868.25609999999995</v>
      </c>
    </row>
    <row r="577" spans="2:5" x14ac:dyDescent="0.35">
      <c r="B577" s="65">
        <v>27685</v>
      </c>
      <c r="C577" t="s">
        <v>642</v>
      </c>
      <c r="D577" s="1">
        <v>6766</v>
      </c>
      <c r="E577" s="1">
        <v>871.44439999999997</v>
      </c>
    </row>
    <row r="578" spans="2:5" x14ac:dyDescent="0.35">
      <c r="B578" s="65">
        <v>27722</v>
      </c>
      <c r="C578" t="s">
        <v>643</v>
      </c>
      <c r="D578" s="1">
        <v>7051</v>
      </c>
      <c r="E578" s="1">
        <v>5094.0200000000004</v>
      </c>
    </row>
    <row r="579" spans="2:5" x14ac:dyDescent="0.35">
      <c r="B579" s="65">
        <v>27744</v>
      </c>
      <c r="C579" t="s">
        <v>644</v>
      </c>
      <c r="D579" s="1">
        <v>26265</v>
      </c>
      <c r="E579" s="1">
        <v>20889.599999999999</v>
      </c>
    </row>
    <row r="580" spans="2:5" x14ac:dyDescent="0.35">
      <c r="B580" s="65">
        <v>27753</v>
      </c>
      <c r="C580" t="s">
        <v>645</v>
      </c>
      <c r="D580" s="1">
        <v>7409.1</v>
      </c>
      <c r="E580" s="1">
        <v>2240.2986000000001</v>
      </c>
    </row>
    <row r="581" spans="2:5" x14ac:dyDescent="0.35">
      <c r="B581" s="65">
        <v>27783</v>
      </c>
      <c r="C581" t="s">
        <v>646</v>
      </c>
      <c r="D581" s="1">
        <v>7580</v>
      </c>
      <c r="E581" s="1">
        <v>1624.0581999999999</v>
      </c>
    </row>
    <row r="582" spans="2:5" x14ac:dyDescent="0.35">
      <c r="B582" s="65">
        <v>27791</v>
      </c>
      <c r="C582" t="s">
        <v>647</v>
      </c>
      <c r="D582" s="1">
        <v>9217</v>
      </c>
      <c r="E582" s="1">
        <v>3130</v>
      </c>
    </row>
    <row r="583" spans="2:5" x14ac:dyDescent="0.35">
      <c r="B583" s="65">
        <v>27807</v>
      </c>
      <c r="C583" t="s">
        <v>648</v>
      </c>
      <c r="D583" s="1">
        <v>3326</v>
      </c>
      <c r="E583" s="1">
        <v>1756</v>
      </c>
    </row>
    <row r="584" spans="2:5" x14ac:dyDescent="0.35">
      <c r="B584" s="65">
        <v>27823</v>
      </c>
      <c r="C584" t="s">
        <v>649</v>
      </c>
      <c r="D584" s="1">
        <v>7253</v>
      </c>
      <c r="E584" s="1">
        <v>3796</v>
      </c>
    </row>
    <row r="585" spans="2:5" x14ac:dyDescent="0.35">
      <c r="B585" s="65">
        <v>27846</v>
      </c>
      <c r="C585" t="s">
        <v>650</v>
      </c>
      <c r="D585" s="1">
        <v>2664.3</v>
      </c>
      <c r="E585" s="1">
        <v>203.77209999999999</v>
      </c>
    </row>
    <row r="586" spans="2:5" x14ac:dyDescent="0.35">
      <c r="B586" s="65">
        <v>27934</v>
      </c>
      <c r="C586" t="s">
        <v>651</v>
      </c>
      <c r="D586" s="1">
        <v>2169</v>
      </c>
      <c r="E586" s="1">
        <v>0</v>
      </c>
    </row>
    <row r="587" spans="2:5" x14ac:dyDescent="0.35">
      <c r="B587" s="65">
        <v>27964</v>
      </c>
      <c r="C587" t="s">
        <v>652</v>
      </c>
      <c r="D587" s="1">
        <v>29866</v>
      </c>
      <c r="E587" s="1">
        <v>2079.4054999999998</v>
      </c>
    </row>
    <row r="588" spans="2:5" x14ac:dyDescent="0.35">
      <c r="B588" s="65">
        <v>28045</v>
      </c>
      <c r="C588" t="s">
        <v>653</v>
      </c>
      <c r="D588" s="1">
        <v>4077.15</v>
      </c>
      <c r="E588" s="1">
        <v>614.37289999999996</v>
      </c>
    </row>
    <row r="589" spans="2:5" x14ac:dyDescent="0.35">
      <c r="B589" s="65">
        <v>28069</v>
      </c>
      <c r="C589" t="s">
        <v>654</v>
      </c>
      <c r="D589" s="1">
        <v>2459</v>
      </c>
      <c r="E589" s="1">
        <v>1870</v>
      </c>
    </row>
    <row r="590" spans="2:5" x14ac:dyDescent="0.35">
      <c r="B590" s="65">
        <v>28085</v>
      </c>
      <c r="C590" t="s">
        <v>655</v>
      </c>
      <c r="D590" s="1">
        <v>7409.1</v>
      </c>
      <c r="E590" s="1">
        <v>8731.76</v>
      </c>
    </row>
    <row r="591" spans="2:5" x14ac:dyDescent="0.35">
      <c r="B591" s="65">
        <v>28121</v>
      </c>
      <c r="C591" t="s">
        <v>656</v>
      </c>
      <c r="D591" s="1">
        <v>11468</v>
      </c>
      <c r="E591" s="1">
        <v>120105</v>
      </c>
    </row>
    <row r="592" spans="2:5" x14ac:dyDescent="0.35">
      <c r="B592" s="65">
        <v>28221</v>
      </c>
      <c r="C592" t="s">
        <v>657</v>
      </c>
      <c r="D592" s="1">
        <v>1880</v>
      </c>
      <c r="E592" s="1">
        <v>3600</v>
      </c>
    </row>
    <row r="593" spans="2:5" x14ac:dyDescent="0.35">
      <c r="B593" s="65">
        <v>28307</v>
      </c>
      <c r="C593" t="s">
        <v>658</v>
      </c>
      <c r="D593" s="1">
        <v>1558</v>
      </c>
      <c r="E593" s="1">
        <v>2300</v>
      </c>
    </row>
    <row r="594" spans="2:5" x14ac:dyDescent="0.35">
      <c r="B594" s="65">
        <v>28345</v>
      </c>
      <c r="C594" t="s">
        <v>659</v>
      </c>
      <c r="D594" s="1">
        <v>13515</v>
      </c>
      <c r="E594" s="1">
        <v>5576</v>
      </c>
    </row>
    <row r="595" spans="2:5" x14ac:dyDescent="0.35">
      <c r="B595" s="65">
        <v>28361</v>
      </c>
      <c r="C595" t="s">
        <v>660</v>
      </c>
      <c r="D595" s="1">
        <v>5925</v>
      </c>
      <c r="E595" s="1">
        <v>1804</v>
      </c>
    </row>
    <row r="596" spans="2:5" x14ac:dyDescent="0.35">
      <c r="B596" s="65">
        <v>28377</v>
      </c>
      <c r="C596" t="s">
        <v>661</v>
      </c>
      <c r="D596" s="1">
        <v>10455</v>
      </c>
      <c r="E596" s="1">
        <v>3936</v>
      </c>
    </row>
    <row r="597" spans="2:5" x14ac:dyDescent="0.35">
      <c r="B597" s="65">
        <v>28393</v>
      </c>
      <c r="C597" t="s">
        <v>662</v>
      </c>
      <c r="D597" s="1">
        <v>3326</v>
      </c>
      <c r="E597" s="1">
        <v>4815.84</v>
      </c>
    </row>
    <row r="598" spans="2:5" x14ac:dyDescent="0.35">
      <c r="B598" s="65">
        <v>28509</v>
      </c>
      <c r="C598" t="s">
        <v>663</v>
      </c>
      <c r="D598" s="1">
        <v>3825</v>
      </c>
      <c r="E598" s="1">
        <v>2726</v>
      </c>
    </row>
    <row r="599" spans="2:5" x14ac:dyDescent="0.35">
      <c r="B599" s="65">
        <v>28514</v>
      </c>
      <c r="C599" t="s">
        <v>664</v>
      </c>
      <c r="D599" s="1">
        <v>1235</v>
      </c>
      <c r="E599" s="1">
        <v>7000</v>
      </c>
    </row>
    <row r="600" spans="2:5" x14ac:dyDescent="0.35">
      <c r="B600" s="65">
        <v>28560</v>
      </c>
      <c r="C600" t="s">
        <v>665</v>
      </c>
      <c r="D600" s="1">
        <v>2169</v>
      </c>
      <c r="E600" s="1">
        <v>2364</v>
      </c>
    </row>
    <row r="601" spans="2:5" x14ac:dyDescent="0.35">
      <c r="B601" s="65">
        <v>28621</v>
      </c>
      <c r="C601" t="s">
        <v>666</v>
      </c>
      <c r="D601" s="1">
        <v>14025</v>
      </c>
      <c r="E601" s="1">
        <v>3192.5162</v>
      </c>
    </row>
    <row r="602" spans="2:5" x14ac:dyDescent="0.35">
      <c r="B602" s="65">
        <v>28672</v>
      </c>
      <c r="C602" t="s">
        <v>667</v>
      </c>
      <c r="D602" s="1">
        <v>2169</v>
      </c>
      <c r="E602" s="1">
        <v>4000</v>
      </c>
    </row>
    <row r="603" spans="2:5" x14ac:dyDescent="0.35">
      <c r="B603" s="65">
        <v>28728</v>
      </c>
      <c r="C603" t="s">
        <v>668</v>
      </c>
      <c r="D603" s="1">
        <v>2459</v>
      </c>
      <c r="E603" s="1">
        <v>3610</v>
      </c>
    </row>
    <row r="604" spans="2:5" x14ac:dyDescent="0.35">
      <c r="B604" s="65">
        <v>28744</v>
      </c>
      <c r="C604" t="s">
        <v>669</v>
      </c>
      <c r="D604" s="1">
        <v>43725</v>
      </c>
      <c r="E604" s="1">
        <v>8524.0308000000005</v>
      </c>
    </row>
    <row r="605" spans="2:5" x14ac:dyDescent="0.35">
      <c r="B605" s="65">
        <v>28864</v>
      </c>
      <c r="C605" t="s">
        <v>670</v>
      </c>
      <c r="D605" s="1">
        <v>30724</v>
      </c>
      <c r="E605" s="1">
        <v>2691.3425999999999</v>
      </c>
    </row>
    <row r="606" spans="2:5" x14ac:dyDescent="0.35">
      <c r="B606" s="65">
        <v>28978</v>
      </c>
      <c r="C606" t="s">
        <v>671</v>
      </c>
      <c r="D606" s="1">
        <v>22430</v>
      </c>
      <c r="E606" s="1">
        <v>505.27910000000003</v>
      </c>
    </row>
    <row r="607" spans="2:5" x14ac:dyDescent="0.35">
      <c r="B607" s="65">
        <v>29004</v>
      </c>
      <c r="C607" t="s">
        <v>672</v>
      </c>
      <c r="D607" s="1">
        <v>21270</v>
      </c>
      <c r="E607" s="1">
        <v>2003.4075</v>
      </c>
    </row>
    <row r="608" spans="2:5" x14ac:dyDescent="0.35">
      <c r="B608" s="65">
        <v>29022</v>
      </c>
      <c r="C608" t="s">
        <v>673</v>
      </c>
      <c r="D608" s="1">
        <v>2169.3000000000002</v>
      </c>
      <c r="E608" s="1">
        <v>61.806100000000001</v>
      </c>
    </row>
    <row r="609" spans="2:6" x14ac:dyDescent="0.35">
      <c r="B609" s="65">
        <v>29045</v>
      </c>
      <c r="C609" t="s">
        <v>674</v>
      </c>
      <c r="D609" s="1">
        <v>48825</v>
      </c>
      <c r="E609" s="1">
        <v>3962.8651</v>
      </c>
    </row>
    <row r="610" spans="2:6" x14ac:dyDescent="0.35">
      <c r="B610" s="65">
        <v>29054</v>
      </c>
      <c r="C610" t="s">
        <v>675</v>
      </c>
      <c r="D610" s="1">
        <v>4058.21</v>
      </c>
      <c r="E610" s="1">
        <v>1618.5192</v>
      </c>
    </row>
    <row r="611" spans="2:6" x14ac:dyDescent="0.35">
      <c r="B611" s="65">
        <v>29065</v>
      </c>
      <c r="C611" t="s">
        <v>676</v>
      </c>
      <c r="D611" s="1">
        <v>9230</v>
      </c>
      <c r="E611" s="1">
        <v>866.1336</v>
      </c>
    </row>
    <row r="612" spans="2:6" x14ac:dyDescent="0.35">
      <c r="B612" s="65">
        <v>29113</v>
      </c>
      <c r="C612" t="s">
        <v>677</v>
      </c>
      <c r="D612" s="1">
        <v>11568.15</v>
      </c>
      <c r="E612" s="1">
        <v>2500.5992000000001</v>
      </c>
    </row>
    <row r="613" spans="2:6" x14ac:dyDescent="0.35">
      <c r="B613" s="65">
        <v>29172</v>
      </c>
      <c r="C613" t="s">
        <v>678</v>
      </c>
      <c r="D613" s="1">
        <v>1005</v>
      </c>
      <c r="E613" s="1">
        <v>1432.3713</v>
      </c>
    </row>
    <row r="614" spans="2:6" x14ac:dyDescent="0.35">
      <c r="B614" s="65">
        <v>29172</v>
      </c>
      <c r="C614" t="s">
        <v>678</v>
      </c>
      <c r="D614" s="1">
        <v>1005</v>
      </c>
      <c r="E614" s="1">
        <v>1432.3713</v>
      </c>
    </row>
    <row r="615" spans="2:6" x14ac:dyDescent="0.35">
      <c r="B615" s="65">
        <v>29172</v>
      </c>
      <c r="C615" t="s">
        <v>678</v>
      </c>
      <c r="D615" s="1">
        <v>1005</v>
      </c>
      <c r="E615" s="1">
        <v>1432.3713</v>
      </c>
    </row>
    <row r="616" spans="2:6" x14ac:dyDescent="0.35">
      <c r="B616" s="65">
        <v>29172</v>
      </c>
      <c r="C616" t="s">
        <v>678</v>
      </c>
      <c r="D616" s="1">
        <v>1005</v>
      </c>
      <c r="E616" s="1">
        <v>1432.3713</v>
      </c>
    </row>
    <row r="617" spans="2:6" x14ac:dyDescent="0.35">
      <c r="B617" s="65">
        <v>29179</v>
      </c>
      <c r="C617" t="s">
        <v>679</v>
      </c>
      <c r="D617" s="1">
        <v>17700</v>
      </c>
      <c r="E617" s="1">
        <v>7727.6666999999998</v>
      </c>
    </row>
    <row r="619" spans="2:6" x14ac:dyDescent="0.35">
      <c r="B619" s="67"/>
      <c r="C619" s="68" t="s">
        <v>680</v>
      </c>
      <c r="D619" s="69">
        <f>SUM(D4:D618)</f>
        <v>2663260.8399999989</v>
      </c>
      <c r="E619" s="69">
        <f>SUM(E4:E618)</f>
        <v>830187.97900000005</v>
      </c>
      <c r="F619" s="70">
        <f>E619/D619</f>
        <v>0.31171861446361387</v>
      </c>
    </row>
    <row r="620" spans="2:6" x14ac:dyDescent="0.35">
      <c r="B620" s="67"/>
      <c r="C620" s="68" t="s">
        <v>681</v>
      </c>
      <c r="D620" s="69">
        <f>AVERAGE(D4:D618)</f>
        <v>4337.5583713355036</v>
      </c>
      <c r="E620" s="69">
        <f>AVERAGE(E4:E618)</f>
        <v>1352.0976856677526</v>
      </c>
      <c r="F620" s="70">
        <f>E620/D620</f>
        <v>0.31171861446361382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SKU Pricing Progress</vt:lpstr>
      <vt:lpstr>Product Category Breakdown</vt:lpstr>
      <vt:lpstr>Business Type Mapping</vt:lpstr>
      <vt:lpstr>PriceComparison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Kletnoi</dc:creator>
  <cp:lastModifiedBy>Nick Kletnoi</cp:lastModifiedBy>
  <dcterms:created xsi:type="dcterms:W3CDTF">2017-07-03T15:40:10Z</dcterms:created>
  <dcterms:modified xsi:type="dcterms:W3CDTF">2017-07-06T15:17:59Z</dcterms:modified>
</cp:coreProperties>
</file>