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050" windowHeight="988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5">
    <font>
      <name val="Arial"/>
      <color rgb="FF000000"/>
      <sz val="10"/>
      <scheme val="minor"/>
    </font>
    <font>
      <name val="Times New Roman"/>
      <family val="1"/>
      <color theme="1"/>
      <sz val="10"/>
    </font>
    <font>
      <name val="Times New Roman"/>
      <family val="1"/>
      <color rgb="FFFF0000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Times New Roman"/>
      <family val="1"/>
      <i val="1"/>
      <color theme="1"/>
      <sz val="10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b val="1"/>
      <color rgb="FFFFFFFF"/>
      <sz val="10"/>
    </font>
    <font>
      <name val="Arial"/>
      <family val="2"/>
      <color rgb="FF000000"/>
      <sz val="10"/>
      <scheme val="minor"/>
    </font>
    <font>
      <name val="Times New Roman"/>
      <family val="1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sz val="10"/>
    </font>
    <font>
      <name val="Times New Roman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10"/>
    <xf numFmtId="0" fontId="8" fillId="0" borderId="10"/>
    <xf numFmtId="0" fontId="10" fillId="0" borderId="10"/>
  </cellStyleXfs>
  <cellXfs count="9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1" fillId="0" borderId="0" pivotButton="0" quotePrefix="0" xfId="0"/>
    <xf numFmtId="0" fontId="3" fillId="2" borderId="1" applyAlignment="1" pivotButton="0" quotePrefix="0" xfId="0">
      <alignment horizontal="right" wrapText="1"/>
    </xf>
    <xf numFmtId="3" fontId="1" fillId="0" borderId="0" applyAlignment="1" pivotButton="0" quotePrefix="0" xfId="0">
      <alignment horizontal="right"/>
    </xf>
    <xf numFmtId="0" fontId="1" fillId="3" borderId="1" pivotButton="0" quotePrefix="0" xfId="0"/>
    <xf numFmtId="3" fontId="1" fillId="3" borderId="1" applyAlignment="1" pivotButton="0" quotePrefix="0" xfId="0">
      <alignment horizontal="righ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3" fontId="5" fillId="0" borderId="0" pivotButton="0" quotePrefix="0" xfId="0"/>
    <xf numFmtId="0" fontId="3" fillId="2" borderId="1" pivotButton="0" quotePrefix="0" xfId="0"/>
    <xf numFmtId="0" fontId="5" fillId="0" borderId="0" applyAlignment="1" pivotButton="0" quotePrefix="0" xfId="0">
      <alignment horizontal="left"/>
    </xf>
    <xf numFmtId="3" fontId="5" fillId="0" borderId="0" applyAlignment="1" pivotButton="0" quotePrefix="0" xfId="0">
      <alignment horizontal="right"/>
    </xf>
    <xf numFmtId="3" fontId="1" fillId="3" borderId="1" pivotButton="0" quotePrefix="0" xfId="0"/>
    <xf numFmtId="0" fontId="1" fillId="0" borderId="0" applyAlignment="1" pivotButton="0" quotePrefix="0" xfId="0">
      <alignment horizontal="right"/>
    </xf>
    <xf numFmtId="0" fontId="1" fillId="3" borderId="1" applyAlignment="1" pivotButton="0" quotePrefix="0" xfId="0">
      <alignment horizontal="right"/>
    </xf>
    <xf numFmtId="3" fontId="5" fillId="3" borderId="1" applyAlignment="1" pivotButton="0" quotePrefix="0" xfId="0">
      <alignment horizontal="left"/>
    </xf>
    <xf numFmtId="3" fontId="5" fillId="3" borderId="1" pivotButton="0" quotePrefix="0" xfId="0"/>
    <xf numFmtId="3" fontId="5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3" fontId="3" fillId="2" borderId="1" pivotButton="0" quotePrefix="0" xfId="0"/>
    <xf numFmtId="0" fontId="5" fillId="0" borderId="0" applyAlignment="1" pivotButton="0" quotePrefix="0" xfId="0">
      <alignment horizontal="right" wrapText="1"/>
    </xf>
    <xf numFmtId="0" fontId="3" fillId="2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 indent="1"/>
    </xf>
    <xf numFmtId="0" fontId="1" fillId="3" borderId="1" applyAlignment="1" pivotButton="0" quotePrefix="0" xfId="0">
      <alignment horizontal="left" indent="1"/>
    </xf>
    <xf numFmtId="0" fontId="1" fillId="0" borderId="0" applyAlignment="1" pivotButton="0" quotePrefix="0" xfId="0">
      <alignment horizontal="left" indent="2"/>
    </xf>
    <xf numFmtId="3" fontId="1" fillId="0" borderId="0" applyAlignment="1" pivotButton="0" quotePrefix="0" xfId="0">
      <alignment horizontal="left" indent="1"/>
    </xf>
    <xf numFmtId="3" fontId="1" fillId="3" borderId="1" applyAlignment="1" pivotButton="0" quotePrefix="0" xfId="0">
      <alignment horizontal="left" indent="1"/>
    </xf>
    <xf numFmtId="3" fontId="1" fillId="0" borderId="0" applyAlignment="1" pivotButton="0" quotePrefix="0" xfId="0">
      <alignment horizontal="left" indent="2"/>
    </xf>
    <xf numFmtId="3" fontId="1" fillId="3" borderId="1" applyAlignment="1" pivotButton="0" quotePrefix="0" xfId="0">
      <alignment horizontal="left" indent="2"/>
    </xf>
    <xf numFmtId="0" fontId="9" fillId="2" borderId="1" applyAlignment="1" pivotButton="0" quotePrefix="0" xfId="0">
      <alignment horizontal="right" wrapText="1"/>
    </xf>
    <xf numFmtId="0" fontId="1" fillId="0" borderId="10" pivotButton="0" quotePrefix="0" xfId="2"/>
    <xf numFmtId="0" fontId="1" fillId="0" borderId="10" applyAlignment="1" pivotButton="0" quotePrefix="0" xfId="2">
      <alignment horizontal="right"/>
    </xf>
    <xf numFmtId="0" fontId="3" fillId="2" borderId="10" pivotButton="0" quotePrefix="0" xfId="2"/>
    <xf numFmtId="3" fontId="3" fillId="2" borderId="10" pivotButton="0" quotePrefix="0" xfId="2"/>
    <xf numFmtId="0" fontId="5" fillId="0" borderId="10" pivotButton="0" quotePrefix="0" xfId="2"/>
    <xf numFmtId="0" fontId="1" fillId="3" borderId="10" applyAlignment="1" pivotButton="0" quotePrefix="0" xfId="2">
      <alignment horizontal="left" indent="1"/>
    </xf>
    <xf numFmtId="0" fontId="1" fillId="0" borderId="10" applyAlignment="1" pivotButton="0" quotePrefix="0" xfId="2">
      <alignment horizontal="left" indent="1"/>
    </xf>
    <xf numFmtId="0" fontId="11" fillId="3" borderId="1" applyAlignment="1" pivotButton="0" quotePrefix="0" xfId="0">
      <alignment horizontal="left" indent="1"/>
    </xf>
    <xf numFmtId="0" fontId="11" fillId="3" borderId="1" pivotButton="0" quotePrefix="0" xfId="0"/>
    <xf numFmtId="0" fontId="11" fillId="0" borderId="0" applyAlignment="1" pivotButton="0" quotePrefix="0" xfId="0">
      <alignment horizontal="left" indent="1"/>
    </xf>
    <xf numFmtId="0" fontId="11" fillId="0" borderId="0" pivotButton="0" quotePrefix="0" xfId="0"/>
    <xf numFmtId="0" fontId="11" fillId="3" borderId="1" applyAlignment="1" pivotButton="0" quotePrefix="0" xfId="0">
      <alignment horizontal="left" indent="2"/>
    </xf>
    <xf numFmtId="0" fontId="11" fillId="0" borderId="0" applyAlignment="1" pivotButton="0" quotePrefix="0" xfId="0">
      <alignment horizontal="left" indent="3"/>
    </xf>
    <xf numFmtId="0" fontId="11" fillId="3" borderId="1" applyAlignment="1" pivotButton="0" quotePrefix="0" xfId="0">
      <alignment horizontal="left" indent="3"/>
    </xf>
    <xf numFmtId="0" fontId="11" fillId="0" borderId="0" applyAlignment="1" pivotButton="0" quotePrefix="0" xfId="0">
      <alignment horizontal="left" indent="2"/>
    </xf>
    <xf numFmtId="0" fontId="12" fillId="0" borderId="10" pivotButton="0" quotePrefix="0" xfId="2"/>
    <xf numFmtId="0" fontId="11" fillId="3" borderId="10" applyAlignment="1" pivotButton="0" quotePrefix="0" xfId="2">
      <alignment horizontal="left" indent="1"/>
    </xf>
    <xf numFmtId="0" fontId="1" fillId="3" borderId="10" pivotButton="0" quotePrefix="0" xfId="0"/>
    <xf numFmtId="3" fontId="11" fillId="0" borderId="0" pivotButton="0" quotePrefix="0" xfId="0"/>
    <xf numFmtId="0" fontId="13" fillId="0" borderId="0" applyAlignment="1" pivotButton="0" quotePrefix="0" xfId="0">
      <alignment horizontal="left" indent="1"/>
    </xf>
    <xf numFmtId="0" fontId="11" fillId="3" borderId="1" pivotButton="0" quotePrefix="0" xfId="0"/>
    <xf numFmtId="0" fontId="9" fillId="2" borderId="10" applyAlignment="1" pivotButton="0" quotePrefix="0" xfId="2">
      <alignment horizontal="center" wrapText="1"/>
    </xf>
    <xf numFmtId="0" fontId="3" fillId="2" borderId="2" applyAlignment="1" pivotButton="0" quotePrefix="0" xfId="0">
      <alignment horizontal="center" wrapText="1"/>
    </xf>
    <xf numFmtId="0" fontId="3" fillId="2" borderId="9" applyAlignment="1" pivotButton="0" quotePrefix="0" xfId="0">
      <alignment horizontal="center" wrapText="1"/>
    </xf>
    <xf numFmtId="0" fontId="3" fillId="2" borderId="12" applyAlignment="1" pivotButton="0" quotePrefix="0" xfId="0">
      <alignment horizontal="center" wrapText="1"/>
    </xf>
    <xf numFmtId="0" fontId="3" fillId="2" borderId="10" applyAlignment="1" pivotButton="0" quotePrefix="0" xfId="2">
      <alignment horizontal="center" wrapText="1"/>
    </xf>
    <xf numFmtId="0" fontId="3" fillId="2" borderId="11" applyAlignment="1" pivotButton="0" quotePrefix="0" xfId="2">
      <alignment horizontal="center" wrapText="1"/>
    </xf>
    <xf numFmtId="0" fontId="3" fillId="2" borderId="9" applyAlignment="1" pivotButton="0" quotePrefix="0" xfId="2">
      <alignment horizontal="center" wrapText="1"/>
    </xf>
    <xf numFmtId="0" fontId="4" fillId="0" borderId="10" applyAlignment="1" pivotButton="0" quotePrefix="0" xfId="2">
      <alignment horizontal="left"/>
    </xf>
    <xf numFmtId="0" fontId="1" fillId="0" borderId="0" pivotButton="0" quotePrefix="0" xfId="0"/>
    <xf numFmtId="3" fontId="5" fillId="0" borderId="0" pivotButton="0" quotePrefix="0" xfId="0"/>
    <xf numFmtId="0" fontId="13" fillId="3" borderId="10" pivotButton="0" quotePrefix="0" xfId="2"/>
    <xf numFmtId="0" fontId="13" fillId="3" borderId="10" applyAlignment="1" pivotButton="0" quotePrefix="0" xfId="2">
      <alignment horizontal="right"/>
    </xf>
    <xf numFmtId="3" fontId="14" fillId="0" borderId="10" pivotButton="0" quotePrefix="0" xfId="2"/>
    <xf numFmtId="3" fontId="13" fillId="3" borderId="10" pivotButton="0" quotePrefix="0" xfId="2"/>
    <xf numFmtId="3" fontId="13" fillId="0" borderId="10" pivotButton="0" quotePrefix="0" xfId="2"/>
    <xf numFmtId="0" fontId="13" fillId="0" borderId="10" pivotButton="0" quotePrefix="0" xfId="2"/>
    <xf numFmtId="0" fontId="13" fillId="0" borderId="10" applyAlignment="1" pivotButton="0" quotePrefix="0" xfId="2">
      <alignment horizontal="right"/>
    </xf>
    <xf numFmtId="0" fontId="11" fillId="3" borderId="1" applyAlignment="1" pivotButton="0" quotePrefix="0" xfId="0">
      <alignment horizontal="left"/>
    </xf>
    <xf numFmtId="0" fontId="3" fillId="2" borderId="9" applyAlignment="1" pivotButton="0" quotePrefix="0" xfId="2">
      <alignment horizontal="center"/>
    </xf>
    <xf numFmtId="0" fontId="7" fillId="0" borderId="10" applyAlignment="1" pivotButton="0" quotePrefix="0" xfId="2">
      <alignment horizontal="center"/>
    </xf>
    <xf numFmtId="0" fontId="3" fillId="2" borderId="9" applyAlignment="1" pivotButton="0" quotePrefix="0" xfId="2">
      <alignment horizontal="center" wrapText="1"/>
    </xf>
    <xf numFmtId="0" fontId="3" fillId="2" borderId="10" applyAlignment="1" pivotButton="0" quotePrefix="0" xfId="2">
      <alignment horizontal="center" wrapText="1"/>
    </xf>
    <xf numFmtId="0" fontId="3" fillId="2" borderId="11" applyAlignment="1" pivotButton="0" quotePrefix="0" xfId="2">
      <alignment horizontal="center" wrapText="1"/>
    </xf>
    <xf numFmtId="0" fontId="7" fillId="0" borderId="11" applyAlignment="1" pivotButton="0" quotePrefix="0" xfId="2">
      <alignment horizontal="center"/>
    </xf>
    <xf numFmtId="0" fontId="3" fillId="2" borderId="5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3" fillId="2" borderId="5" applyAlignment="1" pivotButton="0" quotePrefix="0" xfId="0">
      <alignment horizontal="center" wrapText="1"/>
    </xf>
    <xf numFmtId="0" fontId="9" fillId="2" borderId="7" applyAlignment="1" pivotButton="0" quotePrefix="0" xfId="0">
      <alignment horizontal="center" wrapText="1"/>
    </xf>
    <xf numFmtId="0" fontId="7" fillId="0" borderId="10" applyAlignment="1" pivotButton="0" quotePrefix="0" xfId="0">
      <alignment horizontal="center"/>
    </xf>
    <xf numFmtId="0" fontId="3" fillId="2" borderId="8" applyAlignment="1" pivotButton="0" quotePrefix="0" xfId="0">
      <alignment horizontal="center" wrapText="1"/>
    </xf>
    <xf numFmtId="0" fontId="7" fillId="0" borderId="11" applyAlignment="1" pivotButton="0" quotePrefix="0" xfId="0">
      <alignment horizontal="center"/>
    </xf>
    <xf numFmtId="0" fontId="3" fillId="2" borderId="3" applyAlignment="1" pivotButton="0" quotePrefix="0" xfId="0">
      <alignment horizontal="center"/>
    </xf>
    <xf numFmtId="0" fontId="12" fillId="0" borderId="0" pivotButton="0" quotePrefix="0" xfId="0"/>
    <xf numFmtId="0" fontId="12" fillId="0" borderId="10" pivotButton="0" quotePrefix="0" xfId="2"/>
    <xf numFmtId="0" fontId="0" fillId="0" borderId="11" pivotButton="0" quotePrefix="0" xfId="0"/>
    <xf numFmtId="0" fontId="9" fillId="2" borderId="10" applyAlignment="1" pivotButton="0" quotePrefix="0" xfId="0">
      <alignment horizontal="center" wrapText="1"/>
    </xf>
    <xf numFmtId="0" fontId="3" fillId="2" borderId="11" applyAlignment="1" pivotButton="0" quotePrefix="0" xfId="0">
      <alignment horizontal="center" wrapText="1"/>
    </xf>
    <xf numFmtId="0" fontId="3" fillId="2" borderId="9" applyAlignment="1" pivotButton="0" quotePrefix="0" xfId="0">
      <alignment horizontal="center"/>
    </xf>
    <xf numFmtId="0" fontId="3" fillId="2" borderId="12" applyAlignment="1" pivotButton="0" quotePrefix="0" xfId="0">
      <alignment horizontal="center"/>
    </xf>
  </cellXfs>
  <cellStyles count="3">
    <cellStyle name="Normal" xfId="0" builtinId="0"/>
    <cellStyle name="Normal 4" xfId="1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71.7109375" customWidth="1" min="1" max="1"/>
  </cols>
  <sheetData>
    <row r="1" ht="15.75" customHeight="1">
      <c r="A1" s="88" t="inlineStr">
        <is>
          <t>PERSONAL EN CENTROS SANITARIOS PÚBLICOS DE LA CIUDAD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H32"/>
  <sheetViews>
    <sheetView zoomScaleNormal="100" workbookViewId="0">
      <selection activeCell="A1" sqref="A1"/>
    </sheetView>
  </sheetViews>
  <sheetFormatPr baseColWidth="10" defaultRowHeight="12.75"/>
  <cols>
    <col width="25.7109375" customWidth="1" min="1" max="1"/>
    <col width="14.28515625" customWidth="1" min="2" max="8"/>
  </cols>
  <sheetData>
    <row r="1" ht="15.75" customHeight="1">
      <c r="A1" s="87" t="inlineStr">
        <is>
          <t>1. Personal en los Centros Hospitalarios de la ciudad según tipo. 2023</t>
        </is>
      </c>
      <c r="B1" s="62" t="n"/>
      <c r="C1" s="62" t="n"/>
      <c r="D1" s="62" t="n"/>
      <c r="E1" s="62" t="n"/>
      <c r="F1" s="62" t="n"/>
      <c r="G1" s="62" t="n"/>
      <c r="H1" s="62" t="n"/>
    </row>
    <row r="2">
      <c r="A2" s="62" t="n"/>
      <c r="B2" s="62" t="n"/>
      <c r="C2" s="62" t="n"/>
      <c r="D2" s="62" t="n"/>
      <c r="E2" s="62" t="n"/>
      <c r="F2" s="62" t="n"/>
      <c r="G2" s="62" t="n"/>
      <c r="H2" s="62" t="n"/>
    </row>
    <row r="3" ht="42" customHeight="1">
      <c r="A3" s="12" t="n"/>
      <c r="B3" s="32" t="inlineStr">
        <is>
          <t>Hospital Clínic Universitari</t>
        </is>
      </c>
      <c r="C3" s="32" t="inlineStr">
        <is>
          <t>Hospital Malva-rosa</t>
        </is>
      </c>
      <c r="D3" s="32" t="inlineStr">
        <is>
          <t>Hospital Arnau de Vilanova</t>
        </is>
      </c>
      <c r="E3" s="32" t="inlineStr">
        <is>
          <t>Hospital Universitari i Politècnic La Fe</t>
        </is>
      </c>
      <c r="F3" s="32" t="inlineStr">
        <is>
          <t>Hospital Universitari Doctor Peset</t>
        </is>
      </c>
      <c r="G3" s="32" t="inlineStr">
        <is>
          <t>Hospital Pare Jofré</t>
        </is>
      </c>
      <c r="H3" s="32" t="inlineStr">
        <is>
          <t>Hospital General Universitari de València</t>
        </is>
      </c>
    </row>
    <row r="4" ht="15" customHeight="1">
      <c r="A4" s="13" t="inlineStr">
        <is>
          <t>Total</t>
        </is>
      </c>
      <c r="B4" s="63">
        <f>B5+B8+B24</f>
        <v/>
      </c>
      <c r="C4" s="63">
        <f>C5+C8+C24</f>
        <v/>
      </c>
      <c r="D4" s="63">
        <f>D5+D8+D24</f>
        <v/>
      </c>
      <c r="E4" s="63">
        <f>E5+E8+E24</f>
        <v/>
      </c>
      <c r="F4" s="63">
        <f>F5+F8+F24</f>
        <v/>
      </c>
      <c r="G4" s="63">
        <f>G5+G8+G24</f>
        <v/>
      </c>
      <c r="H4" s="63" t="n">
        <v>2908</v>
      </c>
    </row>
    <row r="5" ht="15" customHeight="1">
      <c r="A5" s="18" t="inlineStr">
        <is>
          <t>Personal Directivo</t>
        </is>
      </c>
      <c r="B5" s="19">
        <f>B6+B7</f>
        <v/>
      </c>
      <c r="C5" s="19">
        <f>C6+C7</f>
        <v/>
      </c>
      <c r="D5" s="19">
        <f>D6+D7</f>
        <v/>
      </c>
      <c r="E5" s="19">
        <f>E6+E7</f>
        <v/>
      </c>
      <c r="F5" s="19">
        <f>F6+F7</f>
        <v/>
      </c>
      <c r="G5" s="19">
        <f>G6+G7</f>
        <v/>
      </c>
      <c r="H5" s="19" t="n">
        <v>15</v>
      </c>
    </row>
    <row r="6" ht="15" customHeight="1">
      <c r="A6" s="28" t="inlineStr">
        <is>
          <t>Sanitario</t>
        </is>
      </c>
      <c r="B6" s="3" t="n">
        <v>7</v>
      </c>
      <c r="C6" s="3" t="n">
        <v>2</v>
      </c>
      <c r="D6" s="3" t="n">
        <v>6</v>
      </c>
      <c r="E6" s="3" t="n">
        <v>8</v>
      </c>
      <c r="F6" s="3" t="n">
        <v>7</v>
      </c>
      <c r="G6" s="3" t="n">
        <v>2</v>
      </c>
      <c r="H6" s="5" t="inlineStr">
        <is>
          <t>-</t>
        </is>
      </c>
    </row>
    <row r="7" ht="15" customHeight="1">
      <c r="A7" s="29" t="inlineStr">
        <is>
          <t>No Sanitario</t>
        </is>
      </c>
      <c r="B7" s="15" t="n">
        <v>4</v>
      </c>
      <c r="C7" s="15" t="n">
        <v>0</v>
      </c>
      <c r="D7" s="15" t="n">
        <v>4</v>
      </c>
      <c r="E7" s="15" t="n">
        <v>6</v>
      </c>
      <c r="F7" s="15" t="n">
        <v>4</v>
      </c>
      <c r="G7" s="15" t="n">
        <v>1</v>
      </c>
      <c r="H7" s="7" t="inlineStr">
        <is>
          <t>-</t>
        </is>
      </c>
    </row>
    <row r="8" ht="15" customHeight="1">
      <c r="A8" s="20" t="inlineStr">
        <is>
          <t>Personal Sanitario</t>
        </is>
      </c>
      <c r="B8" s="63">
        <f>B9+B12+B16+B20+B21</f>
        <v/>
      </c>
      <c r="C8" s="63">
        <f>C9+C12+C16+C20+C21</f>
        <v/>
      </c>
      <c r="D8" s="63">
        <f>D9+D12+D16+D20+D21</f>
        <v/>
      </c>
      <c r="E8" s="63">
        <f>E9+E12+E16+E20+E21</f>
        <v/>
      </c>
      <c r="F8" s="63">
        <f>F9+F12+F16+F20+F21</f>
        <v/>
      </c>
      <c r="G8" s="63">
        <f>G9+G12+G16+G20+G21</f>
        <v/>
      </c>
      <c r="H8" s="14" t="inlineStr">
        <is>
          <t>-</t>
        </is>
      </c>
    </row>
    <row r="9" ht="15" customHeight="1">
      <c r="A9" s="29" t="inlineStr">
        <is>
          <t>Facultativo</t>
        </is>
      </c>
      <c r="B9" s="15" t="n">
        <v>753</v>
      </c>
      <c r="C9" s="15" t="n">
        <v>57</v>
      </c>
      <c r="D9" s="15" t="n">
        <v>336</v>
      </c>
      <c r="E9" s="15" t="n">
        <v>1221</v>
      </c>
      <c r="F9" s="15" t="n">
        <v>570</v>
      </c>
      <c r="G9" s="15" t="n">
        <v>27</v>
      </c>
      <c r="H9" s="7" t="n">
        <v>498</v>
      </c>
    </row>
    <row r="10" ht="15" customHeight="1">
      <c r="A10" s="30" t="inlineStr">
        <is>
          <t>Médico</t>
        </is>
      </c>
      <c r="B10" s="3" t="n">
        <v>748</v>
      </c>
      <c r="C10" s="3" t="n">
        <v>57</v>
      </c>
      <c r="D10" s="3" t="n">
        <v>335</v>
      </c>
      <c r="E10" s="3" t="n">
        <v>1193</v>
      </c>
      <c r="F10" s="3" t="n">
        <v>568</v>
      </c>
      <c r="G10" s="3" t="n">
        <v>27</v>
      </c>
      <c r="H10" s="5" t="n">
        <v>498</v>
      </c>
    </row>
    <row r="11" ht="15" customHeight="1">
      <c r="A11" s="31" t="inlineStr">
        <is>
          <t>Otros</t>
        </is>
      </c>
      <c r="B11" s="15" t="n">
        <v>5</v>
      </c>
      <c r="C11" s="15" t="n">
        <v>0</v>
      </c>
      <c r="D11" s="15" t="n">
        <v>1</v>
      </c>
      <c r="E11" s="15" t="n">
        <v>28</v>
      </c>
      <c r="F11" s="15" t="n">
        <v>2</v>
      </c>
      <c r="G11" s="15" t="n">
        <v>0</v>
      </c>
      <c r="H11" s="7" t="n">
        <v>0</v>
      </c>
    </row>
    <row r="12" ht="15" customHeight="1">
      <c r="A12" s="28" t="inlineStr">
        <is>
          <t>Diplomado</t>
        </is>
      </c>
      <c r="B12" s="3" t="n">
        <v>956</v>
      </c>
      <c r="C12" s="3" t="n">
        <v>82</v>
      </c>
      <c r="D12" s="3" t="n">
        <v>413</v>
      </c>
      <c r="E12" s="3" t="n">
        <v>2265</v>
      </c>
      <c r="F12" s="3" t="n">
        <v>701</v>
      </c>
      <c r="G12" s="3" t="n">
        <v>87</v>
      </c>
      <c r="H12" s="5" t="inlineStr">
        <is>
          <t>-</t>
        </is>
      </c>
    </row>
    <row r="13" ht="15" customHeight="1">
      <c r="A13" s="31" t="inlineStr">
        <is>
          <t>Enfermería</t>
        </is>
      </c>
      <c r="B13" s="15" t="n">
        <v>932</v>
      </c>
      <c r="C13" s="15" t="n">
        <v>79</v>
      </c>
      <c r="D13" s="15" t="n">
        <v>397</v>
      </c>
      <c r="E13" s="15" t="n">
        <v>2193</v>
      </c>
      <c r="F13" s="15" t="n">
        <v>674</v>
      </c>
      <c r="G13" s="15" t="n">
        <v>73</v>
      </c>
      <c r="H13" s="7" t="n">
        <v>872</v>
      </c>
    </row>
    <row r="14" ht="15" customHeight="1">
      <c r="A14" s="30" t="inlineStr">
        <is>
          <t>Fisioterapia</t>
        </is>
      </c>
      <c r="B14" s="62" t="n">
        <v>21</v>
      </c>
      <c r="C14" s="5" t="n">
        <v>3</v>
      </c>
      <c r="D14" s="5" t="n">
        <v>16</v>
      </c>
      <c r="E14" s="5" t="n">
        <v>54</v>
      </c>
      <c r="F14" s="5" t="n">
        <v>22</v>
      </c>
      <c r="G14" s="5" t="n">
        <v>4</v>
      </c>
      <c r="H14" s="5" t="inlineStr">
        <is>
          <t>-</t>
        </is>
      </c>
    </row>
    <row r="15" ht="15" customHeight="1">
      <c r="A15" s="31" t="inlineStr">
        <is>
          <t>Otros</t>
        </is>
      </c>
      <c r="B15" s="15" t="n">
        <v>3</v>
      </c>
      <c r="C15" s="15" t="n">
        <v>0</v>
      </c>
      <c r="D15" s="15" t="n">
        <v>0</v>
      </c>
      <c r="E15" s="15" t="n">
        <v>18</v>
      </c>
      <c r="F15" s="15" t="n">
        <v>5</v>
      </c>
      <c r="G15" s="15" t="n">
        <v>10</v>
      </c>
      <c r="H15" s="7" t="inlineStr">
        <is>
          <t>-</t>
        </is>
      </c>
    </row>
    <row r="16" ht="15" customHeight="1">
      <c r="A16" s="28" t="inlineStr">
        <is>
          <t>Técnico Especialista</t>
        </is>
      </c>
      <c r="B16" s="3" t="n">
        <v>179</v>
      </c>
      <c r="C16" s="3" t="n">
        <v>7</v>
      </c>
      <c r="D16" s="3" t="n">
        <v>88</v>
      </c>
      <c r="E16" s="3" t="n">
        <v>297</v>
      </c>
      <c r="F16" s="3" t="n">
        <v>141</v>
      </c>
      <c r="G16" s="3" t="n">
        <v>1</v>
      </c>
      <c r="H16" s="5" t="n">
        <v>139</v>
      </c>
    </row>
    <row r="17" ht="15" customHeight="1">
      <c r="A17" s="31" t="inlineStr">
        <is>
          <t>Laboratorio</t>
        </is>
      </c>
      <c r="B17" s="15" t="n">
        <v>76</v>
      </c>
      <c r="C17" s="15" t="n"/>
      <c r="D17" s="15" t="n">
        <v>43</v>
      </c>
      <c r="E17" s="15" t="n">
        <v>133</v>
      </c>
      <c r="F17" s="15" t="n">
        <v>78</v>
      </c>
      <c r="G17" s="15" t="n">
        <v>0</v>
      </c>
      <c r="H17" s="7" t="inlineStr">
        <is>
          <t>-</t>
        </is>
      </c>
    </row>
    <row r="18" ht="15" customHeight="1">
      <c r="A18" s="30" t="inlineStr">
        <is>
          <t>Radiodiagnóstico</t>
        </is>
      </c>
      <c r="B18" s="62" t="n">
        <v>52</v>
      </c>
      <c r="C18" s="5" t="n">
        <v>6</v>
      </c>
      <c r="D18" s="5" t="n">
        <v>29</v>
      </c>
      <c r="E18" s="5" t="n">
        <v>105</v>
      </c>
      <c r="F18" s="5" t="n">
        <v>43</v>
      </c>
      <c r="G18" s="5" t="n">
        <v>1</v>
      </c>
      <c r="H18" s="5" t="inlineStr">
        <is>
          <t>-</t>
        </is>
      </c>
    </row>
    <row r="19" ht="15" customHeight="1">
      <c r="A19" s="31" t="inlineStr">
        <is>
          <t>Otros</t>
        </is>
      </c>
      <c r="B19" s="15" t="n">
        <v>51</v>
      </c>
      <c r="C19" s="15" t="n">
        <v>1</v>
      </c>
      <c r="D19" s="15" t="n">
        <v>16</v>
      </c>
      <c r="E19" s="15" t="n">
        <v>59</v>
      </c>
      <c r="F19" s="15" t="n">
        <v>20</v>
      </c>
      <c r="G19" s="15" t="n">
        <v>0</v>
      </c>
      <c r="H19" s="7" t="inlineStr">
        <is>
          <t>-</t>
        </is>
      </c>
    </row>
    <row r="20" ht="15" customHeight="1">
      <c r="A20" s="28" t="inlineStr">
        <is>
          <t>Personal Auxiliar</t>
        </is>
      </c>
      <c r="B20" s="5" t="n">
        <v>559</v>
      </c>
      <c r="C20" s="5" t="n">
        <v>50</v>
      </c>
      <c r="D20" s="5" t="n">
        <v>271</v>
      </c>
      <c r="E20" s="5" t="n">
        <v>1447</v>
      </c>
      <c r="F20" s="5" t="n">
        <v>431</v>
      </c>
      <c r="G20" s="5" t="n">
        <v>74</v>
      </c>
      <c r="H20" s="5" t="inlineStr">
        <is>
          <t>-</t>
        </is>
      </c>
    </row>
    <row r="21" ht="15" customHeight="1">
      <c r="A21" s="29" t="inlineStr">
        <is>
          <t>Personal en Formación</t>
        </is>
      </c>
      <c r="B21" s="15" t="n">
        <v>341</v>
      </c>
      <c r="C21" s="15" t="n">
        <v>0</v>
      </c>
      <c r="D21" s="15" t="n">
        <v>74</v>
      </c>
      <c r="E21" s="15" t="n">
        <v>476</v>
      </c>
      <c r="F21" s="15" t="n">
        <v>245</v>
      </c>
      <c r="G21" s="15" t="n">
        <v>0</v>
      </c>
      <c r="H21" s="7" t="inlineStr">
        <is>
          <t>-</t>
        </is>
      </c>
    </row>
    <row r="22" ht="15" customHeight="1">
      <c r="A22" s="30" t="inlineStr">
        <is>
          <t>Medicina</t>
        </is>
      </c>
      <c r="B22" s="5" t="n">
        <v>327</v>
      </c>
      <c r="C22" s="5" t="n">
        <v>0</v>
      </c>
      <c r="D22" s="5">
        <f>20+21+25+8</f>
        <v/>
      </c>
      <c r="E22" s="5" t="n">
        <v>450</v>
      </c>
      <c r="F22" s="5" t="n">
        <v>234</v>
      </c>
      <c r="G22" s="5" t="n">
        <v>0</v>
      </c>
      <c r="H22" s="5" t="n">
        <v>282</v>
      </c>
    </row>
    <row r="23" ht="15" customHeight="1">
      <c r="A23" s="31" t="inlineStr">
        <is>
          <t>Enfermería</t>
        </is>
      </c>
      <c r="B23" s="15" t="n">
        <v>14</v>
      </c>
      <c r="C23" s="15" t="n">
        <v>0</v>
      </c>
      <c r="D23" s="15" t="n">
        <v>0</v>
      </c>
      <c r="E23" s="15" t="n">
        <v>26</v>
      </c>
      <c r="F23" s="15" t="n">
        <v>11</v>
      </c>
      <c r="G23" s="15" t="n">
        <v>0</v>
      </c>
      <c r="H23" s="7" t="inlineStr">
        <is>
          <t>-</t>
        </is>
      </c>
    </row>
    <row r="24" ht="15" customHeight="1">
      <c r="A24" s="63" t="inlineStr">
        <is>
          <t>Personal no Sanitario</t>
        </is>
      </c>
      <c r="B24" s="14">
        <f>B25+B26+B27+B28</f>
        <v/>
      </c>
      <c r="C24" s="14">
        <f>C25+C26+C27+C28</f>
        <v/>
      </c>
      <c r="D24" s="14">
        <f>D25+D26+D27+D28</f>
        <v/>
      </c>
      <c r="E24" s="14">
        <f>E25+E26+E27+E28</f>
        <v/>
      </c>
      <c r="F24" s="14">
        <f>F25+F26+F27+F28</f>
        <v/>
      </c>
      <c r="G24" s="14">
        <f>G25+G26+G27+G28</f>
        <v/>
      </c>
      <c r="H24" s="5" t="inlineStr">
        <is>
          <t>-</t>
        </is>
      </c>
    </row>
    <row r="25" ht="15" customHeight="1">
      <c r="A25" s="29" t="inlineStr">
        <is>
          <t>Universitario</t>
        </is>
      </c>
      <c r="B25" s="7" t="n">
        <v>46</v>
      </c>
      <c r="C25" s="15" t="n">
        <v>3</v>
      </c>
      <c r="D25" s="15" t="n">
        <v>21</v>
      </c>
      <c r="E25" s="15" t="n">
        <v>75</v>
      </c>
      <c r="F25" s="15" t="n">
        <v>30</v>
      </c>
      <c r="G25" s="7" t="n">
        <v>7</v>
      </c>
      <c r="H25" s="7" t="inlineStr">
        <is>
          <t>-</t>
        </is>
      </c>
    </row>
    <row r="26" ht="15" customHeight="1">
      <c r="A26" s="42" t="inlineStr">
        <is>
          <t>Formación Profesional</t>
        </is>
      </c>
      <c r="B26" s="51" t="n">
        <v>291</v>
      </c>
      <c r="C26" s="51" t="n">
        <v>35</v>
      </c>
      <c r="D26" s="51" t="n">
        <v>161</v>
      </c>
      <c r="E26" s="51" t="n">
        <v>587</v>
      </c>
      <c r="F26" s="51" t="n">
        <v>248</v>
      </c>
      <c r="G26" s="51" t="n">
        <v>20</v>
      </c>
      <c r="H26" s="14" t="inlineStr">
        <is>
          <t>-</t>
        </is>
      </c>
    </row>
    <row r="27" ht="15" customHeight="1">
      <c r="A27" s="26" t="inlineStr">
        <is>
          <t>Sistemas Información</t>
        </is>
      </c>
      <c r="B27" s="15" t="n">
        <v>17</v>
      </c>
      <c r="C27" s="15" t="n">
        <v>2</v>
      </c>
      <c r="D27" s="15" t="n">
        <v>13</v>
      </c>
      <c r="E27" s="15" t="n">
        <v>31</v>
      </c>
      <c r="F27" s="15" t="n">
        <v>17</v>
      </c>
      <c r="G27" s="15" t="n">
        <v>5</v>
      </c>
      <c r="H27" s="7" t="inlineStr">
        <is>
          <t>-</t>
        </is>
      </c>
    </row>
    <row r="28" ht="15" customHeight="1">
      <c r="A28" s="25" t="inlineStr">
        <is>
          <t>Otros</t>
        </is>
      </c>
      <c r="B28" s="3" t="n">
        <v>259</v>
      </c>
      <c r="C28" s="3" t="n">
        <v>25</v>
      </c>
      <c r="D28" s="3" t="n">
        <v>105</v>
      </c>
      <c r="E28" s="3" t="n">
        <v>537</v>
      </c>
      <c r="F28" s="3" t="n">
        <v>201</v>
      </c>
      <c r="G28" s="3" t="n">
        <v>29</v>
      </c>
      <c r="H28" s="5" t="inlineStr">
        <is>
          <t>-</t>
        </is>
      </c>
    </row>
    <row r="29" ht="15" customHeight="1">
      <c r="A29" s="31" t="inlineStr">
        <is>
          <t>Celadores/as</t>
        </is>
      </c>
      <c r="B29" s="15" t="n">
        <v>227</v>
      </c>
      <c r="C29" s="15" t="n">
        <v>23</v>
      </c>
      <c r="D29" s="15" t="n">
        <v>92</v>
      </c>
      <c r="E29" s="15" t="n">
        <v>395</v>
      </c>
      <c r="F29" s="15" t="n">
        <v>164</v>
      </c>
      <c r="G29" s="7" t="n">
        <v>29</v>
      </c>
      <c r="H29" s="7" t="inlineStr">
        <is>
          <t>-</t>
        </is>
      </c>
    </row>
    <row r="30" ht="15" customHeight="1">
      <c r="A30" s="27" t="inlineStr">
        <is>
          <t>Otros</t>
        </is>
      </c>
      <c r="B30" s="3" t="n">
        <v>32</v>
      </c>
      <c r="C30" s="3" t="n">
        <v>2</v>
      </c>
      <c r="D30" s="3" t="n">
        <v>13</v>
      </c>
      <c r="E30" s="3" t="n">
        <v>142</v>
      </c>
      <c r="F30" s="3" t="n">
        <v>37</v>
      </c>
      <c r="G30" s="3" t="n">
        <v>0</v>
      </c>
      <c r="H30" s="5" t="inlineStr">
        <is>
          <t>-</t>
        </is>
      </c>
    </row>
    <row r="31">
      <c r="A31" s="21" t="inlineStr">
        <is>
          <t>Nota: Personal a diciembre de 2023. Las categorías de Personal Sanitario Facultativo y Personal Sanitario Diplomado no incluyen personal en formación.</t>
        </is>
      </c>
      <c r="B31" s="62" t="n"/>
      <c r="C31" s="62" t="n"/>
      <c r="D31" s="62" t="n"/>
      <c r="E31" s="62" t="n"/>
      <c r="F31" s="62" t="n"/>
      <c r="G31" s="62" t="n"/>
      <c r="H31" s="2" t="n"/>
    </row>
    <row r="32">
      <c r="A32" s="8" t="inlineStr">
        <is>
          <t>Fuente: Dirección General de Personal de la Conselleria de Sanidad. Consorcio Hospital General</t>
        </is>
      </c>
      <c r="B32" s="62" t="n"/>
      <c r="C32" s="62" t="n"/>
      <c r="D32" s="62" t="n"/>
      <c r="E32" s="62" t="n"/>
      <c r="F32" s="62" t="n"/>
      <c r="G32" s="62" t="n"/>
      <c r="H32" s="2" t="n"/>
    </row>
  </sheetData>
  <pageMargins left="0.3937007874015748" right="0.3937007874015748" top="0.5905511811023622" bottom="0.5905511811023622" header="0.3" footer="0.3"/>
  <pageSetup orientation="portrait" paperSize="9" horizontalDpi="360" verticalDpi="360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H61"/>
  <sheetViews>
    <sheetView zoomScaleNormal="100" workbookViewId="0">
      <selection activeCell="A1" sqref="A1"/>
    </sheetView>
  </sheetViews>
  <sheetFormatPr baseColWidth="10" defaultRowHeight="12.75"/>
  <cols>
    <col width="42.85546875" customWidth="1" min="1" max="1"/>
    <col width="14.28515625" customWidth="1" min="2" max="8"/>
  </cols>
  <sheetData>
    <row r="1" ht="15.75" customHeight="1">
      <c r="A1" s="87" t="inlineStr">
        <is>
          <t>2. Personal médico facultativo especialista en los Centros Hospitalarios de la ciudad según especialidad. 2023</t>
        </is>
      </c>
      <c r="B1" s="62" t="n"/>
      <c r="C1" s="62" t="n"/>
      <c r="D1" s="62" t="n"/>
      <c r="E1" s="62" t="n"/>
      <c r="F1" s="62" t="n"/>
      <c r="G1" s="62" t="n"/>
      <c r="H1" s="16" t="n"/>
    </row>
    <row r="2">
      <c r="A2" s="62" t="n"/>
    </row>
    <row r="3" ht="42" customHeight="1">
      <c r="A3" s="12" t="n"/>
      <c r="B3" s="32" t="inlineStr">
        <is>
          <t>Hospital Clínic Universitari</t>
        </is>
      </c>
      <c r="C3" s="32" t="inlineStr">
        <is>
          <t>Hospital Malva-rosa</t>
        </is>
      </c>
      <c r="D3" s="32" t="inlineStr">
        <is>
          <t>Hospital Arnau de Vilanova</t>
        </is>
      </c>
      <c r="E3" s="32" t="inlineStr">
        <is>
          <t>Hospital Universitari i Politècnic La Fe</t>
        </is>
      </c>
      <c r="F3" s="32" t="inlineStr">
        <is>
          <t>Hospital Universitari Doctor Peset</t>
        </is>
      </c>
      <c r="G3" s="32" t="inlineStr">
        <is>
          <t>Hospital Pare Jofré</t>
        </is>
      </c>
      <c r="H3" s="32" t="inlineStr">
        <is>
          <t>Hospital General Universitari de València</t>
        </is>
      </c>
    </row>
    <row r="4" ht="15" customHeight="1">
      <c r="A4" s="9" t="inlineStr">
        <is>
          <t>Total</t>
        </is>
      </c>
      <c r="B4" s="14" t="n">
        <v>748</v>
      </c>
      <c r="C4" s="14" t="n">
        <v>57</v>
      </c>
      <c r="D4" s="14" t="n">
        <v>335</v>
      </c>
      <c r="E4" s="14" t="n">
        <v>1193</v>
      </c>
      <c r="F4" s="14" t="n">
        <v>568</v>
      </c>
      <c r="G4" s="14" t="n">
        <v>27</v>
      </c>
      <c r="H4" s="14" t="n">
        <v>498</v>
      </c>
    </row>
    <row r="5" ht="15" customHeight="1">
      <c r="A5" s="26" t="inlineStr">
        <is>
          <t>Alergología</t>
        </is>
      </c>
      <c r="B5" s="17" t="n">
        <v>5</v>
      </c>
      <c r="C5" s="17" t="n">
        <v>0</v>
      </c>
      <c r="D5" s="17" t="n">
        <v>3</v>
      </c>
      <c r="E5" s="17" t="n">
        <v>6</v>
      </c>
      <c r="F5" s="17" t="n">
        <v>4</v>
      </c>
      <c r="G5" s="17" t="n">
        <v>0</v>
      </c>
      <c r="H5" s="17" t="n">
        <v>5</v>
      </c>
    </row>
    <row r="6" ht="15" customHeight="1">
      <c r="A6" s="25" t="inlineStr">
        <is>
          <t>Análisis clínicos</t>
        </is>
      </c>
      <c r="B6" s="16" t="n">
        <v>4</v>
      </c>
      <c r="C6" s="16" t="n">
        <v>2</v>
      </c>
      <c r="D6" s="16" t="n">
        <v>7</v>
      </c>
      <c r="E6" s="16" t="n">
        <v>21</v>
      </c>
      <c r="F6" s="16" t="n">
        <v>10</v>
      </c>
      <c r="G6" s="5" t="n">
        <v>0</v>
      </c>
      <c r="H6" s="5" t="n">
        <v>10</v>
      </c>
    </row>
    <row r="7" ht="15" customHeight="1">
      <c r="A7" s="26" t="inlineStr">
        <is>
          <t>Anatomía patológica</t>
        </is>
      </c>
      <c r="B7" s="17" t="n">
        <v>11</v>
      </c>
      <c r="C7" s="17" t="n">
        <v>0</v>
      </c>
      <c r="D7" s="17" t="n">
        <v>7</v>
      </c>
      <c r="E7" s="17" t="n">
        <v>17</v>
      </c>
      <c r="F7" s="17" t="n">
        <v>9</v>
      </c>
      <c r="G7" s="17" t="n">
        <v>0</v>
      </c>
      <c r="H7" s="17" t="n">
        <v>10</v>
      </c>
    </row>
    <row r="8" ht="15" customHeight="1">
      <c r="A8" s="25" t="inlineStr">
        <is>
          <t>Anestesiología y reanimación</t>
        </is>
      </c>
      <c r="B8" s="16" t="n">
        <v>49</v>
      </c>
      <c r="C8" s="16" t="n">
        <v>15</v>
      </c>
      <c r="D8" s="16" t="n">
        <v>23</v>
      </c>
      <c r="E8" s="16" t="n">
        <v>133</v>
      </c>
      <c r="F8" s="16" t="n">
        <v>42</v>
      </c>
      <c r="G8" s="5" t="n">
        <v>0</v>
      </c>
      <c r="H8" s="5" t="n">
        <v>65</v>
      </c>
    </row>
    <row r="9" ht="15" customHeight="1">
      <c r="A9" s="26" t="inlineStr">
        <is>
          <t xml:space="preserve">Angiología y cirugía vascular </t>
        </is>
      </c>
      <c r="B9" s="17" t="n">
        <v>7</v>
      </c>
      <c r="C9" s="17" t="n">
        <v>1</v>
      </c>
      <c r="D9" s="17" t="n">
        <v>0</v>
      </c>
      <c r="E9" s="17" t="n">
        <v>11</v>
      </c>
      <c r="F9" s="17" t="n">
        <v>7</v>
      </c>
      <c r="G9" s="17" t="n">
        <v>0</v>
      </c>
      <c r="H9" s="17" t="n">
        <v>6</v>
      </c>
    </row>
    <row r="10" ht="15" customHeight="1">
      <c r="A10" s="25" t="inlineStr">
        <is>
          <t>Aparato digestivo</t>
        </is>
      </c>
      <c r="B10" s="16" t="n">
        <v>21</v>
      </c>
      <c r="C10" s="16" t="n">
        <v>0</v>
      </c>
      <c r="D10" s="16" t="n">
        <v>13</v>
      </c>
      <c r="E10" s="16" t="n">
        <v>28</v>
      </c>
      <c r="F10" s="16" t="n">
        <v>11</v>
      </c>
      <c r="G10" s="5" t="n">
        <v>0</v>
      </c>
      <c r="H10" s="5" t="n">
        <v>14</v>
      </c>
    </row>
    <row r="11" ht="15" customHeight="1">
      <c r="A11" s="26" t="inlineStr">
        <is>
          <t>Bioquímica clínica</t>
        </is>
      </c>
      <c r="B11" s="17" t="n">
        <v>10</v>
      </c>
      <c r="C11" s="17" t="n">
        <v>0</v>
      </c>
      <c r="D11" s="17" t="n">
        <v>1</v>
      </c>
      <c r="E11" s="17" t="n">
        <v>5</v>
      </c>
      <c r="F11" s="17" t="n">
        <v>1</v>
      </c>
      <c r="G11" s="17" t="n">
        <v>0</v>
      </c>
      <c r="H11" s="17" t="n">
        <v>0</v>
      </c>
    </row>
    <row r="12" ht="15" customHeight="1">
      <c r="A12" s="25" t="inlineStr">
        <is>
          <t>Cardiología</t>
        </is>
      </c>
      <c r="B12" s="16" t="n">
        <v>29</v>
      </c>
      <c r="C12" s="16" t="n">
        <v>0</v>
      </c>
      <c r="D12" s="16" t="n">
        <v>10</v>
      </c>
      <c r="E12" s="16" t="n">
        <v>27</v>
      </c>
      <c r="F12" s="16" t="n">
        <v>16</v>
      </c>
      <c r="G12" s="5" t="n">
        <v>0</v>
      </c>
      <c r="H12" s="5" t="n">
        <v>18</v>
      </c>
    </row>
    <row r="13" ht="15" customHeight="1">
      <c r="A13" s="26" t="inlineStr">
        <is>
          <t>Cirugía cardiovascular</t>
        </is>
      </c>
      <c r="B13" s="17" t="n">
        <v>6</v>
      </c>
      <c r="C13" s="17" t="n">
        <v>0</v>
      </c>
      <c r="D13" s="17" t="n">
        <v>0</v>
      </c>
      <c r="E13" s="17" t="n">
        <v>17</v>
      </c>
      <c r="F13" s="17" t="n">
        <v>0</v>
      </c>
      <c r="G13" s="17" t="n">
        <v>0</v>
      </c>
      <c r="H13" s="17" t="n">
        <v>5</v>
      </c>
    </row>
    <row r="14" ht="15" customHeight="1">
      <c r="A14" s="25" t="inlineStr">
        <is>
          <t>Cirugía general y digestiva</t>
        </is>
      </c>
      <c r="B14" s="16" t="n">
        <v>27</v>
      </c>
      <c r="C14" s="16" t="n">
        <v>6</v>
      </c>
      <c r="D14" s="16" t="n">
        <v>18</v>
      </c>
      <c r="E14" s="16" t="n">
        <v>41</v>
      </c>
      <c r="F14" s="16" t="n">
        <v>21</v>
      </c>
      <c r="G14" s="5" t="n">
        <v>0</v>
      </c>
      <c r="H14" s="5" t="n">
        <v>22</v>
      </c>
    </row>
    <row r="15" ht="15" customHeight="1">
      <c r="A15" s="26" t="inlineStr">
        <is>
          <t>Cirugía maxilofacial y estomatología</t>
        </is>
      </c>
      <c r="B15" s="17" t="n">
        <v>8</v>
      </c>
      <c r="C15" s="17" t="n">
        <v>0</v>
      </c>
      <c r="D15" s="17" t="n">
        <v>0</v>
      </c>
      <c r="E15" s="17" t="n">
        <v>15</v>
      </c>
      <c r="F15" s="17" t="n">
        <v>0</v>
      </c>
      <c r="G15" s="17" t="n">
        <v>0</v>
      </c>
      <c r="H15" s="17" t="n">
        <v>9</v>
      </c>
    </row>
    <row r="16" ht="15" customHeight="1">
      <c r="A16" s="25" t="inlineStr">
        <is>
          <t>Cirugía ortopédica y traumatología</t>
        </is>
      </c>
      <c r="B16" s="16" t="n">
        <v>22</v>
      </c>
      <c r="C16" s="16" t="n">
        <v>9</v>
      </c>
      <c r="D16" s="16" t="n">
        <v>13</v>
      </c>
      <c r="E16" s="16" t="n">
        <v>44</v>
      </c>
      <c r="F16" s="16" t="n">
        <v>20</v>
      </c>
      <c r="G16" s="5" t="n">
        <v>0</v>
      </c>
      <c r="H16" s="5" t="n">
        <v>20</v>
      </c>
    </row>
    <row r="17" ht="15" customHeight="1">
      <c r="A17" s="26" t="inlineStr">
        <is>
          <t>Cirugía pediátrica</t>
        </is>
      </c>
      <c r="B17" s="17" t="n">
        <v>6</v>
      </c>
      <c r="C17" s="17" t="n">
        <v>0</v>
      </c>
      <c r="D17" s="17" t="n">
        <v>0</v>
      </c>
      <c r="E17" s="17" t="n">
        <v>16</v>
      </c>
      <c r="F17" s="17" t="n">
        <v>0</v>
      </c>
      <c r="G17" s="17" t="n">
        <v>0</v>
      </c>
      <c r="H17" s="17" t="n">
        <v>0</v>
      </c>
    </row>
    <row r="18" ht="15" customHeight="1">
      <c r="A18" s="25" t="inlineStr">
        <is>
          <t>Cirugía plástica y reparadora</t>
        </is>
      </c>
      <c r="B18" s="16" t="n">
        <v>8</v>
      </c>
      <c r="C18" s="16" t="n">
        <v>3</v>
      </c>
      <c r="D18" s="16" t="n">
        <v>0</v>
      </c>
      <c r="E18" s="16" t="n">
        <v>19</v>
      </c>
      <c r="F18" s="16" t="n">
        <v>2</v>
      </c>
      <c r="G18" s="5" t="n">
        <v>0</v>
      </c>
      <c r="H18" s="5" t="n">
        <v>5</v>
      </c>
    </row>
    <row r="19" ht="15" customHeight="1">
      <c r="A19" s="26" t="inlineStr">
        <is>
          <t>Cirugía torácica</t>
        </is>
      </c>
      <c r="B19" s="17" t="n">
        <v>6</v>
      </c>
      <c r="C19" s="17" t="n">
        <v>0</v>
      </c>
      <c r="D19" s="17" t="n">
        <v>0</v>
      </c>
      <c r="E19" s="17" t="n">
        <v>8</v>
      </c>
      <c r="F19" s="17" t="n">
        <v>0</v>
      </c>
      <c r="G19" s="17" t="n">
        <v>0</v>
      </c>
      <c r="H19" s="17" t="n">
        <v>4</v>
      </c>
    </row>
    <row r="20" ht="15" customHeight="1">
      <c r="A20" s="25" t="inlineStr">
        <is>
          <t>Dermatología M-Q y venereología</t>
        </is>
      </c>
      <c r="B20" s="16" t="n">
        <v>10</v>
      </c>
      <c r="C20" s="16" t="n">
        <v>0</v>
      </c>
      <c r="D20" s="16" t="n">
        <v>7</v>
      </c>
      <c r="E20" s="16" t="n">
        <v>8</v>
      </c>
      <c r="F20" s="16" t="n">
        <v>6</v>
      </c>
      <c r="G20" s="5" t="n">
        <v>0</v>
      </c>
      <c r="H20" s="5" t="n">
        <v>10</v>
      </c>
    </row>
    <row r="21" ht="15" customHeight="1">
      <c r="A21" s="26" t="inlineStr">
        <is>
          <t>Endocrinología y nutrición</t>
        </is>
      </c>
      <c r="B21" s="17" t="n">
        <v>11</v>
      </c>
      <c r="C21" s="17" t="n">
        <v>0</v>
      </c>
      <c r="D21" s="17" t="n">
        <v>5</v>
      </c>
      <c r="E21" s="17" t="n">
        <v>9</v>
      </c>
      <c r="F21" s="17" t="n">
        <v>11</v>
      </c>
      <c r="G21" s="17" t="n">
        <v>0</v>
      </c>
      <c r="H21" s="17" t="n">
        <v>5</v>
      </c>
    </row>
    <row r="22" ht="15" customHeight="1">
      <c r="A22" s="25" t="inlineStr">
        <is>
          <t>Enfermedades infecciosas</t>
        </is>
      </c>
      <c r="B22" s="16" t="n">
        <v>0</v>
      </c>
      <c r="C22" s="16" t="n">
        <v>0</v>
      </c>
      <c r="D22" s="16" t="n">
        <v>0</v>
      </c>
      <c r="E22" s="16" t="n">
        <v>0</v>
      </c>
      <c r="F22" s="16" t="n">
        <v>0</v>
      </c>
      <c r="G22" s="5" t="n">
        <v>0</v>
      </c>
      <c r="H22" s="5" t="n">
        <v>6</v>
      </c>
    </row>
    <row r="23" ht="15" customHeight="1">
      <c r="A23" s="26" t="inlineStr">
        <is>
          <t>Farmacia hospitalaria</t>
        </is>
      </c>
      <c r="B23" s="17" t="n">
        <v>11</v>
      </c>
      <c r="C23" s="17" t="n">
        <v>1</v>
      </c>
      <c r="D23" s="17" t="n">
        <v>9</v>
      </c>
      <c r="E23" s="17" t="n">
        <v>33</v>
      </c>
      <c r="F23" s="17" t="n">
        <v>16</v>
      </c>
      <c r="G23" s="17" t="n">
        <v>2</v>
      </c>
      <c r="H23" s="17" t="n">
        <v>9</v>
      </c>
    </row>
    <row r="24" ht="15" customHeight="1">
      <c r="A24" s="25" t="inlineStr">
        <is>
          <t>Farmacología clinica</t>
        </is>
      </c>
      <c r="B24" s="16" t="n">
        <v>0</v>
      </c>
      <c r="C24" s="16" t="n">
        <v>0</v>
      </c>
      <c r="D24" s="16" t="n">
        <v>0</v>
      </c>
      <c r="E24" s="16" t="n">
        <v>1</v>
      </c>
      <c r="F24" s="16" t="n">
        <v>1</v>
      </c>
      <c r="G24" s="5" t="n">
        <v>0</v>
      </c>
      <c r="H24" s="5" t="n">
        <v>0</v>
      </c>
    </row>
    <row r="25" ht="15" customHeight="1">
      <c r="A25" s="26" t="inlineStr">
        <is>
          <t>Geriatría</t>
        </is>
      </c>
      <c r="B25" s="17" t="n">
        <v>0</v>
      </c>
      <c r="C25" s="17" t="n">
        <v>0</v>
      </c>
      <c r="D25" s="17" t="n">
        <v>0</v>
      </c>
      <c r="E25" s="17" t="n">
        <v>2</v>
      </c>
      <c r="F25" s="17" t="n">
        <v>1</v>
      </c>
      <c r="G25" s="17" t="n">
        <v>1</v>
      </c>
      <c r="H25" s="17" t="n">
        <v>0</v>
      </c>
    </row>
    <row r="26" ht="15" customHeight="1">
      <c r="A26" s="25" t="inlineStr">
        <is>
          <t>Ginecología y obstetricia</t>
        </is>
      </c>
      <c r="B26" s="16" t="n">
        <v>35</v>
      </c>
      <c r="C26" s="16" t="n">
        <v>0</v>
      </c>
      <c r="D26" s="16" t="n">
        <v>12</v>
      </c>
      <c r="E26" s="16" t="n">
        <v>64</v>
      </c>
      <c r="F26" s="16" t="n">
        <v>32</v>
      </c>
      <c r="G26" s="5" t="n">
        <v>0</v>
      </c>
      <c r="H26" s="5" t="n">
        <v>17</v>
      </c>
    </row>
    <row r="27" ht="15" customHeight="1">
      <c r="A27" s="26" t="inlineStr">
        <is>
          <t>Hematología y hemoterapia</t>
        </is>
      </c>
      <c r="B27" s="17" t="n">
        <v>21</v>
      </c>
      <c r="C27" s="17" t="n">
        <v>2</v>
      </c>
      <c r="D27" s="17" t="n">
        <v>10</v>
      </c>
      <c r="E27" s="17" t="n">
        <v>32</v>
      </c>
      <c r="F27" s="17" t="n">
        <v>14</v>
      </c>
      <c r="G27" s="17" t="n">
        <v>0</v>
      </c>
      <c r="H27" s="17" t="n">
        <v>12</v>
      </c>
    </row>
    <row r="28" ht="15" customHeight="1">
      <c r="A28" s="25" t="inlineStr">
        <is>
          <t>Inmunología</t>
        </is>
      </c>
      <c r="B28" s="16" t="n">
        <v>0</v>
      </c>
      <c r="C28" s="16" t="n">
        <v>0</v>
      </c>
      <c r="D28" s="16" t="n">
        <v>0</v>
      </c>
      <c r="E28" s="16" t="n">
        <v>1</v>
      </c>
      <c r="F28" s="16" t="n">
        <v>0</v>
      </c>
      <c r="G28" s="5" t="n">
        <v>0</v>
      </c>
      <c r="H28" s="5" t="n">
        <v>0</v>
      </c>
    </row>
    <row r="29" ht="15" customHeight="1">
      <c r="A29" s="26" t="inlineStr">
        <is>
          <t>Medicina del trabajo</t>
        </is>
      </c>
      <c r="B29" s="17" t="n">
        <v>3</v>
      </c>
      <c r="C29" s="17" t="n">
        <v>0</v>
      </c>
      <c r="D29" s="17" t="n">
        <v>2</v>
      </c>
      <c r="E29" s="17" t="n">
        <v>6</v>
      </c>
      <c r="F29" s="17" t="n">
        <v>3</v>
      </c>
      <c r="G29" s="17" t="n">
        <v>0</v>
      </c>
      <c r="H29" s="17" t="n">
        <v>0</v>
      </c>
    </row>
    <row r="30" ht="15" customHeight="1">
      <c r="A30" s="52" t="inlineStr">
        <is>
          <t>Medicina familiar y comunitaria</t>
        </is>
      </c>
      <c r="B30" s="16" t="n">
        <v>0</v>
      </c>
      <c r="C30" s="16" t="n">
        <v>0</v>
      </c>
      <c r="D30" s="16" t="n">
        <v>14</v>
      </c>
      <c r="E30" s="16" t="n">
        <v>0</v>
      </c>
      <c r="F30" s="16" t="n">
        <v>3</v>
      </c>
      <c r="G30" s="5" t="n">
        <v>0</v>
      </c>
      <c r="H30" s="5" t="n">
        <v>0</v>
      </c>
    </row>
    <row r="31" ht="15" customHeight="1">
      <c r="A31" s="26" t="inlineStr">
        <is>
          <t>Medicina física y rehabilitación</t>
        </is>
      </c>
      <c r="B31" s="17" t="n">
        <v>8</v>
      </c>
      <c r="C31" s="17" t="n">
        <v>1</v>
      </c>
      <c r="D31" s="17" t="n">
        <v>6</v>
      </c>
      <c r="E31" s="17" t="n">
        <v>20</v>
      </c>
      <c r="F31" s="17" t="n">
        <v>12</v>
      </c>
      <c r="G31" s="17" t="n">
        <v>2</v>
      </c>
      <c r="H31" s="17" t="n">
        <v>9</v>
      </c>
    </row>
    <row r="32" ht="15" customHeight="1">
      <c r="A32" s="25" t="inlineStr">
        <is>
          <t>Medicina intensiva</t>
        </is>
      </c>
      <c r="B32" s="16" t="n">
        <v>16</v>
      </c>
      <c r="C32" s="16" t="n">
        <v>0</v>
      </c>
      <c r="D32" s="16" t="n">
        <v>11</v>
      </c>
      <c r="E32" s="16" t="n">
        <v>25</v>
      </c>
      <c r="F32" s="16" t="n">
        <v>16</v>
      </c>
      <c r="G32" s="5" t="n">
        <v>0</v>
      </c>
      <c r="H32" s="5" t="n">
        <v>0</v>
      </c>
    </row>
    <row r="33" ht="15" customHeight="1">
      <c r="A33" s="26" t="inlineStr">
        <is>
          <t>Medicina interna</t>
        </is>
      </c>
      <c r="B33" s="17" t="n">
        <v>23</v>
      </c>
      <c r="C33" s="17" t="n">
        <v>3</v>
      </c>
      <c r="D33" s="17" t="n">
        <v>15</v>
      </c>
      <c r="E33" s="17" t="n">
        <v>21</v>
      </c>
      <c r="F33" s="17" t="n">
        <v>15</v>
      </c>
      <c r="G33" s="17" t="n">
        <v>10</v>
      </c>
      <c r="H33" s="17" t="n">
        <v>14</v>
      </c>
    </row>
    <row r="34" ht="15" customHeight="1">
      <c r="A34" s="25" t="inlineStr">
        <is>
          <t xml:space="preserve">Medicina nuclear </t>
        </is>
      </c>
      <c r="B34" s="16" t="n">
        <v>7</v>
      </c>
      <c r="C34" s="16" t="n">
        <v>0</v>
      </c>
      <c r="D34" s="16" t="n">
        <v>0</v>
      </c>
      <c r="E34" s="16" t="n">
        <v>8</v>
      </c>
      <c r="F34" s="16" t="n">
        <v>7</v>
      </c>
      <c r="G34" s="5" t="n">
        <v>0</v>
      </c>
      <c r="H34" s="5" t="n">
        <v>0</v>
      </c>
    </row>
    <row r="35" ht="15" customHeight="1">
      <c r="A35" s="26" t="inlineStr">
        <is>
          <t>Medicina preventiva y salud pública</t>
        </is>
      </c>
      <c r="B35" s="17" t="n">
        <v>5</v>
      </c>
      <c r="C35" s="17" t="n">
        <v>1</v>
      </c>
      <c r="D35" s="17" t="n">
        <v>2</v>
      </c>
      <c r="E35" s="17" t="n">
        <v>6</v>
      </c>
      <c r="F35" s="17" t="n">
        <v>3</v>
      </c>
      <c r="G35" s="17" t="n">
        <v>1</v>
      </c>
      <c r="H35" s="17" t="n">
        <v>0</v>
      </c>
    </row>
    <row r="36" ht="15" customHeight="1">
      <c r="A36" s="25" t="inlineStr">
        <is>
          <t>Microbiología y parasitología</t>
        </is>
      </c>
      <c r="B36" s="16" t="n">
        <v>11</v>
      </c>
      <c r="C36" s="16" t="n">
        <v>0</v>
      </c>
      <c r="D36" s="16" t="n">
        <v>6</v>
      </c>
      <c r="E36" s="16" t="n">
        <v>19</v>
      </c>
      <c r="F36" s="16" t="n">
        <v>8</v>
      </c>
      <c r="G36" s="5" t="n">
        <v>0</v>
      </c>
      <c r="H36" s="5" t="n">
        <v>8</v>
      </c>
    </row>
    <row r="37" ht="15" customHeight="1">
      <c r="A37" s="26" t="inlineStr">
        <is>
          <t>Nefrología</t>
        </is>
      </c>
      <c r="B37" s="17" t="n">
        <v>15</v>
      </c>
      <c r="C37" s="17" t="n">
        <v>0</v>
      </c>
      <c r="D37" s="17" t="n">
        <v>2</v>
      </c>
      <c r="E37" s="17" t="n">
        <v>18</v>
      </c>
      <c r="F37" s="17" t="n">
        <v>21</v>
      </c>
      <c r="G37" s="17" t="n">
        <v>0</v>
      </c>
      <c r="H37" s="17" t="n">
        <v>11</v>
      </c>
    </row>
    <row r="38" ht="15" customHeight="1">
      <c r="A38" s="25" t="inlineStr">
        <is>
          <t>Neumología</t>
        </is>
      </c>
      <c r="B38" s="16" t="n">
        <v>19</v>
      </c>
      <c r="C38" s="16" t="n">
        <v>0</v>
      </c>
      <c r="D38" s="16" t="n">
        <v>10</v>
      </c>
      <c r="E38" s="16" t="n">
        <v>25</v>
      </c>
      <c r="F38" s="16" t="n">
        <v>15</v>
      </c>
      <c r="G38" s="5" t="n">
        <v>0</v>
      </c>
      <c r="H38" s="5" t="n">
        <v>12</v>
      </c>
    </row>
    <row r="39" ht="15" customHeight="1">
      <c r="A39" s="26" t="inlineStr">
        <is>
          <t>Neurocirugía</t>
        </is>
      </c>
      <c r="B39" s="17" t="n">
        <v>11</v>
      </c>
      <c r="C39" s="17" t="n">
        <v>0</v>
      </c>
      <c r="D39" s="17" t="n">
        <v>0</v>
      </c>
      <c r="E39" s="17" t="n">
        <v>15</v>
      </c>
      <c r="F39" s="17" t="n">
        <v>2</v>
      </c>
      <c r="G39" s="17" t="n">
        <v>0</v>
      </c>
      <c r="H39" s="17" t="n">
        <v>8</v>
      </c>
    </row>
    <row r="40" ht="15" customHeight="1">
      <c r="A40" s="25" t="inlineStr">
        <is>
          <t>Neurofisiología clinica</t>
        </is>
      </c>
      <c r="B40" s="16" t="n">
        <v>5</v>
      </c>
      <c r="C40" s="16" t="n">
        <v>0</v>
      </c>
      <c r="D40" s="16" t="n">
        <v>5</v>
      </c>
      <c r="E40" s="16" t="n">
        <v>9</v>
      </c>
      <c r="F40" s="16" t="n">
        <v>8</v>
      </c>
      <c r="G40" s="5" t="n">
        <v>0</v>
      </c>
      <c r="H40" s="5" t="n">
        <v>0</v>
      </c>
    </row>
    <row r="41" ht="15" customHeight="1">
      <c r="A41" s="26" t="inlineStr">
        <is>
          <t>Neurología</t>
        </is>
      </c>
      <c r="B41" s="17" t="n">
        <v>15</v>
      </c>
      <c r="C41" s="17" t="n">
        <v>0</v>
      </c>
      <c r="D41" s="17" t="n">
        <v>7</v>
      </c>
      <c r="E41" s="17" t="n">
        <v>30</v>
      </c>
      <c r="F41" s="17" t="n">
        <v>9</v>
      </c>
      <c r="G41" s="17" t="n">
        <v>0</v>
      </c>
      <c r="H41" s="17" t="n">
        <v>14</v>
      </c>
    </row>
    <row r="42" ht="15" customHeight="1">
      <c r="A42" s="25" t="inlineStr">
        <is>
          <t>Oftalmología</t>
        </is>
      </c>
      <c r="B42" s="16" t="n">
        <v>16</v>
      </c>
      <c r="C42" s="16" t="n">
        <v>4</v>
      </c>
      <c r="D42" s="16" t="n">
        <v>13</v>
      </c>
      <c r="E42" s="16" t="n">
        <v>24</v>
      </c>
      <c r="F42" s="16" t="n">
        <v>17</v>
      </c>
      <c r="G42" s="5" t="n">
        <v>0</v>
      </c>
      <c r="H42" s="5" t="n">
        <v>10</v>
      </c>
    </row>
    <row r="43" ht="15" customHeight="1">
      <c r="A43" s="26" t="inlineStr">
        <is>
          <t>Oncología médica</t>
        </is>
      </c>
      <c r="B43" s="17" t="n">
        <v>24</v>
      </c>
      <c r="C43" s="17" t="n">
        <v>0</v>
      </c>
      <c r="D43" s="17" t="n">
        <v>10</v>
      </c>
      <c r="E43" s="17" t="n">
        <v>17</v>
      </c>
      <c r="F43" s="17" t="n">
        <v>10</v>
      </c>
      <c r="G43" s="17" t="n">
        <v>0</v>
      </c>
      <c r="H43" s="17" t="n">
        <v>11</v>
      </c>
    </row>
    <row r="44" ht="15" customHeight="1">
      <c r="A44" s="25" t="inlineStr">
        <is>
          <t>Oncología radioterápica</t>
        </is>
      </c>
      <c r="B44" s="16" t="n">
        <v>11</v>
      </c>
      <c r="C44" s="16" t="n">
        <v>0</v>
      </c>
      <c r="D44" s="16" t="n">
        <v>0</v>
      </c>
      <c r="E44" s="16" t="n">
        <v>12</v>
      </c>
      <c r="F44" s="16" t="n">
        <v>0</v>
      </c>
      <c r="G44" s="5" t="n">
        <v>0</v>
      </c>
      <c r="H44" s="5" t="n">
        <v>8</v>
      </c>
    </row>
    <row r="45" ht="15" customHeight="1">
      <c r="A45" s="26" t="inlineStr">
        <is>
          <t>Otorrinolaringología</t>
        </is>
      </c>
      <c r="B45" s="17" t="n">
        <v>14</v>
      </c>
      <c r="C45" s="17" t="n">
        <v>0</v>
      </c>
      <c r="D45" s="17" t="n">
        <v>7</v>
      </c>
      <c r="E45" s="17" t="n">
        <v>20</v>
      </c>
      <c r="F45" s="17" t="n">
        <v>7</v>
      </c>
      <c r="G45" s="17" t="n">
        <v>0</v>
      </c>
      <c r="H45" s="17" t="n">
        <v>7</v>
      </c>
    </row>
    <row r="46" ht="15" customHeight="1">
      <c r="A46" s="25" t="inlineStr">
        <is>
          <t>Pediatría</t>
        </is>
      </c>
      <c r="B46" s="16" t="n">
        <v>32</v>
      </c>
      <c r="C46" s="16" t="n">
        <v>0</v>
      </c>
      <c r="D46" s="16" t="n">
        <v>0</v>
      </c>
      <c r="E46" s="16" t="n">
        <v>102</v>
      </c>
      <c r="F46" s="16" t="n">
        <v>22</v>
      </c>
      <c r="G46" s="5" t="n">
        <v>0</v>
      </c>
      <c r="H46" s="5" t="n">
        <v>19</v>
      </c>
    </row>
    <row r="47" ht="15" customHeight="1">
      <c r="A47" s="26" t="inlineStr">
        <is>
          <t>Psicología clínica</t>
        </is>
      </c>
      <c r="B47" s="17" t="n">
        <v>11</v>
      </c>
      <c r="C47" s="17" t="n">
        <v>0</v>
      </c>
      <c r="D47" s="17" t="n">
        <v>2</v>
      </c>
      <c r="E47" s="17" t="n">
        <v>14</v>
      </c>
      <c r="F47" s="17" t="n">
        <v>4</v>
      </c>
      <c r="G47" s="17" t="n">
        <v>5</v>
      </c>
      <c r="H47" s="17" t="n">
        <v>3</v>
      </c>
    </row>
    <row r="48" ht="15" customHeight="1">
      <c r="A48" s="25" t="inlineStr">
        <is>
          <t>Psiquiatría</t>
        </is>
      </c>
      <c r="B48" s="16" t="n">
        <v>31</v>
      </c>
      <c r="C48" s="16" t="n">
        <v>0</v>
      </c>
      <c r="D48" s="16" t="n">
        <v>13</v>
      </c>
      <c r="E48" s="16" t="n">
        <v>23</v>
      </c>
      <c r="F48" s="16" t="n">
        <v>11</v>
      </c>
      <c r="G48" s="5" t="n">
        <v>5</v>
      </c>
      <c r="H48" s="5" t="n">
        <v>0</v>
      </c>
    </row>
    <row r="49" ht="15" customHeight="1">
      <c r="A49" s="26" t="inlineStr">
        <is>
          <t>Radiodiagnóstico</t>
        </is>
      </c>
      <c r="B49" s="17" t="n">
        <v>36</v>
      </c>
      <c r="C49" s="17" t="n">
        <v>2</v>
      </c>
      <c r="D49" s="17" t="n">
        <v>16</v>
      </c>
      <c r="E49" s="17" t="n">
        <v>55</v>
      </c>
      <c r="F49" s="17" t="n">
        <v>27</v>
      </c>
      <c r="G49" s="17" t="n">
        <v>0</v>
      </c>
      <c r="H49" s="17" t="n">
        <v>23</v>
      </c>
    </row>
    <row r="50" ht="15" customHeight="1">
      <c r="A50" s="25" t="inlineStr">
        <is>
          <t>Radiofarmacia</t>
        </is>
      </c>
      <c r="B50" s="16" t="n">
        <v>2</v>
      </c>
      <c r="C50" s="16" t="n">
        <v>0</v>
      </c>
      <c r="D50" s="16" t="n">
        <v>0</v>
      </c>
      <c r="E50" s="16" t="n">
        <v>2</v>
      </c>
      <c r="F50" s="16" t="n">
        <v>2</v>
      </c>
      <c r="G50" s="5" t="n">
        <v>0</v>
      </c>
      <c r="H50" s="5" t="n">
        <v>0</v>
      </c>
    </row>
    <row r="51" ht="15" customHeight="1">
      <c r="A51" s="26" t="inlineStr">
        <is>
          <t>Radiofísica hospitalaria</t>
        </is>
      </c>
      <c r="B51" s="17" t="n">
        <v>9</v>
      </c>
      <c r="C51" s="17" t="n">
        <v>0</v>
      </c>
      <c r="D51" s="17" t="n">
        <v>0</v>
      </c>
      <c r="E51" s="17" t="n">
        <v>9</v>
      </c>
      <c r="F51" s="17" t="n">
        <v>2</v>
      </c>
      <c r="G51" s="17" t="n">
        <v>0</v>
      </c>
      <c r="H51" s="17" t="n">
        <v>9</v>
      </c>
    </row>
    <row r="52" ht="15" customHeight="1">
      <c r="A52" s="25" t="inlineStr">
        <is>
          <t>Reumatología</t>
        </is>
      </c>
      <c r="B52" s="16" t="n">
        <v>4</v>
      </c>
      <c r="C52" s="16" t="n">
        <v>1</v>
      </c>
      <c r="D52" s="16" t="n">
        <v>3</v>
      </c>
      <c r="E52" s="16" t="n">
        <v>10</v>
      </c>
      <c r="F52" s="16" t="n">
        <v>6</v>
      </c>
      <c r="G52" s="5" t="n">
        <v>0</v>
      </c>
      <c r="H52" s="5" t="n">
        <v>4</v>
      </c>
    </row>
    <row r="53" ht="15" customHeight="1">
      <c r="A53" s="26" t="inlineStr">
        <is>
          <t>Urología</t>
        </is>
      </c>
      <c r="B53" s="17" t="n">
        <v>11</v>
      </c>
      <c r="C53" s="17" t="n">
        <v>2</v>
      </c>
      <c r="D53" s="17" t="n">
        <v>8</v>
      </c>
      <c r="E53" s="17" t="n">
        <v>26</v>
      </c>
      <c r="F53" s="17" t="n">
        <v>12</v>
      </c>
      <c r="G53" s="17" t="n">
        <v>0</v>
      </c>
      <c r="H53" s="17" t="n">
        <v>12</v>
      </c>
    </row>
    <row r="54" ht="15" customHeight="1">
      <c r="A54" s="25" t="inlineStr">
        <is>
          <t>Documentación clínica y admisión</t>
        </is>
      </c>
      <c r="B54" s="16" t="n">
        <v>5</v>
      </c>
      <c r="C54" s="16" t="n">
        <v>2</v>
      </c>
      <c r="D54" s="16" t="n">
        <v>3</v>
      </c>
      <c r="E54" s="16" t="n">
        <v>8</v>
      </c>
      <c r="F54" s="16" t="n">
        <v>3</v>
      </c>
      <c r="G54" s="5" t="n">
        <v>1</v>
      </c>
      <c r="H54" s="5" t="n">
        <v>5</v>
      </c>
    </row>
    <row r="55" ht="15" customHeight="1">
      <c r="A55" s="26" t="inlineStr">
        <is>
          <t>Unidad corta estancia</t>
        </is>
      </c>
      <c r="B55" s="17" t="n">
        <v>3</v>
      </c>
      <c r="C55" s="17" t="n">
        <v>1</v>
      </c>
      <c r="D55" s="17" t="n">
        <v>2</v>
      </c>
      <c r="E55" s="17" t="n">
        <v>5</v>
      </c>
      <c r="F55" s="17" t="n">
        <v>8</v>
      </c>
      <c r="G55" s="17" t="n">
        <v>0</v>
      </c>
      <c r="H55" s="17" t="n">
        <v>1</v>
      </c>
    </row>
    <row r="56" ht="15" customHeight="1">
      <c r="A56" s="25" t="inlineStr">
        <is>
          <t>Unidad hospitalización a domicilio</t>
        </is>
      </c>
      <c r="B56" s="16" t="n">
        <v>11</v>
      </c>
      <c r="C56" s="16" t="n">
        <v>0</v>
      </c>
      <c r="D56" s="16" t="n">
        <v>7</v>
      </c>
      <c r="E56" s="16" t="n">
        <v>9</v>
      </c>
      <c r="F56" s="16" t="n">
        <v>6</v>
      </c>
      <c r="G56" s="5" t="n">
        <v>0</v>
      </c>
      <c r="H56" s="5" t="n">
        <v>10</v>
      </c>
    </row>
    <row r="57" ht="15" customHeight="1">
      <c r="A57" s="26" t="inlineStr">
        <is>
          <t>Urgencias hospitalarias</t>
        </is>
      </c>
      <c r="B57" s="17" t="n">
        <v>80</v>
      </c>
      <c r="C57" s="17" t="n">
        <v>1</v>
      </c>
      <c r="D57" s="17" t="n">
        <v>31</v>
      </c>
      <c r="E57" s="17" t="n">
        <v>71</v>
      </c>
      <c r="F57" s="17" t="n">
        <v>80</v>
      </c>
      <c r="G57" s="17" t="n">
        <v>0</v>
      </c>
      <c r="H57" s="17" t="n">
        <v>36</v>
      </c>
    </row>
    <row r="58" ht="15" customHeight="1">
      <c r="A58" s="25" t="inlineStr">
        <is>
          <t>Unidad de reproducción humana asistida</t>
        </is>
      </c>
      <c r="B58" s="16" t="n">
        <v>0</v>
      </c>
      <c r="C58" s="16" t="n">
        <v>0</v>
      </c>
      <c r="D58" s="16" t="n">
        <v>0</v>
      </c>
      <c r="E58" s="16" t="n">
        <v>0</v>
      </c>
      <c r="F58" s="16" t="n">
        <v>0</v>
      </c>
      <c r="G58" s="5" t="n">
        <v>0</v>
      </c>
      <c r="H58" s="5" t="n">
        <v>4</v>
      </c>
    </row>
    <row r="59" ht="15" customHeight="1">
      <c r="A59" s="26" t="inlineStr">
        <is>
          <t>No consta</t>
        </is>
      </c>
      <c r="B59" s="17" t="n">
        <v>3</v>
      </c>
      <c r="C59" s="17" t="n">
        <v>0</v>
      </c>
      <c r="D59" s="17" t="n">
        <v>2</v>
      </c>
      <c r="E59" s="17" t="n">
        <v>26</v>
      </c>
      <c r="F59" s="17" t="n">
        <v>5</v>
      </c>
      <c r="G59" s="17" t="n">
        <v>0</v>
      </c>
      <c r="H59" s="17" t="n">
        <v>8</v>
      </c>
    </row>
    <row r="60">
      <c r="A60" s="21" t="inlineStr">
        <is>
          <t>Nota: Personal a diciembre de 2023</t>
        </is>
      </c>
      <c r="B60" s="16" t="n"/>
      <c r="C60" s="16" t="n"/>
      <c r="D60" s="16" t="n"/>
      <c r="E60" s="16" t="n"/>
      <c r="F60" s="16" t="n"/>
      <c r="G60" s="16" t="n"/>
      <c r="H60" s="16" t="n"/>
    </row>
    <row r="61">
      <c r="A61" s="8" t="inlineStr">
        <is>
          <t>Fuente: Dirección General de Personal de la Conselleria de Sanidad. Consorcio Hospital General</t>
        </is>
      </c>
      <c r="B61" s="16" t="n"/>
      <c r="C61" s="62" t="n"/>
      <c r="D61" s="62" t="n"/>
      <c r="E61" s="62" t="n"/>
      <c r="F61" s="62" t="n"/>
      <c r="G61" s="62" t="n"/>
      <c r="H61" s="62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F20"/>
  <sheetViews>
    <sheetView workbookViewId="0">
      <selection activeCell="A1" sqref="A1"/>
    </sheetView>
  </sheetViews>
  <sheetFormatPr baseColWidth="10" defaultRowHeight="12.75"/>
  <cols>
    <col width="25.7109375" customWidth="1" min="1" max="1"/>
    <col width="14.28515625" customWidth="1" min="2" max="5"/>
  </cols>
  <sheetData>
    <row r="1" ht="15.75" customHeight="1">
      <c r="A1" s="87" t="inlineStr">
        <is>
          <t>3. Personal en los Centros de Atención Especializada según tipo. 2023</t>
        </is>
      </c>
      <c r="B1" s="62" t="n"/>
      <c r="C1" s="16" t="n"/>
      <c r="D1" s="16" t="n"/>
      <c r="E1" s="16" t="n"/>
    </row>
    <row r="2">
      <c r="A2" s="62" t="n"/>
      <c r="B2" s="62" t="n"/>
      <c r="C2" s="62" t="n"/>
      <c r="D2" s="62" t="n"/>
      <c r="E2" s="62" t="n"/>
    </row>
    <row r="3" ht="42" customHeight="1">
      <c r="A3" s="12" t="n"/>
      <c r="B3" s="4" t="inlineStr">
        <is>
          <t>Centro de Especialidades 
el Grao</t>
        </is>
      </c>
      <c r="C3" s="4" t="inlineStr">
        <is>
          <t>Centro de Especialidades 
Ricardo Trenor</t>
        </is>
      </c>
      <c r="D3" s="4" t="inlineStr">
        <is>
          <t>Centro de Especialidades 
Monteolivete</t>
        </is>
      </c>
      <c r="E3" s="4" t="inlineStr">
        <is>
          <t>Centro Sanitario Integrado 
Juan Llorens</t>
        </is>
      </c>
    </row>
    <row r="4" ht="15" customHeight="1">
      <c r="A4" s="9" t="inlineStr">
        <is>
          <t>Total</t>
        </is>
      </c>
      <c r="B4" s="9" t="n">
        <v>52</v>
      </c>
      <c r="C4" s="9" t="n">
        <v>136</v>
      </c>
      <c r="D4" s="9" t="n">
        <v>152</v>
      </c>
      <c r="E4" s="9" t="n">
        <v>232</v>
      </c>
    </row>
    <row r="5" ht="15" customHeight="1">
      <c r="A5" s="40" t="inlineStr">
        <is>
          <t>Personal Directivo</t>
        </is>
      </c>
      <c r="B5" s="53" t="n">
        <v>0</v>
      </c>
      <c r="C5" s="53" t="n">
        <v>0</v>
      </c>
      <c r="D5" s="53" t="n">
        <v>0</v>
      </c>
      <c r="E5" s="53" t="n">
        <v>1</v>
      </c>
    </row>
    <row r="6" ht="15" customHeight="1">
      <c r="A6" s="42" t="inlineStr">
        <is>
          <t>Personal Sanitario</t>
        </is>
      </c>
      <c r="B6" s="43" t="n">
        <v>34</v>
      </c>
      <c r="C6" s="43" t="n">
        <v>92</v>
      </c>
      <c r="D6" s="43" t="n">
        <v>117</v>
      </c>
      <c r="E6" s="43" t="n">
        <v>185</v>
      </c>
    </row>
    <row r="7" ht="15" customHeight="1">
      <c r="A7" s="44" t="inlineStr">
        <is>
          <t>Facultativo</t>
        </is>
      </c>
      <c r="B7" s="53" t="n">
        <v>16</v>
      </c>
      <c r="C7" s="53" t="n">
        <v>29</v>
      </c>
      <c r="D7" s="53" t="n">
        <v>55</v>
      </c>
      <c r="E7" s="53" t="n">
        <v>70</v>
      </c>
    </row>
    <row r="8" ht="15" customHeight="1">
      <c r="A8" s="45" t="inlineStr">
        <is>
          <t>Médico</t>
        </is>
      </c>
      <c r="B8" s="43" t="n">
        <v>14</v>
      </c>
      <c r="C8" s="43" t="n">
        <v>27</v>
      </c>
      <c r="D8" s="43" t="n">
        <v>52</v>
      </c>
      <c r="E8" s="43" t="n">
        <v>69</v>
      </c>
    </row>
    <row r="9" ht="15" customHeight="1">
      <c r="A9" s="46" t="inlineStr">
        <is>
          <t>Odontólogo</t>
        </is>
      </c>
      <c r="B9" s="53" t="n">
        <v>2</v>
      </c>
      <c r="C9" s="53" t="n">
        <v>2</v>
      </c>
      <c r="D9" s="53" t="n">
        <v>3</v>
      </c>
      <c r="E9" s="53" t="n">
        <v>1</v>
      </c>
    </row>
    <row r="10" ht="15" customHeight="1">
      <c r="A10" s="47" t="inlineStr">
        <is>
          <t>Diplomado</t>
        </is>
      </c>
      <c r="B10" s="43" t="n">
        <v>14</v>
      </c>
      <c r="C10" s="43" t="n">
        <v>44</v>
      </c>
      <c r="D10" s="43" t="n">
        <v>48</v>
      </c>
      <c r="E10" s="43" t="n">
        <v>83</v>
      </c>
    </row>
    <row r="11" ht="15" customHeight="1">
      <c r="A11" s="46" t="inlineStr">
        <is>
          <t>Enfermería</t>
        </is>
      </c>
      <c r="B11" s="53" t="n">
        <v>12</v>
      </c>
      <c r="C11" s="53" t="n">
        <v>44</v>
      </c>
      <c r="D11" s="53" t="n">
        <v>48</v>
      </c>
      <c r="E11" s="53" t="n">
        <v>83</v>
      </c>
    </row>
    <row r="12" ht="15" customHeight="1">
      <c r="A12" s="45" t="inlineStr">
        <is>
          <t>Fisioterapia</t>
        </is>
      </c>
      <c r="B12" s="43" t="n">
        <v>2</v>
      </c>
      <c r="C12" s="43" t="n">
        <v>0</v>
      </c>
      <c r="D12" s="43" t="n">
        <v>0</v>
      </c>
      <c r="E12" s="43" t="n">
        <v>0</v>
      </c>
      <c r="F12" s="62" t="n"/>
    </row>
    <row r="13" ht="15" customHeight="1">
      <c r="A13" s="44" t="inlineStr">
        <is>
          <t>Técnico especialista</t>
        </is>
      </c>
      <c r="B13" s="53" t="n">
        <v>0</v>
      </c>
      <c r="C13" s="53" t="n">
        <v>5</v>
      </c>
      <c r="D13" s="53" t="n">
        <v>3</v>
      </c>
      <c r="E13" s="53" t="n">
        <v>3</v>
      </c>
    </row>
    <row r="14" ht="15" customHeight="1">
      <c r="A14" s="47" t="inlineStr">
        <is>
          <t>Personal auxiliar</t>
        </is>
      </c>
      <c r="B14" s="43" t="n">
        <v>4</v>
      </c>
      <c r="C14" s="43" t="n">
        <v>14</v>
      </c>
      <c r="D14" s="43" t="n">
        <v>11</v>
      </c>
      <c r="E14" s="43" t="n">
        <v>28</v>
      </c>
    </row>
    <row r="15" ht="15" customHeight="1">
      <c r="A15" s="44" t="inlineStr">
        <is>
          <t>Personal en formación</t>
        </is>
      </c>
      <c r="B15" s="53" t="n">
        <v>0</v>
      </c>
      <c r="C15" s="53" t="n">
        <v>0</v>
      </c>
      <c r="D15" s="53" t="n">
        <v>0</v>
      </c>
      <c r="E15" s="53" t="n">
        <v>1</v>
      </c>
    </row>
    <row r="16" ht="15" customHeight="1">
      <c r="A16" s="42" t="inlineStr">
        <is>
          <t>Personal no Sanitario</t>
        </is>
      </c>
      <c r="B16" s="43" t="n">
        <v>18</v>
      </c>
      <c r="C16" s="43" t="n">
        <v>44</v>
      </c>
      <c r="D16" s="43" t="n">
        <v>35</v>
      </c>
      <c r="E16" s="43" t="n">
        <v>46</v>
      </c>
      <c r="F16" s="43" t="n"/>
    </row>
    <row r="17" ht="15" customHeight="1">
      <c r="A17" s="44" t="inlineStr">
        <is>
          <t>Formación Profesional</t>
        </is>
      </c>
      <c r="B17" s="53" t="n">
        <v>9</v>
      </c>
      <c r="C17" s="53" t="n">
        <v>30</v>
      </c>
      <c r="D17" s="53" t="n">
        <v>23</v>
      </c>
      <c r="E17" s="53" t="n">
        <v>31</v>
      </c>
    </row>
    <row r="18" ht="15" customHeight="1">
      <c r="A18" s="47" t="inlineStr">
        <is>
          <t>Otros</t>
        </is>
      </c>
      <c r="B18" s="43" t="n">
        <v>9</v>
      </c>
      <c r="C18" s="43" t="n">
        <v>14</v>
      </c>
      <c r="D18" s="43" t="n">
        <v>12</v>
      </c>
      <c r="E18" s="43" t="n">
        <v>15</v>
      </c>
    </row>
    <row r="19">
      <c r="A19" s="21" t="inlineStr">
        <is>
          <t>Nota: Personal a diciembre de 2023</t>
        </is>
      </c>
      <c r="B19" s="62" t="n"/>
      <c r="C19" s="16" t="n"/>
      <c r="D19" s="16" t="n"/>
      <c r="E19" s="16" t="n"/>
    </row>
    <row r="20">
      <c r="A20" s="8" t="inlineStr">
        <is>
          <t>Fuente: Dirección General de Personal de la Conselleria de Sanidad</t>
        </is>
      </c>
      <c r="B20" s="62" t="n"/>
      <c r="C20" s="16" t="n"/>
      <c r="D20" s="16" t="n"/>
      <c r="E20" s="16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/>
  </sheetPr>
  <dimension ref="A1:E27"/>
  <sheetViews>
    <sheetView zoomScaleNormal="100" workbookViewId="0">
      <selection activeCell="A1" sqref="A1"/>
    </sheetView>
  </sheetViews>
  <sheetFormatPr baseColWidth="10" defaultRowHeight="12.75"/>
  <cols>
    <col width="34.28515625" customWidth="1" min="1" max="1"/>
    <col width="14.28515625" customWidth="1" min="2" max="5"/>
  </cols>
  <sheetData>
    <row r="1" ht="15.75" customHeight="1">
      <c r="A1" s="87" t="inlineStr">
        <is>
          <t>4. Personal médico facultativo especialista en los Centros de Atención Especializada según especialidad. 2023</t>
        </is>
      </c>
    </row>
    <row r="2">
      <c r="A2" s="62" t="n"/>
    </row>
    <row r="3" ht="42" customHeight="1">
      <c r="A3" s="12" t="n"/>
      <c r="B3" s="4" t="inlineStr">
        <is>
          <t>Centro de Especialidades 
el Grao</t>
        </is>
      </c>
      <c r="C3" s="4" t="inlineStr">
        <is>
          <t>Centro de Especialidades 
Ricardo Trenor</t>
        </is>
      </c>
      <c r="D3" s="4" t="inlineStr">
        <is>
          <t>Centro de Especialidades 
Monteolivete</t>
        </is>
      </c>
      <c r="E3" s="4" t="inlineStr">
        <is>
          <t>Centro Sanitario Integrado 
Juan Llorens</t>
        </is>
      </c>
    </row>
    <row r="4" ht="15" customHeight="1">
      <c r="A4" s="9" t="inlineStr">
        <is>
          <t>Total</t>
        </is>
      </c>
      <c r="B4" s="9" t="n">
        <v>14</v>
      </c>
      <c r="C4" s="9" t="n">
        <v>27</v>
      </c>
      <c r="D4" s="9" t="n">
        <v>52</v>
      </c>
      <c r="E4" s="9" t="n">
        <v>69</v>
      </c>
    </row>
    <row r="5" ht="15" customHeight="1">
      <c r="A5" s="26" t="inlineStr">
        <is>
          <t>Alergología</t>
        </is>
      </c>
      <c r="B5" s="6" t="n">
        <v>0</v>
      </c>
      <c r="C5" s="6" t="n">
        <v>1</v>
      </c>
      <c r="D5" s="6" t="n">
        <v>0</v>
      </c>
      <c r="E5" s="6" t="n">
        <v>0</v>
      </c>
    </row>
    <row r="6" ht="15" customHeight="1">
      <c r="A6" s="25" t="inlineStr">
        <is>
          <t>Análisis clínicos</t>
        </is>
      </c>
      <c r="B6" s="62" t="n">
        <v>0</v>
      </c>
      <c r="C6" s="62" t="n">
        <v>0</v>
      </c>
      <c r="D6" s="62" t="n">
        <v>2</v>
      </c>
      <c r="E6" s="62" t="n">
        <v>0</v>
      </c>
    </row>
    <row r="7" ht="15" customHeight="1">
      <c r="A7" s="26" t="inlineStr">
        <is>
          <t>Aparato digestivo</t>
        </is>
      </c>
      <c r="B7" s="6" t="n">
        <v>2</v>
      </c>
      <c r="C7" s="6" t="n">
        <v>4</v>
      </c>
      <c r="D7" s="6" t="n">
        <v>4</v>
      </c>
      <c r="E7" s="6" t="n">
        <v>4</v>
      </c>
    </row>
    <row r="8" ht="15" customHeight="1">
      <c r="A8" s="25" t="inlineStr">
        <is>
          <t>Cardiología</t>
        </is>
      </c>
      <c r="B8" s="62" t="n">
        <v>0</v>
      </c>
      <c r="C8" s="62" t="n">
        <v>1</v>
      </c>
      <c r="D8" s="62" t="n">
        <v>1</v>
      </c>
      <c r="E8" s="62" t="n">
        <v>3</v>
      </c>
    </row>
    <row r="9" ht="15" customHeight="1">
      <c r="A9" s="26" t="inlineStr">
        <is>
          <t>Cirugía general y del aparato digestivo</t>
        </is>
      </c>
      <c r="B9" s="6" t="n">
        <v>0</v>
      </c>
      <c r="C9" s="6" t="n">
        <v>0</v>
      </c>
      <c r="D9" s="6" t="n">
        <v>8</v>
      </c>
      <c r="E9" s="6" t="n">
        <v>4</v>
      </c>
    </row>
    <row r="10" ht="15" customHeight="1">
      <c r="A10" s="25" t="inlineStr">
        <is>
          <t>Cirugía ortopédica y traumatología</t>
        </is>
      </c>
      <c r="B10" s="62" t="n">
        <v>2</v>
      </c>
      <c r="C10" s="62" t="n">
        <v>4</v>
      </c>
      <c r="D10" s="62" t="n">
        <v>8</v>
      </c>
      <c r="E10" s="62" t="n">
        <v>7</v>
      </c>
    </row>
    <row r="11" ht="15" customHeight="1">
      <c r="A11" s="26" t="inlineStr">
        <is>
          <t>Dermatología M-Q y venereología</t>
        </is>
      </c>
      <c r="B11" s="6" t="n">
        <v>2</v>
      </c>
      <c r="C11" s="6" t="n">
        <v>2</v>
      </c>
      <c r="D11" s="6" t="n">
        <v>4</v>
      </c>
      <c r="E11" s="6" t="n">
        <v>5</v>
      </c>
    </row>
    <row r="12" ht="15" customHeight="1">
      <c r="A12" s="25" t="inlineStr">
        <is>
          <t>Documentación clínica y admisión</t>
        </is>
      </c>
      <c r="B12" s="62" t="n">
        <v>0</v>
      </c>
      <c r="C12" s="62" t="n">
        <v>0</v>
      </c>
      <c r="D12" s="62" t="n">
        <v>1</v>
      </c>
      <c r="E12" s="62" t="n">
        <v>1</v>
      </c>
    </row>
    <row r="13" ht="15" customHeight="1">
      <c r="A13" s="40" t="inlineStr">
        <is>
          <t>Endocrinología y nutrición</t>
        </is>
      </c>
      <c r="B13" s="6" t="n">
        <v>0</v>
      </c>
      <c r="C13" s="6" t="n">
        <v>2</v>
      </c>
      <c r="D13" s="6" t="n">
        <v>5</v>
      </c>
      <c r="E13" s="6" t="n">
        <v>3</v>
      </c>
    </row>
    <row r="14" ht="15" customHeight="1">
      <c r="A14" s="25" t="inlineStr">
        <is>
          <t>Ginecología y obstetricia</t>
        </is>
      </c>
      <c r="B14" s="62" t="n">
        <v>3</v>
      </c>
      <c r="C14" s="62" t="n">
        <v>3</v>
      </c>
      <c r="D14" s="62" t="n">
        <v>1</v>
      </c>
      <c r="E14" s="62" t="n">
        <v>9</v>
      </c>
    </row>
    <row r="15" ht="15" customHeight="1">
      <c r="A15" s="26" t="inlineStr">
        <is>
          <t>Hematología y hemoterapia</t>
        </is>
      </c>
      <c r="B15" s="6" t="n">
        <v>0</v>
      </c>
      <c r="C15" s="6" t="n">
        <v>0</v>
      </c>
      <c r="D15" s="6" t="n">
        <v>0</v>
      </c>
      <c r="E15" s="6" t="n">
        <v>1</v>
      </c>
    </row>
    <row r="16" ht="15" customHeight="1">
      <c r="A16" s="25" t="inlineStr">
        <is>
          <t>Medicina física y rehabilitación</t>
        </is>
      </c>
      <c r="B16" s="62" t="n">
        <v>0</v>
      </c>
      <c r="C16" s="62" t="n">
        <v>0</v>
      </c>
      <c r="D16" s="62" t="n">
        <v>2</v>
      </c>
      <c r="E16" s="62" t="n">
        <v>1</v>
      </c>
    </row>
    <row r="17" ht="15" customHeight="1">
      <c r="A17" s="26" t="inlineStr">
        <is>
          <t>Medicina interna</t>
        </is>
      </c>
      <c r="B17" s="6" t="n">
        <v>0</v>
      </c>
      <c r="C17" s="6" t="n">
        <v>0</v>
      </c>
      <c r="D17" s="6" t="n">
        <v>0</v>
      </c>
      <c r="E17" s="6" t="n">
        <v>1</v>
      </c>
    </row>
    <row r="18" ht="15" customHeight="1">
      <c r="A18" s="25" t="inlineStr">
        <is>
          <t>Neurología</t>
        </is>
      </c>
      <c r="B18" s="62" t="n">
        <v>0</v>
      </c>
      <c r="C18" s="62" t="n">
        <v>1</v>
      </c>
      <c r="D18" s="62" t="n">
        <v>0</v>
      </c>
      <c r="E18" s="62" t="n">
        <v>4</v>
      </c>
    </row>
    <row r="19" ht="15" customHeight="1">
      <c r="A19" s="26" t="inlineStr">
        <is>
          <t>Oftalmología</t>
        </is>
      </c>
      <c r="B19" s="6" t="n">
        <v>2</v>
      </c>
      <c r="C19" s="6" t="n">
        <v>2</v>
      </c>
      <c r="D19" s="6" t="n">
        <v>4</v>
      </c>
      <c r="E19" s="6" t="n">
        <v>8</v>
      </c>
    </row>
    <row r="20" ht="15" customHeight="1">
      <c r="A20" s="25" t="inlineStr">
        <is>
          <t>Otorrinolaringología</t>
        </is>
      </c>
      <c r="B20" s="62" t="n">
        <v>1</v>
      </c>
      <c r="C20" s="62" t="n">
        <v>3</v>
      </c>
      <c r="D20" s="62" t="n">
        <v>6</v>
      </c>
      <c r="E20" s="62" t="n">
        <v>5</v>
      </c>
    </row>
    <row r="21" ht="15" customHeight="1">
      <c r="A21" s="26" t="inlineStr">
        <is>
          <t>Neumología</t>
        </is>
      </c>
      <c r="B21" s="6" t="n">
        <v>0</v>
      </c>
      <c r="C21" s="6" t="n">
        <v>2</v>
      </c>
      <c r="D21" s="6" t="n">
        <v>1</v>
      </c>
      <c r="E21" s="6" t="n">
        <v>1</v>
      </c>
    </row>
    <row r="22" ht="15" customHeight="1">
      <c r="A22" s="25" t="inlineStr">
        <is>
          <t>Psicología clínica</t>
        </is>
      </c>
      <c r="B22" s="62" t="n">
        <v>1</v>
      </c>
      <c r="C22" s="62" t="n">
        <v>0</v>
      </c>
      <c r="D22" s="62" t="n">
        <v>0</v>
      </c>
      <c r="E22" s="62" t="n">
        <v>0</v>
      </c>
    </row>
    <row r="23" ht="15" customHeight="1">
      <c r="A23" s="26" t="inlineStr">
        <is>
          <t>Radiodiagnóstico</t>
        </is>
      </c>
      <c r="B23" s="6" t="n">
        <v>0</v>
      </c>
      <c r="C23" s="6" t="n">
        <v>1</v>
      </c>
      <c r="D23" s="6" t="n">
        <v>2</v>
      </c>
      <c r="E23" s="6" t="n">
        <v>6</v>
      </c>
    </row>
    <row r="24" ht="15" customHeight="1">
      <c r="A24" s="25" t="inlineStr">
        <is>
          <t>Reumatología</t>
        </is>
      </c>
      <c r="B24" s="62" t="n">
        <v>0</v>
      </c>
      <c r="C24" s="62" t="n">
        <v>0</v>
      </c>
      <c r="D24" s="62" t="n">
        <v>0</v>
      </c>
      <c r="E24" s="62" t="n">
        <v>3</v>
      </c>
    </row>
    <row r="25" ht="15" customHeight="1">
      <c r="A25" s="26" t="inlineStr">
        <is>
          <t>Urología</t>
        </is>
      </c>
      <c r="B25" s="6" t="n">
        <v>1</v>
      </c>
      <c r="C25" s="6" t="n">
        <v>1</v>
      </c>
      <c r="D25" s="6" t="n">
        <v>3</v>
      </c>
      <c r="E25" s="6" t="n">
        <v>3</v>
      </c>
    </row>
    <row r="26">
      <c r="A26" s="21" t="inlineStr">
        <is>
          <t>Nota: Personal a diciembre de 2023</t>
        </is>
      </c>
      <c r="B26" s="16" t="n"/>
      <c r="C26" s="16" t="n"/>
      <c r="D26" s="16" t="n"/>
      <c r="E26" s="16" t="n"/>
    </row>
    <row r="27">
      <c r="A27" s="8" t="inlineStr">
        <is>
          <t>Fuente: Dirección General de Personal de la Conselleria de Sanidad</t>
        </is>
      </c>
      <c r="B27" s="16" t="n"/>
      <c r="C27" s="16" t="n"/>
      <c r="D27" s="16" t="n"/>
      <c r="E27" s="16" t="n"/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6">
    <outlinePr summaryBelow="1" summaryRight="1"/>
    <pageSetUpPr/>
  </sheetPr>
  <dimension ref="A1:N40"/>
  <sheetViews>
    <sheetView zoomScaleNormal="100" workbookViewId="0">
      <selection activeCell="A1" sqref="A1"/>
    </sheetView>
  </sheetViews>
  <sheetFormatPr baseColWidth="10" defaultRowHeight="12.75"/>
  <cols>
    <col width="18.5703125" customWidth="1" min="1" max="1"/>
    <col width="11.42578125" customWidth="1" min="2" max="14"/>
  </cols>
  <sheetData>
    <row r="1" ht="15.75" customHeight="1">
      <c r="A1" s="88" t="inlineStr">
        <is>
          <t>5. Personal en los Centros de Salud de la ciudad según tipo. 2023</t>
        </is>
      </c>
      <c r="B1" s="33" t="n"/>
      <c r="C1" s="33" t="n"/>
      <c r="D1" s="33" t="n"/>
      <c r="E1" s="33" t="n"/>
      <c r="F1" s="34" t="n"/>
      <c r="G1" s="34" t="n"/>
      <c r="H1" s="34" t="n"/>
      <c r="I1" s="34" t="n"/>
      <c r="J1" s="34" t="n"/>
      <c r="K1" s="34" t="n"/>
      <c r="L1" s="34" t="n"/>
      <c r="M1" s="34" t="n"/>
      <c r="N1" s="33" t="n"/>
    </row>
    <row r="2">
      <c r="A2" s="33" t="n"/>
      <c r="B2" s="33" t="n"/>
      <c r="C2" s="33" t="n"/>
      <c r="D2" s="33" t="n"/>
      <c r="E2" s="33" t="n"/>
      <c r="F2" s="34" t="n"/>
      <c r="G2" s="34" t="n"/>
      <c r="H2" s="34" t="n"/>
      <c r="I2" s="34" t="n"/>
      <c r="J2" s="34" t="n"/>
      <c r="K2" s="34" t="n"/>
      <c r="L2" s="34" t="n"/>
      <c r="M2" s="34" t="n"/>
      <c r="N2" s="33" t="n"/>
    </row>
    <row r="3" ht="18.75" customHeight="1">
      <c r="A3" s="35" t="n"/>
      <c r="B3" s="76" t="n"/>
      <c r="C3" s="74" t="inlineStr">
        <is>
          <t>Sanitario Facultativo</t>
        </is>
      </c>
      <c r="F3" s="75" t="inlineStr">
        <is>
          <t>Sanitario Diplomado</t>
        </is>
      </c>
      <c r="I3" s="75" t="inlineStr">
        <is>
          <t>Técnico Especialista</t>
        </is>
      </c>
      <c r="J3" s="75" t="inlineStr">
        <is>
          <t>Sanitario Auxiliar</t>
        </is>
      </c>
      <c r="K3" s="76" t="inlineStr">
        <is>
          <t>Sanitario en Formación</t>
        </is>
      </c>
      <c r="L3" s="72" t="inlineStr">
        <is>
          <t>No Sanitario</t>
        </is>
      </c>
    </row>
    <row r="4" ht="30" customHeight="1">
      <c r="A4" s="36" t="n"/>
      <c r="B4" s="76" t="inlineStr">
        <is>
          <t>Total Personal</t>
        </is>
      </c>
      <c r="C4" s="74" t="inlineStr">
        <is>
          <t>Medicina General</t>
        </is>
      </c>
      <c r="D4" s="75" t="inlineStr">
        <is>
          <t>Pediatría</t>
        </is>
      </c>
      <c r="E4" s="54" t="inlineStr">
        <is>
          <t>Odontología</t>
        </is>
      </c>
      <c r="F4" s="75" t="inlineStr">
        <is>
          <t>Enfermería</t>
        </is>
      </c>
      <c r="G4" s="54" t="inlineStr">
        <is>
          <t>Fisioterapia</t>
        </is>
      </c>
      <c r="H4" s="54" t="inlineStr">
        <is>
          <t>Logopedia</t>
        </is>
      </c>
      <c r="K4" s="89" t="n"/>
      <c r="L4" s="75" t="inlineStr">
        <is>
          <t>Trabajo Social</t>
        </is>
      </c>
      <c r="M4" s="75" t="inlineStr">
        <is>
          <t>Formación Profesional</t>
        </is>
      </c>
      <c r="N4" s="75" t="inlineStr">
        <is>
          <t>Celador</t>
        </is>
      </c>
    </row>
    <row r="5" ht="15" customHeight="1">
      <c r="A5" s="37" t="inlineStr">
        <is>
          <t>Total</t>
        </is>
      </c>
      <c r="B5" s="66">
        <f>SUM(B6:B38)</f>
        <v/>
      </c>
      <c r="C5" s="66">
        <f>SUM(C6:C38)</f>
        <v/>
      </c>
      <c r="D5" s="66">
        <f>SUM(D6:D38)</f>
        <v/>
      </c>
      <c r="E5" s="66">
        <f>SUM(E6:E38)</f>
        <v/>
      </c>
      <c r="F5" s="66">
        <f>SUM(F6:F38)</f>
        <v/>
      </c>
      <c r="G5" s="66">
        <f>SUM(G6:G38)</f>
        <v/>
      </c>
      <c r="H5" s="66">
        <f>SUM(H6:H38)</f>
        <v/>
      </c>
      <c r="I5" s="66">
        <f>SUM(I6:I38)</f>
        <v/>
      </c>
      <c r="J5" s="66">
        <f>SUM(J6:J38)</f>
        <v/>
      </c>
      <c r="K5" s="66">
        <f>SUM(K6:K38)</f>
        <v/>
      </c>
      <c r="L5" s="66">
        <f>SUM(L6:L38)</f>
        <v/>
      </c>
      <c r="M5" s="66">
        <f>SUM(M6:M38)</f>
        <v/>
      </c>
      <c r="N5" s="66">
        <f>SUM(N6:N38)</f>
        <v/>
      </c>
    </row>
    <row r="6" ht="15" customHeight="1">
      <c r="A6" s="38" t="inlineStr">
        <is>
          <t>Benimaclet</t>
        </is>
      </c>
      <c r="B6" s="67" t="n">
        <v>58</v>
      </c>
      <c r="C6" s="64" t="n">
        <v>14</v>
      </c>
      <c r="D6" s="64" t="n">
        <v>4</v>
      </c>
      <c r="E6" s="64" t="n">
        <v>0</v>
      </c>
      <c r="F6" s="64" t="n">
        <v>18</v>
      </c>
      <c r="G6" s="64" t="n">
        <v>1</v>
      </c>
      <c r="H6" s="64" t="n">
        <v>0</v>
      </c>
      <c r="I6" s="64" t="n">
        <v>0</v>
      </c>
      <c r="J6" s="64" t="n">
        <v>3</v>
      </c>
      <c r="K6" s="64" t="n">
        <v>7</v>
      </c>
      <c r="L6" s="64" t="n">
        <v>1</v>
      </c>
      <c r="M6" s="64" t="n">
        <v>8</v>
      </c>
      <c r="N6" s="64" t="n">
        <v>2</v>
      </c>
    </row>
    <row r="7" ht="15" customHeight="1">
      <c r="A7" s="39" t="inlineStr">
        <is>
          <t>Alfahuir</t>
        </is>
      </c>
      <c r="B7" s="68" t="n">
        <v>45</v>
      </c>
      <c r="C7" s="69" t="n">
        <v>10</v>
      </c>
      <c r="D7" s="69" t="n">
        <v>2</v>
      </c>
      <c r="E7" s="69" t="n">
        <v>0</v>
      </c>
      <c r="F7" s="69" t="n">
        <v>13</v>
      </c>
      <c r="G7" s="69" t="n">
        <v>1</v>
      </c>
      <c r="H7" s="69" t="n">
        <v>0</v>
      </c>
      <c r="I7" s="69" t="n">
        <v>0</v>
      </c>
      <c r="J7" s="69" t="n">
        <v>3</v>
      </c>
      <c r="K7" s="69" t="n">
        <v>7</v>
      </c>
      <c r="L7" s="69" t="n">
        <v>1</v>
      </c>
      <c r="M7" s="69" t="n">
        <v>6</v>
      </c>
      <c r="N7" s="69" t="n">
        <v>2</v>
      </c>
    </row>
    <row r="8" ht="15" customHeight="1">
      <c r="A8" s="38" t="inlineStr">
        <is>
          <t>Salvador Pau</t>
        </is>
      </c>
      <c r="B8" s="67" t="n">
        <v>62</v>
      </c>
      <c r="C8" s="64" t="n">
        <v>14</v>
      </c>
      <c r="D8" s="64" t="n">
        <v>3</v>
      </c>
      <c r="E8" s="64" t="n">
        <v>0</v>
      </c>
      <c r="F8" s="64" t="n">
        <v>17</v>
      </c>
      <c r="G8" s="64" t="n">
        <v>2</v>
      </c>
      <c r="H8" s="64" t="n">
        <v>0</v>
      </c>
      <c r="I8" s="64" t="n">
        <v>0</v>
      </c>
      <c r="J8" s="64" t="n">
        <v>3</v>
      </c>
      <c r="K8" s="64" t="n">
        <v>11</v>
      </c>
      <c r="L8" s="64" t="n">
        <v>1</v>
      </c>
      <c r="M8" s="64" t="n">
        <v>8</v>
      </c>
      <c r="N8" s="64" t="n">
        <v>3</v>
      </c>
    </row>
    <row r="9" ht="15" customHeight="1">
      <c r="A9" s="39" t="inlineStr">
        <is>
          <t>Serrería II</t>
        </is>
      </c>
      <c r="B9" s="68" t="n">
        <v>118</v>
      </c>
      <c r="C9" s="69" t="n">
        <v>47</v>
      </c>
      <c r="D9" s="69" t="n">
        <v>5</v>
      </c>
      <c r="E9" s="69" t="n">
        <v>0</v>
      </c>
      <c r="F9" s="70" t="n">
        <v>31</v>
      </c>
      <c r="G9" s="70" t="n">
        <v>2</v>
      </c>
      <c r="H9" s="70" t="n">
        <v>0</v>
      </c>
      <c r="I9" s="70" t="n">
        <v>1</v>
      </c>
      <c r="J9" s="70" t="n">
        <v>6</v>
      </c>
      <c r="K9" s="70" t="n">
        <v>4</v>
      </c>
      <c r="L9" s="70" t="n">
        <v>2</v>
      </c>
      <c r="M9" s="70" t="n">
        <v>11</v>
      </c>
      <c r="N9" s="70" t="n">
        <v>9</v>
      </c>
    </row>
    <row r="10" ht="15" customHeight="1">
      <c r="A10" s="38" t="inlineStr">
        <is>
          <t>Rep. Argentina</t>
        </is>
      </c>
      <c r="B10" s="67" t="n">
        <v>53</v>
      </c>
      <c r="C10" s="64" t="n">
        <v>12</v>
      </c>
      <c r="D10" s="64" t="n">
        <v>4</v>
      </c>
      <c r="E10" s="64" t="n">
        <v>0</v>
      </c>
      <c r="F10" s="65" t="n">
        <v>14</v>
      </c>
      <c r="G10" s="65" t="n">
        <v>1</v>
      </c>
      <c r="H10" s="65" t="n">
        <v>0</v>
      </c>
      <c r="I10" s="65" t="n">
        <v>0</v>
      </c>
      <c r="J10" s="65" t="n">
        <v>3</v>
      </c>
      <c r="K10" s="65" t="n">
        <v>10</v>
      </c>
      <c r="L10" s="65" t="n">
        <v>1</v>
      </c>
      <c r="M10" s="65" t="n">
        <v>6</v>
      </c>
      <c r="N10" s="65" t="n">
        <v>2</v>
      </c>
    </row>
    <row r="11" ht="15" customHeight="1">
      <c r="A11" s="39" t="inlineStr">
        <is>
          <t>Trafalgar</t>
        </is>
      </c>
      <c r="B11" s="68" t="n">
        <v>59</v>
      </c>
      <c r="C11" s="69" t="n">
        <v>16</v>
      </c>
      <c r="D11" s="69" t="n">
        <v>5</v>
      </c>
      <c r="E11" s="69" t="n">
        <v>0</v>
      </c>
      <c r="F11" s="70" t="n">
        <v>20</v>
      </c>
      <c r="G11" s="70" t="n">
        <v>2</v>
      </c>
      <c r="H11" s="70" t="n">
        <v>0</v>
      </c>
      <c r="I11" s="70" t="n">
        <v>0</v>
      </c>
      <c r="J11" s="70" t="n">
        <v>4</v>
      </c>
      <c r="K11" s="70" t="n">
        <v>0</v>
      </c>
      <c r="L11" s="70" t="n">
        <v>1</v>
      </c>
      <c r="M11" s="70" t="n">
        <v>9</v>
      </c>
      <c r="N11" s="70" t="n">
        <v>2</v>
      </c>
    </row>
    <row r="12" ht="15" customHeight="1">
      <c r="A12" s="38" t="inlineStr">
        <is>
          <t>Malvarrosa</t>
        </is>
      </c>
      <c r="B12" s="67" t="n">
        <v>44</v>
      </c>
      <c r="C12" s="64" t="n">
        <v>12</v>
      </c>
      <c r="D12" s="64" t="n">
        <v>3</v>
      </c>
      <c r="E12" s="64" t="n">
        <v>0</v>
      </c>
      <c r="F12" s="65" t="n">
        <v>15</v>
      </c>
      <c r="G12" s="65" t="n">
        <v>1</v>
      </c>
      <c r="H12" s="65" t="n">
        <v>0</v>
      </c>
      <c r="I12" s="65" t="n">
        <v>0</v>
      </c>
      <c r="J12" s="65" t="n">
        <v>3</v>
      </c>
      <c r="K12" s="65" t="n">
        <v>0</v>
      </c>
      <c r="L12" s="65" t="n">
        <v>1</v>
      </c>
      <c r="M12" s="65" t="n">
        <v>7</v>
      </c>
      <c r="N12" s="65" t="n">
        <v>2</v>
      </c>
    </row>
    <row r="13" ht="15" customHeight="1">
      <c r="A13" s="39" t="inlineStr">
        <is>
          <t>Serrería I</t>
        </is>
      </c>
      <c r="B13" s="68" t="n">
        <v>64</v>
      </c>
      <c r="C13" s="69" t="n">
        <v>15</v>
      </c>
      <c r="D13" s="69" t="n">
        <v>4</v>
      </c>
      <c r="E13" s="69" t="n">
        <v>0</v>
      </c>
      <c r="F13" s="70" t="n">
        <v>20</v>
      </c>
      <c r="G13" s="70" t="n">
        <v>2</v>
      </c>
      <c r="H13" s="70" t="n">
        <v>0</v>
      </c>
      <c r="I13" s="70" t="n">
        <v>0</v>
      </c>
      <c r="J13" s="70" t="n">
        <v>4</v>
      </c>
      <c r="K13" s="70" t="n">
        <v>6</v>
      </c>
      <c r="L13" s="70" t="n">
        <v>1</v>
      </c>
      <c r="M13" s="70" t="n">
        <v>9</v>
      </c>
      <c r="N13" s="70" t="n">
        <v>3</v>
      </c>
    </row>
    <row r="14" ht="15" customHeight="1">
      <c r="A14" s="38" t="inlineStr">
        <is>
          <t>Nazaret</t>
        </is>
      </c>
      <c r="B14" s="67" t="n">
        <v>39</v>
      </c>
      <c r="C14" s="64" t="n">
        <v>9</v>
      </c>
      <c r="D14" s="64" t="n">
        <v>2</v>
      </c>
      <c r="E14" s="64" t="n">
        <v>1</v>
      </c>
      <c r="F14" s="65" t="n">
        <v>8</v>
      </c>
      <c r="G14" s="65" t="n">
        <v>2</v>
      </c>
      <c r="H14" s="65" t="n">
        <v>1</v>
      </c>
      <c r="I14" s="65" t="n">
        <v>0</v>
      </c>
      <c r="J14" s="65" t="n">
        <v>3</v>
      </c>
      <c r="K14" s="65" t="n">
        <v>4</v>
      </c>
      <c r="L14" s="65" t="n">
        <v>1</v>
      </c>
      <c r="M14" s="65" t="n">
        <v>4</v>
      </c>
      <c r="N14" s="65" t="n">
        <v>4</v>
      </c>
    </row>
    <row r="15" ht="15" customHeight="1">
      <c r="A15" s="39" t="inlineStr">
        <is>
          <t>Chile</t>
        </is>
      </c>
      <c r="B15" s="68" t="n">
        <v>46</v>
      </c>
      <c r="C15" s="69" t="n">
        <v>10</v>
      </c>
      <c r="D15" s="69" t="n">
        <v>2</v>
      </c>
      <c r="E15" s="69" t="n">
        <v>0</v>
      </c>
      <c r="F15" s="70" t="n">
        <v>13</v>
      </c>
      <c r="G15" s="70" t="n">
        <v>2</v>
      </c>
      <c r="H15" s="70" t="n">
        <v>0</v>
      </c>
      <c r="I15" s="70" t="n">
        <v>0</v>
      </c>
      <c r="J15" s="70" t="n">
        <v>3</v>
      </c>
      <c r="K15" s="70" t="n">
        <v>8</v>
      </c>
      <c r="L15" s="70" t="n">
        <v>0</v>
      </c>
      <c r="M15" s="70" t="n">
        <v>6</v>
      </c>
      <c r="N15" s="70" t="n">
        <v>2</v>
      </c>
    </row>
    <row r="16" ht="15" customHeight="1">
      <c r="A16" s="38" t="inlineStr">
        <is>
          <t>Benimamet</t>
        </is>
      </c>
      <c r="B16" s="67" t="n">
        <v>54</v>
      </c>
      <c r="C16" s="64" t="n">
        <v>17</v>
      </c>
      <c r="D16" s="64" t="n">
        <v>3</v>
      </c>
      <c r="E16" s="64" t="n">
        <v>0</v>
      </c>
      <c r="F16" s="65" t="n">
        <v>21</v>
      </c>
      <c r="G16" s="65" t="n">
        <v>0</v>
      </c>
      <c r="H16" s="65" t="n">
        <v>0</v>
      </c>
      <c r="I16" s="65" t="n">
        <v>0</v>
      </c>
      <c r="J16" s="65" t="n">
        <v>2</v>
      </c>
      <c r="K16" s="65" t="n">
        <v>0</v>
      </c>
      <c r="L16" s="65" t="n">
        <v>1</v>
      </c>
      <c r="M16" s="65" t="n">
        <v>5</v>
      </c>
      <c r="N16" s="65" t="n">
        <v>5</v>
      </c>
    </row>
    <row r="17" ht="15" customHeight="1">
      <c r="A17" s="39" t="inlineStr">
        <is>
          <t>Campanar</t>
        </is>
      </c>
      <c r="B17" s="68" t="n">
        <v>70</v>
      </c>
      <c r="C17" s="68" t="n">
        <v>17</v>
      </c>
      <c r="D17" s="68" t="n">
        <v>6</v>
      </c>
      <c r="E17" s="68" t="n">
        <v>0</v>
      </c>
      <c r="F17" s="68" t="n">
        <v>22</v>
      </c>
      <c r="G17" s="68" t="n">
        <v>2</v>
      </c>
      <c r="H17" s="68" t="n">
        <v>0</v>
      </c>
      <c r="I17" s="70" t="n">
        <v>0</v>
      </c>
      <c r="J17" s="70" t="n">
        <v>3</v>
      </c>
      <c r="K17" s="68" t="n">
        <v>6</v>
      </c>
      <c r="L17" s="70" t="n">
        <v>1</v>
      </c>
      <c r="M17" s="70" t="n">
        <v>10</v>
      </c>
      <c r="N17" s="70" t="n">
        <v>3</v>
      </c>
    </row>
    <row r="18" ht="15" customHeight="1">
      <c r="A18" s="38" t="inlineStr">
        <is>
          <t>Just Ramirez</t>
        </is>
      </c>
      <c r="B18" s="67" t="n">
        <v>60</v>
      </c>
      <c r="C18" s="67" t="n">
        <v>14</v>
      </c>
      <c r="D18" s="67" t="n">
        <v>3</v>
      </c>
      <c r="E18" s="67" t="n">
        <v>0</v>
      </c>
      <c r="F18" s="67" t="n">
        <v>17</v>
      </c>
      <c r="G18" s="67" t="n">
        <v>2</v>
      </c>
      <c r="H18" s="67" t="n">
        <v>0</v>
      </c>
      <c r="I18" s="67" t="n">
        <v>0</v>
      </c>
      <c r="J18" s="67" t="n">
        <v>2</v>
      </c>
      <c r="K18" s="67" t="n">
        <v>12</v>
      </c>
      <c r="L18" s="67" t="n">
        <v>0</v>
      </c>
      <c r="M18" s="67" t="n">
        <v>8</v>
      </c>
      <c r="N18" s="67" t="n">
        <v>2</v>
      </c>
    </row>
    <row r="19" ht="15" customHeight="1">
      <c r="A19" s="39" t="inlineStr">
        <is>
          <t>Trinitat</t>
        </is>
      </c>
      <c r="B19" s="68" t="n">
        <v>96</v>
      </c>
      <c r="C19" s="70" t="n">
        <v>36</v>
      </c>
      <c r="D19" s="70" t="n">
        <v>5</v>
      </c>
      <c r="E19" s="70" t="n">
        <v>0</v>
      </c>
      <c r="F19" s="70" t="n">
        <v>26</v>
      </c>
      <c r="G19" s="70" t="n">
        <v>2</v>
      </c>
      <c r="H19" s="70" t="n">
        <v>0</v>
      </c>
      <c r="I19" s="70" t="n">
        <v>0</v>
      </c>
      <c r="J19" s="70" t="n">
        <v>1</v>
      </c>
      <c r="K19" s="70" t="n">
        <v>9</v>
      </c>
      <c r="L19" s="70" t="n">
        <v>1</v>
      </c>
      <c r="M19" s="70" t="n">
        <v>8</v>
      </c>
      <c r="N19" s="70" t="n">
        <v>8</v>
      </c>
    </row>
    <row r="20" ht="15" customHeight="1">
      <c r="A20" s="38" t="inlineStr">
        <is>
          <t>Azucena Benicalap</t>
        </is>
      </c>
      <c r="B20" s="67" t="n">
        <v>40</v>
      </c>
      <c r="C20" s="64" t="n">
        <v>12</v>
      </c>
      <c r="D20" s="64" t="n">
        <v>2</v>
      </c>
      <c r="E20" s="64" t="n">
        <v>0</v>
      </c>
      <c r="F20" s="64" t="n">
        <v>13</v>
      </c>
      <c r="G20" s="64" t="n">
        <v>0</v>
      </c>
      <c r="H20" s="64" t="n">
        <v>0</v>
      </c>
      <c r="I20" s="64" t="n">
        <v>0</v>
      </c>
      <c r="J20" s="64" t="n">
        <v>3</v>
      </c>
      <c r="K20" s="64" t="n">
        <v>0</v>
      </c>
      <c r="L20" s="64" t="n">
        <v>1</v>
      </c>
      <c r="M20" s="64" t="n">
        <v>7</v>
      </c>
      <c r="N20" s="64" t="n">
        <v>2</v>
      </c>
    </row>
    <row r="21" ht="15" customHeight="1">
      <c r="A21" s="39" t="inlineStr">
        <is>
          <t>Miguel Servet</t>
        </is>
      </c>
      <c r="B21" s="68" t="n">
        <v>61</v>
      </c>
      <c r="C21" s="69" t="n">
        <v>15</v>
      </c>
      <c r="D21" s="69" t="n">
        <v>5</v>
      </c>
      <c r="E21" s="69" t="n">
        <v>0</v>
      </c>
      <c r="F21" s="69" t="n">
        <v>21</v>
      </c>
      <c r="G21" s="69" t="n">
        <v>3</v>
      </c>
      <c r="H21" s="69" t="n">
        <v>0</v>
      </c>
      <c r="I21" s="69" t="n">
        <v>0</v>
      </c>
      <c r="J21" s="69" t="n">
        <v>3</v>
      </c>
      <c r="K21" s="69" t="n">
        <v>0</v>
      </c>
      <c r="L21" s="70" t="n">
        <v>2</v>
      </c>
      <c r="M21" s="69" t="n">
        <v>9</v>
      </c>
      <c r="N21" s="69" t="n">
        <v>3</v>
      </c>
    </row>
    <row r="22" ht="15" customHeight="1">
      <c r="A22" s="38" t="inlineStr">
        <is>
          <t>Salvador Allende</t>
        </is>
      </c>
      <c r="B22" s="67" t="n">
        <v>76</v>
      </c>
      <c r="C22" s="64" t="n">
        <v>18</v>
      </c>
      <c r="D22" s="64" t="n">
        <v>5</v>
      </c>
      <c r="E22" s="64" t="n">
        <v>0</v>
      </c>
      <c r="F22" s="64" t="n">
        <v>26</v>
      </c>
      <c r="G22" s="64" t="n">
        <v>2</v>
      </c>
      <c r="H22" s="64" t="n">
        <v>0</v>
      </c>
      <c r="I22" s="65" t="n">
        <v>0</v>
      </c>
      <c r="J22" s="65" t="n">
        <v>6</v>
      </c>
      <c r="K22" s="64" t="n">
        <v>9</v>
      </c>
      <c r="L22" s="65" t="n">
        <v>1</v>
      </c>
      <c r="M22" s="65" t="n">
        <v>6</v>
      </c>
      <c r="N22" s="65" t="n">
        <v>3</v>
      </c>
    </row>
    <row r="23" ht="15" customHeight="1">
      <c r="A23" s="39" t="inlineStr">
        <is>
          <t>Juan XXIII</t>
        </is>
      </c>
      <c r="B23" s="68" t="n">
        <v>56</v>
      </c>
      <c r="C23" s="69" t="n">
        <v>14</v>
      </c>
      <c r="D23" s="69" t="n">
        <v>3</v>
      </c>
      <c r="E23" s="69" t="n">
        <v>1</v>
      </c>
      <c r="F23" s="69" t="n">
        <v>16</v>
      </c>
      <c r="G23" s="69" t="n">
        <v>2</v>
      </c>
      <c r="H23" s="69" t="n">
        <v>0</v>
      </c>
      <c r="I23" s="69" t="n">
        <v>0</v>
      </c>
      <c r="J23" s="69" t="n">
        <v>3</v>
      </c>
      <c r="K23" s="69" t="n">
        <v>8</v>
      </c>
      <c r="L23" s="69" t="n">
        <v>1</v>
      </c>
      <c r="M23" s="69" t="n">
        <v>5</v>
      </c>
      <c r="N23" s="69" t="n">
        <v>3</v>
      </c>
    </row>
    <row r="24" ht="15" customHeight="1">
      <c r="A24" s="38" t="inlineStr">
        <is>
          <t>Nápoles y Sicilia</t>
        </is>
      </c>
      <c r="B24" s="67" t="n">
        <v>42</v>
      </c>
      <c r="C24" s="64" t="n">
        <v>13</v>
      </c>
      <c r="D24" s="64" t="n">
        <v>3</v>
      </c>
      <c r="E24" s="64" t="n">
        <v>0</v>
      </c>
      <c r="F24" s="64" t="n">
        <v>15</v>
      </c>
      <c r="G24" s="64" t="n">
        <v>0</v>
      </c>
      <c r="H24" s="64" t="n">
        <v>0</v>
      </c>
      <c r="I24" s="64" t="n">
        <v>0</v>
      </c>
      <c r="J24" s="64" t="n">
        <v>2</v>
      </c>
      <c r="K24" s="64" t="n">
        <v>0</v>
      </c>
      <c r="L24" s="64" t="n">
        <v>1</v>
      </c>
      <c r="M24" s="64" t="n">
        <v>6</v>
      </c>
      <c r="N24" s="64" t="n">
        <v>2</v>
      </c>
    </row>
    <row r="25" ht="15" customHeight="1">
      <c r="A25" s="39" t="inlineStr">
        <is>
          <t>Guillem de Castro</t>
        </is>
      </c>
      <c r="B25" s="68" t="n">
        <v>70</v>
      </c>
      <c r="C25" s="69" t="n">
        <v>17</v>
      </c>
      <c r="D25" s="69" t="n">
        <v>5</v>
      </c>
      <c r="E25" s="69" t="n">
        <v>0</v>
      </c>
      <c r="F25" s="69" t="n">
        <v>21</v>
      </c>
      <c r="G25" s="69" t="n">
        <v>4</v>
      </c>
      <c r="H25" s="69" t="n">
        <v>0</v>
      </c>
      <c r="I25" s="69" t="n">
        <v>0</v>
      </c>
      <c r="J25" s="69" t="n">
        <v>5</v>
      </c>
      <c r="K25" s="69" t="n">
        <v>5</v>
      </c>
      <c r="L25" s="69" t="n">
        <v>1</v>
      </c>
      <c r="M25" s="69" t="n">
        <v>10</v>
      </c>
      <c r="N25" s="69" t="n">
        <v>2</v>
      </c>
    </row>
    <row r="26" ht="15" customHeight="1">
      <c r="A26" s="38" t="inlineStr">
        <is>
          <t>Tres Forques</t>
        </is>
      </c>
      <c r="B26" s="67" t="n">
        <v>43</v>
      </c>
      <c r="C26" s="64" t="n">
        <v>13</v>
      </c>
      <c r="D26" s="64" t="n">
        <v>2</v>
      </c>
      <c r="E26" s="64" t="n">
        <v>0</v>
      </c>
      <c r="F26" s="64" t="n">
        <v>14</v>
      </c>
      <c r="G26" s="64" t="n">
        <v>0</v>
      </c>
      <c r="H26" s="64" t="n">
        <v>0</v>
      </c>
      <c r="I26" s="64" t="n">
        <v>0</v>
      </c>
      <c r="J26" s="64" t="n">
        <v>4</v>
      </c>
      <c r="K26" s="64" t="n">
        <v>0</v>
      </c>
      <c r="L26" s="64" t="n">
        <v>1</v>
      </c>
      <c r="M26" s="64" t="n">
        <v>7</v>
      </c>
      <c r="N26" s="64" t="n">
        <v>2</v>
      </c>
    </row>
    <row r="27" ht="15" customHeight="1">
      <c r="A27" s="39" t="inlineStr">
        <is>
          <t>Gil y Morte</t>
        </is>
      </c>
      <c r="B27" s="68" t="n">
        <v>45</v>
      </c>
      <c r="C27" s="69" t="n">
        <v>12</v>
      </c>
      <c r="D27" s="69" t="n">
        <v>3</v>
      </c>
      <c r="E27" s="69" t="n">
        <v>0</v>
      </c>
      <c r="F27" s="69" t="n">
        <v>16</v>
      </c>
      <c r="G27" s="69" t="n">
        <v>0</v>
      </c>
      <c r="H27" s="69" t="n">
        <v>0</v>
      </c>
      <c r="I27" s="69" t="n">
        <v>0</v>
      </c>
      <c r="J27" s="69" t="n">
        <v>3</v>
      </c>
      <c r="K27" s="69" t="n">
        <v>0</v>
      </c>
      <c r="L27" s="69" t="n">
        <v>1</v>
      </c>
      <c r="M27" s="69" t="n">
        <v>8</v>
      </c>
      <c r="N27" s="69" t="n">
        <v>2</v>
      </c>
    </row>
    <row r="28" ht="15" customHeight="1">
      <c r="A28" s="38" t="inlineStr">
        <is>
          <t>Nou Moles</t>
        </is>
      </c>
      <c r="B28" s="67" t="n">
        <v>91</v>
      </c>
      <c r="C28" s="64" t="n">
        <v>31</v>
      </c>
      <c r="D28" s="64" t="n">
        <v>5</v>
      </c>
      <c r="E28" s="64" t="n">
        <v>0</v>
      </c>
      <c r="F28" s="64" t="n">
        <v>25</v>
      </c>
      <c r="G28" s="64" t="n">
        <v>0</v>
      </c>
      <c r="H28" s="64" t="n">
        <v>0</v>
      </c>
      <c r="I28" s="64" t="n">
        <v>0</v>
      </c>
      <c r="J28" s="64" t="n">
        <v>9</v>
      </c>
      <c r="K28" s="64" t="n">
        <v>0</v>
      </c>
      <c r="L28" s="64" t="n">
        <v>2</v>
      </c>
      <c r="M28" s="64" t="n">
        <v>13</v>
      </c>
      <c r="N28" s="64" t="n">
        <v>6</v>
      </c>
    </row>
    <row r="29" ht="15" customHeight="1">
      <c r="A29" s="39" t="inlineStr">
        <is>
          <t>Fuensanta</t>
        </is>
      </c>
      <c r="B29" s="68" t="n">
        <v>13</v>
      </c>
      <c r="C29" s="69" t="n">
        <v>3</v>
      </c>
      <c r="D29" s="69" t="n">
        <v>1</v>
      </c>
      <c r="E29" s="69" t="n">
        <v>0</v>
      </c>
      <c r="F29" s="69" t="n">
        <v>3</v>
      </c>
      <c r="G29" s="69" t="n">
        <v>0</v>
      </c>
      <c r="H29" s="69" t="n">
        <v>0</v>
      </c>
      <c r="I29" s="69" t="n">
        <v>0</v>
      </c>
      <c r="J29" s="69" t="n">
        <v>1</v>
      </c>
      <c r="K29" s="69" t="n">
        <v>3</v>
      </c>
      <c r="L29" s="69" t="n">
        <v>0</v>
      </c>
      <c r="M29" s="69" t="n">
        <v>1</v>
      </c>
      <c r="N29" s="69" t="n">
        <v>1</v>
      </c>
    </row>
    <row r="30" ht="15" customHeight="1">
      <c r="A30" s="38" t="inlineStr">
        <is>
          <t>San Isidro</t>
        </is>
      </c>
      <c r="B30" s="67" t="n">
        <v>29</v>
      </c>
      <c r="C30" s="64" t="n">
        <v>7</v>
      </c>
      <c r="D30" s="64" t="n">
        <v>2</v>
      </c>
      <c r="E30" s="64" t="n">
        <v>0</v>
      </c>
      <c r="F30" s="64" t="n">
        <v>8</v>
      </c>
      <c r="G30" s="64" t="n">
        <v>3</v>
      </c>
      <c r="H30" s="64" t="n">
        <v>0</v>
      </c>
      <c r="I30" s="64" t="n">
        <v>0</v>
      </c>
      <c r="J30" s="64" t="n">
        <v>2</v>
      </c>
      <c r="K30" s="64" t="n">
        <v>1</v>
      </c>
      <c r="L30" s="64" t="n">
        <v>1</v>
      </c>
      <c r="M30" s="64" t="n">
        <v>4</v>
      </c>
      <c r="N30" s="64" t="n">
        <v>1</v>
      </c>
    </row>
    <row r="31" ht="15" customHeight="1">
      <c r="A31" s="39" t="inlineStr">
        <is>
          <t>Russafa</t>
        </is>
      </c>
      <c r="B31" s="68" t="n">
        <v>64</v>
      </c>
      <c r="C31" s="69" t="n">
        <v>16</v>
      </c>
      <c r="D31" s="69" t="n">
        <v>4</v>
      </c>
      <c r="E31" s="69" t="n">
        <v>0</v>
      </c>
      <c r="F31" s="69" t="n">
        <v>20</v>
      </c>
      <c r="G31" s="69" t="n">
        <v>2</v>
      </c>
      <c r="H31" s="69" t="n">
        <v>0</v>
      </c>
      <c r="I31" s="69" t="n">
        <v>0</v>
      </c>
      <c r="J31" s="69" t="n">
        <v>3</v>
      </c>
      <c r="K31" s="69" t="n">
        <v>5</v>
      </c>
      <c r="L31" s="69" t="n">
        <v>1</v>
      </c>
      <c r="M31" s="69" t="n">
        <v>11</v>
      </c>
      <c r="N31" s="69" t="n">
        <v>2</v>
      </c>
    </row>
    <row r="32" ht="15" customHeight="1">
      <c r="A32" s="49" t="inlineStr">
        <is>
          <t>Monteolivete</t>
        </is>
      </c>
      <c r="B32" s="67" t="n">
        <v>2</v>
      </c>
      <c r="C32" s="64" t="n">
        <v>0</v>
      </c>
      <c r="D32" s="64" t="n">
        <v>0</v>
      </c>
      <c r="E32" s="64" t="n">
        <v>0</v>
      </c>
      <c r="F32" s="64" t="n">
        <v>2</v>
      </c>
      <c r="G32" s="64" t="n">
        <v>0</v>
      </c>
      <c r="H32" s="64" t="n">
        <v>0</v>
      </c>
      <c r="I32" s="64" t="n">
        <v>0</v>
      </c>
      <c r="J32" s="64" t="n">
        <v>0</v>
      </c>
      <c r="K32" s="64" t="n">
        <v>0</v>
      </c>
      <c r="L32" s="64" t="n">
        <v>0</v>
      </c>
      <c r="M32" s="64" t="n">
        <v>0</v>
      </c>
      <c r="N32" s="64" t="n">
        <v>0</v>
      </c>
    </row>
    <row r="33" ht="15" customHeight="1">
      <c r="A33" s="39" t="inlineStr">
        <is>
          <t>Padre Jofré</t>
        </is>
      </c>
      <c r="B33" s="68" t="n">
        <v>85</v>
      </c>
      <c r="C33" s="69" t="n">
        <v>23</v>
      </c>
      <c r="D33" s="69" t="n">
        <v>6</v>
      </c>
      <c r="E33" s="69" t="n">
        <v>0</v>
      </c>
      <c r="F33" s="69" t="n">
        <v>28</v>
      </c>
      <c r="G33" s="69" t="n">
        <v>3</v>
      </c>
      <c r="H33" s="69" t="n">
        <v>0</v>
      </c>
      <c r="I33" s="69" t="n">
        <v>0</v>
      </c>
      <c r="J33" s="69" t="n">
        <v>9</v>
      </c>
      <c r="K33" s="69" t="n">
        <v>0</v>
      </c>
      <c r="L33" s="69" t="n">
        <v>2</v>
      </c>
      <c r="M33" s="69" t="n">
        <v>11</v>
      </c>
      <c r="N33" s="69" t="n">
        <v>3</v>
      </c>
    </row>
    <row r="34" ht="15" customHeight="1">
      <c r="A34" s="38" t="inlineStr">
        <is>
          <t>Plaza Segovia</t>
        </is>
      </c>
      <c r="B34" s="67" t="n">
        <v>66</v>
      </c>
      <c r="C34" s="64" t="n">
        <v>17</v>
      </c>
      <c r="D34" s="64" t="n">
        <v>5</v>
      </c>
      <c r="E34" s="64" t="n">
        <v>0</v>
      </c>
      <c r="F34" s="64" t="n">
        <v>22</v>
      </c>
      <c r="G34" s="64" t="n">
        <v>2</v>
      </c>
      <c r="H34" s="64" t="n">
        <v>0</v>
      </c>
      <c r="I34" s="64" t="n">
        <v>1</v>
      </c>
      <c r="J34" s="64" t="n">
        <v>6</v>
      </c>
      <c r="K34" s="64" t="n">
        <v>0</v>
      </c>
      <c r="L34" s="64" t="n">
        <v>1</v>
      </c>
      <c r="M34" s="64" t="n">
        <v>9</v>
      </c>
      <c r="N34" s="64" t="n">
        <v>3</v>
      </c>
    </row>
    <row r="35" ht="15" customHeight="1">
      <c r="A35" s="39" t="inlineStr">
        <is>
          <t>Ing. J. Benlloch</t>
        </is>
      </c>
      <c r="B35" s="68" t="n">
        <v>90</v>
      </c>
      <c r="C35" s="69" t="n">
        <v>20</v>
      </c>
      <c r="D35" s="69" t="n">
        <v>5</v>
      </c>
      <c r="E35" s="69" t="n">
        <v>0</v>
      </c>
      <c r="F35" s="69" t="n">
        <v>24</v>
      </c>
      <c r="G35" s="69" t="n">
        <v>0</v>
      </c>
      <c r="H35" s="69" t="n">
        <v>0</v>
      </c>
      <c r="I35" s="69" t="n">
        <v>0</v>
      </c>
      <c r="J35" s="69" t="n">
        <v>5</v>
      </c>
      <c r="K35" s="69" t="n">
        <v>20</v>
      </c>
      <c r="L35" s="69" t="n">
        <v>1</v>
      </c>
      <c r="M35" s="69" t="n">
        <v>12</v>
      </c>
      <c r="N35" s="69" t="n">
        <v>3</v>
      </c>
    </row>
    <row r="36" ht="15" customHeight="1">
      <c r="A36" s="38" t="inlineStr">
        <is>
          <t>Fuente San Luis</t>
        </is>
      </c>
      <c r="B36" s="67" t="n">
        <v>131</v>
      </c>
      <c r="C36" s="64" t="n">
        <v>37</v>
      </c>
      <c r="D36" s="64" t="n">
        <v>7</v>
      </c>
      <c r="E36" s="64" t="n">
        <v>0</v>
      </c>
      <c r="F36" s="64" t="n">
        <v>32</v>
      </c>
      <c r="G36" s="64" t="n">
        <v>4</v>
      </c>
      <c r="H36" s="64" t="n">
        <v>1</v>
      </c>
      <c r="I36" s="64" t="n">
        <v>2</v>
      </c>
      <c r="J36" s="64" t="n">
        <v>7</v>
      </c>
      <c r="K36" s="64" t="n">
        <v>18</v>
      </c>
      <c r="L36" s="64" t="n">
        <v>1</v>
      </c>
      <c r="M36" s="64" t="n">
        <v>13</v>
      </c>
      <c r="N36" s="64" t="n">
        <v>9</v>
      </c>
    </row>
    <row r="37" ht="15" customHeight="1">
      <c r="A37" s="39" t="inlineStr">
        <is>
          <t>Sant Marcel·lí</t>
        </is>
      </c>
      <c r="B37" s="68" t="n">
        <v>44</v>
      </c>
      <c r="C37" s="69" t="n">
        <v>11</v>
      </c>
      <c r="D37" s="69" t="n">
        <v>2</v>
      </c>
      <c r="E37" s="69" t="n">
        <v>1</v>
      </c>
      <c r="F37" s="69" t="n">
        <v>13</v>
      </c>
      <c r="G37" s="69" t="n">
        <v>2</v>
      </c>
      <c r="H37" s="69" t="n">
        <v>0</v>
      </c>
      <c r="I37" s="69" t="n">
        <v>0</v>
      </c>
      <c r="J37" s="69" t="n">
        <v>4</v>
      </c>
      <c r="K37" s="69" t="n">
        <v>1</v>
      </c>
      <c r="L37" s="69" t="n">
        <v>1</v>
      </c>
      <c r="M37" s="69" t="n">
        <v>7</v>
      </c>
      <c r="N37" s="69" t="n">
        <v>2</v>
      </c>
    </row>
    <row r="38" ht="15" customHeight="1">
      <c r="A38" s="38" t="inlineStr">
        <is>
          <t>Castellar</t>
        </is>
      </c>
      <c r="B38" s="67" t="n">
        <v>30</v>
      </c>
      <c r="C38" s="64" t="n">
        <v>8</v>
      </c>
      <c r="D38" s="64" t="n">
        <v>2</v>
      </c>
      <c r="E38" s="64" t="n">
        <v>0</v>
      </c>
      <c r="F38" s="64" t="n">
        <v>11</v>
      </c>
      <c r="G38" s="64" t="n">
        <v>0</v>
      </c>
      <c r="H38" s="64" t="n">
        <v>0</v>
      </c>
      <c r="I38" s="64" t="n">
        <v>0</v>
      </c>
      <c r="J38" s="64" t="n">
        <v>2</v>
      </c>
      <c r="K38" s="64" t="n">
        <v>0</v>
      </c>
      <c r="L38" s="64" t="n">
        <v>1</v>
      </c>
      <c r="M38" s="64" t="n">
        <v>5</v>
      </c>
      <c r="N38" s="64" t="n">
        <v>1</v>
      </c>
    </row>
    <row r="39">
      <c r="A39" s="61" t="inlineStr">
        <is>
          <t>Nota: Personal a diciembre de 2023. Las categorías de Personal Sanitario Facultativo y Personal Sanitario Diplomado no incluyen personal en formación</t>
        </is>
      </c>
      <c r="B39" s="33" t="n"/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</row>
    <row r="40">
      <c r="A40" s="8" t="inlineStr">
        <is>
          <t>Fuente: Dirección General de Personal de la Conselleria de Sanidad</t>
        </is>
      </c>
      <c r="B40" s="34" t="n"/>
      <c r="C40" s="33" t="n"/>
      <c r="D40" s="33" t="n"/>
      <c r="E40" s="33" t="n"/>
      <c r="F40" s="33" t="n"/>
      <c r="G40" s="33" t="n"/>
      <c r="H40" s="33" t="n"/>
      <c r="I40" s="33" t="n"/>
      <c r="J40" s="33" t="n"/>
      <c r="K40" s="33" t="n"/>
      <c r="L40" s="33" t="n"/>
      <c r="M40" s="33" t="n"/>
      <c r="N40" s="33" t="n"/>
    </row>
  </sheetData>
  <mergeCells count="6">
    <mergeCell ref="K3:K4"/>
    <mergeCell ref="I3:I4"/>
    <mergeCell ref="C3:E3"/>
    <mergeCell ref="J3:J4"/>
    <mergeCell ref="F3:H3"/>
    <mergeCell ref="L3:N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7">
    <outlinePr summaryBelow="1" summaryRight="1"/>
    <pageSetUpPr/>
  </sheetPr>
  <dimension ref="A1:K22"/>
  <sheetViews>
    <sheetView workbookViewId="0">
      <selection activeCell="A1" sqref="A1"/>
    </sheetView>
  </sheetViews>
  <sheetFormatPr baseColWidth="10" defaultRowHeight="12.75"/>
  <cols>
    <col width="18.5703125" customWidth="1" min="1" max="1"/>
    <col width="11.42578125" customWidth="1" min="2" max="11"/>
  </cols>
  <sheetData>
    <row r="1" ht="15.75" customHeight="1">
      <c r="A1" s="87" t="inlineStr">
        <is>
          <t>6. Personal en los Consultorios Auxiliares de la ciudad según tipo. 2023</t>
        </is>
      </c>
      <c r="B1" s="16" t="n"/>
      <c r="C1" s="16" t="n"/>
      <c r="D1" s="16" t="n"/>
      <c r="E1" s="62" t="n"/>
      <c r="F1" s="62" t="n"/>
      <c r="G1" s="62" t="n"/>
      <c r="H1" s="62" t="n"/>
      <c r="I1" s="62" t="n"/>
      <c r="J1" s="62" t="n"/>
      <c r="K1" s="62" t="n"/>
    </row>
    <row r="2">
      <c r="A2" s="62" t="n"/>
      <c r="B2" s="16" t="n"/>
      <c r="C2" s="16" t="n"/>
      <c r="D2" s="16" t="n"/>
      <c r="E2" s="62" t="n"/>
      <c r="F2" s="62" t="n"/>
      <c r="G2" s="62" t="n"/>
      <c r="H2" s="62" t="n"/>
      <c r="I2" s="62" t="n"/>
      <c r="J2" s="62" t="n"/>
      <c r="K2" s="62" t="n"/>
    </row>
    <row r="3" ht="18.75" customHeight="1">
      <c r="A3" s="12" t="n"/>
      <c r="B3" s="55" t="n"/>
      <c r="C3" s="56" t="inlineStr">
        <is>
          <t>Sanitario Facultativo</t>
        </is>
      </c>
      <c r="E3" s="90" t="inlineStr">
        <is>
          <t>Sanitario Enfermería</t>
        </is>
      </c>
      <c r="F3" s="90" t="inlineStr">
        <is>
          <t>Sanitario Fisioterapia</t>
        </is>
      </c>
      <c r="G3" s="90" t="inlineStr">
        <is>
          <t>Sanitario Auxiliar</t>
        </is>
      </c>
      <c r="H3" s="91" t="inlineStr">
        <is>
          <t>Sanitario en Formación</t>
        </is>
      </c>
      <c r="I3" s="92" t="inlineStr">
        <is>
          <t>No Sanitario</t>
        </is>
      </c>
    </row>
    <row r="4" ht="30" customHeight="1">
      <c r="A4" s="22" t="n"/>
      <c r="B4" s="55" t="inlineStr">
        <is>
          <t>Total Personal</t>
        </is>
      </c>
      <c r="C4" s="56" t="inlineStr">
        <is>
          <t>Medicina General</t>
        </is>
      </c>
      <c r="D4" s="24" t="inlineStr">
        <is>
          <t>Pediatría</t>
        </is>
      </c>
      <c r="H4" s="89" t="n"/>
      <c r="I4" s="24" t="inlineStr">
        <is>
          <t>Trabajo Social</t>
        </is>
      </c>
      <c r="J4" s="24" t="inlineStr">
        <is>
          <t>Formación Profesional</t>
        </is>
      </c>
      <c r="K4" s="24" t="inlineStr">
        <is>
          <t>Celador</t>
        </is>
      </c>
    </row>
    <row r="5" ht="15" customHeight="1">
      <c r="A5" s="9" t="inlineStr">
        <is>
          <t>Total</t>
        </is>
      </c>
      <c r="B5" s="23">
        <f>SUM(B6:B20)</f>
        <v/>
      </c>
      <c r="C5" s="23">
        <f>SUM(C6:C20)</f>
        <v/>
      </c>
      <c r="D5" s="23">
        <f>SUM(D6:D20)</f>
        <v/>
      </c>
      <c r="E5" s="23">
        <f>SUM(E6:E20)</f>
        <v/>
      </c>
      <c r="F5" s="23">
        <f>SUM(F6:F20)</f>
        <v/>
      </c>
      <c r="G5" s="23">
        <f>SUM(G6:G20)</f>
        <v/>
      </c>
      <c r="H5" s="23">
        <f>SUM(H6:H20)</f>
        <v/>
      </c>
      <c r="I5" s="23">
        <f>SUM(I6:I20)</f>
        <v/>
      </c>
      <c r="J5" s="23">
        <f>SUM(J6:J20)</f>
        <v/>
      </c>
      <c r="K5" s="23">
        <f>SUM(K6:K20)</f>
        <v/>
      </c>
    </row>
    <row r="6" ht="15" customHeight="1">
      <c r="A6" s="26" t="inlineStr">
        <is>
          <t>l'Alguer</t>
        </is>
      </c>
      <c r="B6" s="6" t="n">
        <v>1</v>
      </c>
      <c r="C6" s="17" t="n">
        <v>0</v>
      </c>
      <c r="D6" s="6" t="n">
        <v>0</v>
      </c>
      <c r="E6" s="6" t="n">
        <v>1</v>
      </c>
      <c r="F6" s="50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</row>
    <row r="7" ht="15" customHeight="1">
      <c r="A7" s="25" t="inlineStr">
        <is>
          <t>Vicente Brull</t>
        </is>
      </c>
      <c r="B7" s="62" t="n">
        <v>13</v>
      </c>
      <c r="C7" s="16" t="n">
        <v>5</v>
      </c>
      <c r="D7" s="62" t="n">
        <v>1</v>
      </c>
      <c r="E7" s="62" t="n">
        <v>3</v>
      </c>
      <c r="F7" s="62" t="n">
        <v>0</v>
      </c>
      <c r="G7" s="62" t="n">
        <v>1</v>
      </c>
      <c r="H7" s="62" t="n">
        <v>0</v>
      </c>
      <c r="I7" s="62" t="n">
        <v>0</v>
      </c>
      <c r="J7" s="62" t="n">
        <v>2</v>
      </c>
      <c r="K7" s="62" t="n">
        <v>1</v>
      </c>
    </row>
    <row r="8" ht="15" customHeight="1">
      <c r="A8" s="26" t="inlineStr">
        <is>
          <t>Masarrojos</t>
        </is>
      </c>
      <c r="B8" s="6" t="n">
        <v>3</v>
      </c>
      <c r="C8" s="17" t="n">
        <v>1</v>
      </c>
      <c r="D8" s="6" t="n">
        <v>0</v>
      </c>
      <c r="E8" s="6" t="n">
        <v>1</v>
      </c>
      <c r="F8" s="50" t="n">
        <v>0</v>
      </c>
      <c r="G8" s="6" t="n">
        <v>0</v>
      </c>
      <c r="H8" s="6" t="n">
        <v>0</v>
      </c>
      <c r="I8" s="6" t="n">
        <v>0</v>
      </c>
      <c r="J8" s="6" t="n">
        <v>1</v>
      </c>
      <c r="K8" s="6" t="n">
        <v>0</v>
      </c>
    </row>
    <row r="9" ht="15" customHeight="1">
      <c r="A9" s="25" t="inlineStr">
        <is>
          <t>Tendetes</t>
        </is>
      </c>
      <c r="B9" s="62" t="n">
        <v>29</v>
      </c>
      <c r="C9" s="16" t="n">
        <v>6</v>
      </c>
      <c r="D9" s="62" t="n">
        <v>2</v>
      </c>
      <c r="E9" s="62" t="n">
        <v>8</v>
      </c>
      <c r="F9" s="62" t="n">
        <v>0</v>
      </c>
      <c r="G9" s="62" t="n">
        <v>2</v>
      </c>
      <c r="H9" s="62" t="n">
        <v>3</v>
      </c>
      <c r="I9" s="62" t="n">
        <v>1</v>
      </c>
      <c r="J9" s="62" t="n">
        <v>5</v>
      </c>
      <c r="K9" s="62" t="n">
        <v>2</v>
      </c>
    </row>
    <row r="10" ht="15" customHeight="1">
      <c r="A10" s="26" t="inlineStr">
        <is>
          <t>Bilbao</t>
        </is>
      </c>
      <c r="B10" s="6" t="n">
        <v>21</v>
      </c>
      <c r="C10" s="17" t="n">
        <v>7</v>
      </c>
      <c r="D10" s="6" t="n">
        <v>0</v>
      </c>
      <c r="E10" s="6" t="n">
        <v>4</v>
      </c>
      <c r="F10" s="50" t="n">
        <v>0</v>
      </c>
      <c r="G10" s="6" t="n">
        <v>5</v>
      </c>
      <c r="H10" s="6" t="n">
        <v>0</v>
      </c>
      <c r="I10" s="6" t="n">
        <v>0</v>
      </c>
      <c r="J10" s="6" t="n">
        <v>3</v>
      </c>
      <c r="K10" s="6" t="n">
        <v>2</v>
      </c>
    </row>
    <row r="11" ht="15" customHeight="1">
      <c r="A11" s="25" t="inlineStr">
        <is>
          <t>Arquitecto Tolsà</t>
        </is>
      </c>
      <c r="B11" s="62" t="n">
        <v>23</v>
      </c>
      <c r="C11" s="16" t="n">
        <v>5</v>
      </c>
      <c r="D11" s="62" t="n">
        <v>1</v>
      </c>
      <c r="E11" s="62" t="n">
        <v>5</v>
      </c>
      <c r="F11" s="62" t="n">
        <v>0</v>
      </c>
      <c r="G11" s="62" t="n">
        <v>2</v>
      </c>
      <c r="H11" s="62" t="n">
        <v>0</v>
      </c>
      <c r="I11" s="62" t="n">
        <v>1</v>
      </c>
      <c r="J11" s="62" t="n">
        <v>7</v>
      </c>
      <c r="K11" s="62" t="n">
        <v>2</v>
      </c>
    </row>
    <row r="12" ht="15" customHeight="1">
      <c r="A12" s="26" t="inlineStr">
        <is>
          <t>Carpesa</t>
        </is>
      </c>
      <c r="B12" s="6" t="n">
        <v>5</v>
      </c>
      <c r="C12" s="17" t="n">
        <v>0</v>
      </c>
      <c r="D12" s="6" t="n">
        <v>1</v>
      </c>
      <c r="E12" s="6" t="n">
        <v>3</v>
      </c>
      <c r="F12" s="50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1</v>
      </c>
    </row>
    <row r="13" ht="15" customHeight="1">
      <c r="A13" s="25" t="inlineStr">
        <is>
          <t>Borbotó</t>
        </is>
      </c>
      <c r="B13" s="62" t="n">
        <v>1</v>
      </c>
      <c r="C13" s="16" t="n">
        <v>0</v>
      </c>
      <c r="D13" s="62" t="n">
        <v>0</v>
      </c>
      <c r="E13" s="62" t="n">
        <v>0</v>
      </c>
      <c r="F13" s="62" t="n">
        <v>0</v>
      </c>
      <c r="G13" s="62" t="n">
        <v>0</v>
      </c>
      <c r="H13" s="62" t="n">
        <v>0</v>
      </c>
      <c r="I13" s="62" t="n">
        <v>0</v>
      </c>
      <c r="J13" s="62" t="n">
        <v>0</v>
      </c>
      <c r="K13" s="62" t="n">
        <v>1</v>
      </c>
    </row>
    <row r="14" ht="15" customHeight="1">
      <c r="A14" s="26" t="inlineStr">
        <is>
          <t>Juan Llorens</t>
        </is>
      </c>
      <c r="B14" s="6" t="n">
        <v>6</v>
      </c>
      <c r="C14" s="17" t="n">
        <v>2</v>
      </c>
      <c r="D14" s="6" t="n">
        <v>0</v>
      </c>
      <c r="E14" s="6" t="n">
        <v>2</v>
      </c>
      <c r="F14" s="50" t="n">
        <v>0</v>
      </c>
      <c r="G14" s="6" t="n">
        <v>1</v>
      </c>
      <c r="H14" s="6" t="n">
        <v>0</v>
      </c>
      <c r="I14" s="6" t="n">
        <v>0</v>
      </c>
      <c r="J14" s="6" t="n">
        <v>0</v>
      </c>
      <c r="K14" s="6" t="n">
        <v>1</v>
      </c>
    </row>
    <row r="15" ht="15" customHeight="1">
      <c r="A15" s="25" t="inlineStr">
        <is>
          <t>Convento Jerusalén</t>
        </is>
      </c>
      <c r="B15" s="62" t="n">
        <v>6</v>
      </c>
      <c r="C15" s="16" t="n">
        <v>2</v>
      </c>
      <c r="D15" s="62" t="n">
        <v>0</v>
      </c>
      <c r="E15" s="62" t="n">
        <v>1</v>
      </c>
      <c r="F15" s="62" t="n">
        <v>0</v>
      </c>
      <c r="G15" s="62" t="n">
        <v>1</v>
      </c>
      <c r="H15" s="62" t="n">
        <v>0</v>
      </c>
      <c r="I15" s="62" t="n">
        <v>0</v>
      </c>
      <c r="J15" s="62" t="n">
        <v>1</v>
      </c>
      <c r="K15" s="62" t="n">
        <v>1</v>
      </c>
    </row>
    <row r="16" ht="15" customHeight="1">
      <c r="A16" s="26" t="inlineStr">
        <is>
          <t>Luis Oliag</t>
        </is>
      </c>
      <c r="B16" s="6" t="n">
        <v>52</v>
      </c>
      <c r="C16" s="17" t="n">
        <v>15</v>
      </c>
      <c r="D16" s="6" t="n">
        <v>3</v>
      </c>
      <c r="E16" s="6" t="n">
        <v>14</v>
      </c>
      <c r="F16" s="50" t="n">
        <v>0</v>
      </c>
      <c r="G16" s="6" t="n">
        <v>7</v>
      </c>
      <c r="H16" s="6" t="n">
        <v>0</v>
      </c>
      <c r="I16" s="6" t="n">
        <v>1</v>
      </c>
      <c r="J16" s="6" t="n">
        <v>10</v>
      </c>
      <c r="K16" s="6" t="n">
        <v>2</v>
      </c>
    </row>
    <row r="17" ht="15" customHeight="1">
      <c r="A17" s="25" t="inlineStr">
        <is>
          <t>Safranar</t>
        </is>
      </c>
      <c r="B17" s="62" t="n">
        <v>28</v>
      </c>
      <c r="C17" s="16" t="n">
        <v>7</v>
      </c>
      <c r="D17" s="62" t="n">
        <v>1</v>
      </c>
      <c r="E17" s="62" t="n">
        <v>9</v>
      </c>
      <c r="F17" s="62" t="n">
        <v>0</v>
      </c>
      <c r="G17" s="62" t="n">
        <v>2</v>
      </c>
      <c r="H17" s="62" t="n">
        <v>0</v>
      </c>
      <c r="I17" s="62" t="n">
        <v>0</v>
      </c>
      <c r="J17" s="62" t="n">
        <v>8</v>
      </c>
      <c r="K17" s="62" t="n">
        <v>1</v>
      </c>
    </row>
    <row r="18" ht="15" customHeight="1">
      <c r="A18" s="26" t="inlineStr">
        <is>
          <t>Ctra. de Artes</t>
        </is>
      </c>
      <c r="B18" s="6" t="n">
        <v>17</v>
      </c>
      <c r="C18" s="17" t="n">
        <v>4</v>
      </c>
      <c r="D18" s="6" t="n">
        <v>1</v>
      </c>
      <c r="E18" s="6" t="n">
        <v>6</v>
      </c>
      <c r="F18" s="50" t="n">
        <v>0</v>
      </c>
      <c r="G18" s="6" t="n">
        <v>1</v>
      </c>
      <c r="H18" s="6" t="n">
        <v>0</v>
      </c>
      <c r="I18" s="6" t="n">
        <v>0</v>
      </c>
      <c r="J18" s="6" t="n">
        <v>4</v>
      </c>
      <c r="K18" s="6" t="n">
        <v>1</v>
      </c>
    </row>
    <row r="19" ht="15" customHeight="1">
      <c r="A19" s="25" t="inlineStr">
        <is>
          <t>la Torre</t>
        </is>
      </c>
      <c r="B19" s="62" t="n">
        <v>12</v>
      </c>
      <c r="C19" s="16" t="n">
        <v>2</v>
      </c>
      <c r="D19" s="62" t="n">
        <v>1</v>
      </c>
      <c r="E19" s="62" t="n">
        <v>4</v>
      </c>
      <c r="F19" s="62" t="n">
        <v>0</v>
      </c>
      <c r="G19" s="62" t="n">
        <v>1</v>
      </c>
      <c r="H19" s="62" t="n">
        <v>0</v>
      </c>
      <c r="I19" s="62" t="n">
        <v>0</v>
      </c>
      <c r="J19" s="62" t="n">
        <v>3</v>
      </c>
      <c r="K19" s="62" t="n">
        <v>1</v>
      </c>
    </row>
    <row r="20" ht="15" customHeight="1">
      <c r="A20" s="26" t="inlineStr">
        <is>
          <t>Pinedo</t>
        </is>
      </c>
      <c r="B20" s="6" t="n">
        <v>7</v>
      </c>
      <c r="C20" s="17" t="n">
        <v>2</v>
      </c>
      <c r="D20" s="6" t="n">
        <v>1</v>
      </c>
      <c r="E20" s="6" t="n">
        <v>2</v>
      </c>
      <c r="F20" s="50" t="n">
        <v>0</v>
      </c>
      <c r="G20" s="6" t="n">
        <v>1</v>
      </c>
      <c r="H20" s="6" t="n">
        <v>0</v>
      </c>
      <c r="I20" s="6" t="n">
        <v>0</v>
      </c>
      <c r="J20" s="6" t="n">
        <v>1</v>
      </c>
      <c r="K20" s="6" t="n">
        <v>0</v>
      </c>
    </row>
    <row r="21">
      <c r="A21" s="21" t="inlineStr">
        <is>
          <t>Nota: Personal a diciembre de 2023. Las categorías de Personal Sanitario Facultativo y Personal Sanitario Diplomado no incluyen personal en formación</t>
        </is>
      </c>
      <c r="B21" s="62" t="n"/>
      <c r="C21" s="62" t="n"/>
      <c r="D21" s="62" t="n"/>
      <c r="E21" s="62" t="n"/>
      <c r="F21" s="62" t="n"/>
      <c r="G21" s="62" t="n"/>
      <c r="H21" s="62" t="n"/>
      <c r="I21" s="62" t="n"/>
      <c r="J21" s="62" t="n"/>
      <c r="K21" s="62" t="n"/>
    </row>
    <row r="22">
      <c r="A22" s="8" t="inlineStr">
        <is>
          <t>Fuente: Dirección General de Personal de la Conselleria de Sanidad</t>
        </is>
      </c>
      <c r="B22" s="62" t="n"/>
      <c r="C22" s="62" t="n"/>
      <c r="D22" s="62" t="n"/>
      <c r="E22" s="62" t="n"/>
      <c r="F22" s="62" t="n"/>
      <c r="G22" s="62" t="n"/>
      <c r="H22" s="62" t="n"/>
      <c r="I22" s="62" t="n"/>
      <c r="J22" s="62" t="n"/>
      <c r="K22" s="62" t="n"/>
    </row>
  </sheetData>
  <mergeCells count="6">
    <mergeCell ref="G3:G4"/>
    <mergeCell ref="E3:E4"/>
    <mergeCell ref="H3:H4"/>
    <mergeCell ref="F3:F4"/>
    <mergeCell ref="I3:K3"/>
    <mergeCell ref="C3:D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8">
    <outlinePr summaryBelow="1" summaryRight="1"/>
    <pageSetUpPr/>
  </sheetPr>
  <dimension ref="A1:M73"/>
  <sheetViews>
    <sheetView zoomScaleNormal="100" workbookViewId="0">
      <selection activeCell="A1" sqref="A1"/>
    </sheetView>
  </sheetViews>
  <sheetFormatPr baseColWidth="10" defaultRowHeight="12.75"/>
  <cols>
    <col width="64.28515625" customWidth="1" min="1" max="1"/>
    <col width="11.42578125" customWidth="1" min="2" max="12"/>
  </cols>
  <sheetData>
    <row r="1" ht="15.75" customHeight="1">
      <c r="A1" s="87" t="inlineStr">
        <is>
          <t>7. Personal en otros Centros Sanitarios Públicos según tipo. 2023</t>
        </is>
      </c>
      <c r="B1" s="62" t="n"/>
      <c r="C1" s="62" t="n"/>
      <c r="D1" s="62" t="n"/>
      <c r="E1" s="62" t="n"/>
      <c r="F1" s="62" t="n"/>
      <c r="G1" s="62" t="n"/>
      <c r="H1" s="62" t="n"/>
      <c r="I1" s="62" t="n"/>
      <c r="J1" s="62" t="n"/>
      <c r="K1" s="62" t="n"/>
      <c r="L1" s="62" t="n"/>
    </row>
    <row r="2">
      <c r="A2" s="10" t="n"/>
      <c r="B2" s="62" t="n"/>
      <c r="C2" s="62" t="n"/>
      <c r="D2" s="62" t="n"/>
      <c r="E2" s="62" t="n"/>
      <c r="F2" s="62" t="n"/>
      <c r="G2" s="62" t="n"/>
      <c r="H2" s="62" t="n"/>
      <c r="I2" s="62" t="n"/>
      <c r="J2" s="62" t="n"/>
      <c r="K2" s="62" t="n"/>
      <c r="L2" s="62" t="n"/>
    </row>
    <row r="3" ht="18.75" customHeight="1">
      <c r="A3" s="12" t="n"/>
      <c r="B3" s="55" t="n"/>
      <c r="C3" s="24" t="n"/>
      <c r="D3" s="56" t="inlineStr">
        <is>
          <t>Sanitario</t>
        </is>
      </c>
      <c r="H3" s="24" t="n"/>
      <c r="I3" s="93" t="inlineStr">
        <is>
          <t>No Sanitario</t>
        </is>
      </c>
    </row>
    <row r="4" ht="30" customHeight="1">
      <c r="A4" s="22" t="n"/>
      <c r="B4" s="55" t="inlineStr">
        <is>
          <t>Total Personal</t>
        </is>
      </c>
      <c r="C4" s="24" t="inlineStr">
        <is>
          <t>Personal Directivo</t>
        </is>
      </c>
      <c r="D4" s="56" t="inlineStr">
        <is>
          <t>Facultativo</t>
        </is>
      </c>
      <c r="E4" s="24" t="inlineStr">
        <is>
          <t>Diplomado</t>
        </is>
      </c>
      <c r="F4" s="24" t="inlineStr">
        <is>
          <t>Auxiliar</t>
        </is>
      </c>
      <c r="G4" s="24" t="inlineStr">
        <is>
          <t>Técnico especialista</t>
        </is>
      </c>
      <c r="H4" s="24" t="inlineStr">
        <is>
          <t>Otros</t>
        </is>
      </c>
      <c r="I4" s="57" t="inlineStr">
        <is>
          <t>Universitario</t>
        </is>
      </c>
      <c r="J4" s="24" t="inlineStr">
        <is>
          <t>Formación Profesional</t>
        </is>
      </c>
      <c r="K4" s="24" t="inlineStr">
        <is>
          <t>Sistemas Información</t>
        </is>
      </c>
      <c r="L4" s="24" t="inlineStr">
        <is>
          <t>Otros</t>
        </is>
      </c>
    </row>
    <row r="5" ht="15" customHeight="1">
      <c r="A5" s="43" t="inlineStr">
        <is>
          <t>Centros de Conductas Adictivas</t>
        </is>
      </c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</row>
    <row r="6" ht="15" customHeight="1">
      <c r="A6" s="40" t="inlineStr">
        <is>
          <t>Centro desintoxicación Hosp. Arnau de Vilanova</t>
        </is>
      </c>
      <c r="B6" s="53" t="n">
        <v>19</v>
      </c>
      <c r="C6" s="53" t="n">
        <v>0</v>
      </c>
      <c r="D6" s="53" t="n">
        <v>2</v>
      </c>
      <c r="E6" s="53" t="n">
        <v>5</v>
      </c>
      <c r="F6" s="53" t="n">
        <v>9</v>
      </c>
      <c r="G6" s="53" t="n">
        <v>0</v>
      </c>
      <c r="H6" s="53" t="n">
        <v>0</v>
      </c>
      <c r="I6" s="53" t="n">
        <v>1</v>
      </c>
      <c r="J6" s="53" t="n">
        <v>2</v>
      </c>
      <c r="K6" s="53" t="n">
        <v>0</v>
      </c>
      <c r="L6" s="53" t="n">
        <v>0</v>
      </c>
    </row>
    <row r="7" ht="15" customHeight="1">
      <c r="A7" s="42" t="inlineStr">
        <is>
          <t>Centro alcohología Trinitat</t>
        </is>
      </c>
      <c r="B7" s="43" t="n">
        <v>5</v>
      </c>
      <c r="C7" s="43" t="n">
        <v>0</v>
      </c>
      <c r="D7" s="43" t="n">
        <v>4</v>
      </c>
      <c r="E7" s="43" t="n">
        <v>0</v>
      </c>
      <c r="F7" s="43" t="n">
        <v>0</v>
      </c>
      <c r="G7" s="43" t="n">
        <v>0</v>
      </c>
      <c r="H7" s="43" t="n">
        <v>0</v>
      </c>
      <c r="I7" s="43" t="n">
        <v>0</v>
      </c>
      <c r="J7" s="43" t="n">
        <v>1</v>
      </c>
      <c r="K7" s="43" t="n">
        <v>0</v>
      </c>
      <c r="L7" s="43" t="n">
        <v>0</v>
      </c>
    </row>
    <row r="8" ht="15" customHeight="1">
      <c r="A8" s="40" t="inlineStr">
        <is>
          <t>Centro cond. adictivas Guillem de Castro</t>
        </is>
      </c>
      <c r="B8" s="53" t="n">
        <v>6</v>
      </c>
      <c r="C8" s="53" t="n">
        <v>0</v>
      </c>
      <c r="D8" s="53" t="n">
        <v>2</v>
      </c>
      <c r="E8" s="53" t="n">
        <v>2</v>
      </c>
      <c r="F8" s="53" t="n">
        <v>0</v>
      </c>
      <c r="G8" s="53" t="n">
        <v>0</v>
      </c>
      <c r="H8" s="53" t="n">
        <v>0</v>
      </c>
      <c r="I8" s="53" t="n">
        <v>1</v>
      </c>
      <c r="J8" s="53" t="n">
        <v>1</v>
      </c>
      <c r="K8" s="53" t="n">
        <v>0</v>
      </c>
      <c r="L8" s="53" t="n">
        <v>0</v>
      </c>
    </row>
    <row r="9" ht="15" customHeight="1">
      <c r="A9" s="42" t="inlineStr">
        <is>
          <t>Centro cond. adictivas Padre Porta</t>
        </is>
      </c>
      <c r="B9" s="43" t="n">
        <v>7</v>
      </c>
      <c r="C9" s="43" t="n">
        <v>0</v>
      </c>
      <c r="D9" s="43" t="n">
        <v>4</v>
      </c>
      <c r="E9" s="43" t="n">
        <v>1</v>
      </c>
      <c r="F9" s="43" t="n">
        <v>0</v>
      </c>
      <c r="G9" s="43" t="n">
        <v>0</v>
      </c>
      <c r="H9" s="43" t="n">
        <v>0</v>
      </c>
      <c r="I9" s="43" t="n">
        <v>1</v>
      </c>
      <c r="J9" s="43" t="n">
        <v>1</v>
      </c>
      <c r="K9" s="43" t="n">
        <v>0</v>
      </c>
      <c r="L9" s="43" t="n">
        <v>0</v>
      </c>
    </row>
    <row r="10" ht="15" customHeight="1">
      <c r="A10" s="40" t="inlineStr">
        <is>
          <t>Centro cond. adictivas Salvador Allende</t>
        </is>
      </c>
      <c r="B10" s="53" t="n">
        <v>5</v>
      </c>
      <c r="C10" s="53" t="n">
        <v>0</v>
      </c>
      <c r="D10" s="53" t="n">
        <v>2</v>
      </c>
      <c r="E10" s="53" t="n">
        <v>2</v>
      </c>
      <c r="F10" s="53" t="n">
        <v>0</v>
      </c>
      <c r="G10" s="53" t="n">
        <v>0</v>
      </c>
      <c r="H10" s="53" t="n">
        <v>0</v>
      </c>
      <c r="I10" s="53" t="n">
        <v>0</v>
      </c>
      <c r="J10" s="53" t="n">
        <v>1</v>
      </c>
      <c r="K10" s="53" t="n">
        <v>0</v>
      </c>
      <c r="L10" s="53" t="n">
        <v>0</v>
      </c>
    </row>
    <row r="11" ht="15" customHeight="1">
      <c r="A11" s="42" t="inlineStr">
        <is>
          <t>Centro cond. adictivas San Isidro</t>
        </is>
      </c>
      <c r="B11" s="43" t="n">
        <v>5</v>
      </c>
      <c r="C11" s="43" t="n">
        <v>0</v>
      </c>
      <c r="D11" s="43" t="n">
        <v>2</v>
      </c>
      <c r="E11" s="43" t="n">
        <v>1</v>
      </c>
      <c r="F11" s="43" t="n">
        <v>1</v>
      </c>
      <c r="G11" s="43" t="n">
        <v>0</v>
      </c>
      <c r="H11" s="43" t="n">
        <v>0</v>
      </c>
      <c r="I11" s="43" t="n">
        <v>0</v>
      </c>
      <c r="J11" s="43" t="n">
        <v>1</v>
      </c>
      <c r="K11" s="43" t="n">
        <v>0</v>
      </c>
      <c r="L11" s="43" t="n">
        <v>0</v>
      </c>
    </row>
    <row r="12" ht="15" customHeight="1">
      <c r="A12" s="40" t="inlineStr">
        <is>
          <t>Centro cond. adictivas San Marcelino</t>
        </is>
      </c>
      <c r="B12" s="53" t="n">
        <v>7</v>
      </c>
      <c r="C12" s="53" t="n">
        <v>0</v>
      </c>
      <c r="D12" s="53" t="n">
        <v>4</v>
      </c>
      <c r="E12" s="53" t="n">
        <v>1</v>
      </c>
      <c r="F12" s="53" t="n">
        <v>1</v>
      </c>
      <c r="G12" s="53" t="n">
        <v>0</v>
      </c>
      <c r="H12" s="53" t="n">
        <v>0</v>
      </c>
      <c r="I12" s="53" t="n">
        <v>0</v>
      </c>
      <c r="J12" s="53" t="n">
        <v>1</v>
      </c>
      <c r="K12" s="53" t="n">
        <v>0</v>
      </c>
      <c r="L12" s="53" t="n">
        <v>0</v>
      </c>
    </row>
    <row r="13" ht="15" customHeight="1">
      <c r="A13" s="42" t="inlineStr">
        <is>
          <t>Centro de dispensación de metadona de València</t>
        </is>
      </c>
      <c r="B13" s="43" t="n">
        <v>9</v>
      </c>
      <c r="C13" s="43" t="n">
        <v>0</v>
      </c>
      <c r="D13" s="43" t="n">
        <v>1</v>
      </c>
      <c r="E13" s="43" t="n">
        <v>1</v>
      </c>
      <c r="F13" s="43" t="n">
        <v>5</v>
      </c>
      <c r="G13" s="43" t="n">
        <v>1</v>
      </c>
      <c r="H13" s="43" t="n">
        <v>0</v>
      </c>
      <c r="I13" s="43" t="n">
        <v>0</v>
      </c>
      <c r="J13" s="43" t="n">
        <v>1</v>
      </c>
      <c r="K13" s="43" t="n">
        <v>0</v>
      </c>
      <c r="L13" s="43" t="n">
        <v>0</v>
      </c>
    </row>
    <row r="14" ht="15" customHeight="1">
      <c r="A14" s="53" t="inlineStr">
        <is>
          <t>Centros de Salud Sexual y Reproductiva</t>
        </is>
      </c>
      <c r="B14" s="53" t="n"/>
      <c r="C14" s="53" t="n"/>
      <c r="D14" s="53" t="n"/>
      <c r="E14" s="53" t="n"/>
      <c r="F14" s="53" t="n"/>
      <c r="G14" s="53" t="n"/>
      <c r="H14" s="53" t="n"/>
      <c r="I14" s="53" t="n"/>
      <c r="J14" s="53" t="n"/>
      <c r="K14" s="53" t="n"/>
      <c r="L14" s="53" t="n"/>
    </row>
    <row r="15" ht="15" customHeight="1">
      <c r="A15" s="42" t="inlineStr">
        <is>
          <t>Fuente de San Luis</t>
        </is>
      </c>
      <c r="B15" s="43" t="n">
        <v>6</v>
      </c>
      <c r="C15" s="43" t="n">
        <v>0</v>
      </c>
      <c r="D15" s="43" t="n">
        <v>3</v>
      </c>
      <c r="E15" s="43" t="n">
        <v>1</v>
      </c>
      <c r="F15" s="43" t="n">
        <v>0</v>
      </c>
      <c r="G15" s="43" t="n">
        <v>0</v>
      </c>
      <c r="H15" s="43" t="n">
        <v>0</v>
      </c>
      <c r="I15" s="43" t="n">
        <v>1</v>
      </c>
      <c r="J15" s="43" t="n">
        <v>1</v>
      </c>
      <c r="K15" s="43" t="n">
        <v>0</v>
      </c>
      <c r="L15" s="43" t="n">
        <v>0</v>
      </c>
    </row>
    <row r="16" ht="15" customHeight="1">
      <c r="A16" s="40" t="inlineStr">
        <is>
          <t>Hosp. Dr. Peset</t>
        </is>
      </c>
      <c r="B16" s="53" t="n">
        <v>4</v>
      </c>
      <c r="C16" s="53" t="n">
        <v>0</v>
      </c>
      <c r="D16" s="53" t="n">
        <v>2</v>
      </c>
      <c r="E16" s="53" t="n">
        <v>1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1</v>
      </c>
      <c r="K16" s="53" t="n">
        <v>0</v>
      </c>
      <c r="L16" s="53" t="n">
        <v>0</v>
      </c>
    </row>
    <row r="17" ht="15" customHeight="1">
      <c r="A17" s="42" t="inlineStr">
        <is>
          <t>Malvarrosa</t>
        </is>
      </c>
      <c r="B17" s="43" t="n">
        <v>4</v>
      </c>
      <c r="C17" s="43" t="n">
        <v>0</v>
      </c>
      <c r="D17" s="43" t="n">
        <v>2</v>
      </c>
      <c r="E17" s="43" t="n">
        <v>1</v>
      </c>
      <c r="F17" s="43" t="n">
        <v>0</v>
      </c>
      <c r="G17" s="43" t="n">
        <v>0</v>
      </c>
      <c r="H17" s="43" t="n">
        <v>0</v>
      </c>
      <c r="I17" s="43" t="n">
        <v>0</v>
      </c>
      <c r="J17" s="43" t="n">
        <v>1</v>
      </c>
      <c r="K17" s="43" t="n">
        <v>0</v>
      </c>
      <c r="L17" s="43" t="n">
        <v>0</v>
      </c>
    </row>
    <row r="18" ht="15" customHeight="1">
      <c r="A18" s="40" t="inlineStr">
        <is>
          <t>Trinitat</t>
        </is>
      </c>
      <c r="B18" s="53" t="n">
        <v>8</v>
      </c>
      <c r="C18" s="53" t="n">
        <v>0</v>
      </c>
      <c r="D18" s="53" t="n">
        <v>4</v>
      </c>
      <c r="E18" s="53" t="n">
        <v>2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2</v>
      </c>
      <c r="K18" s="53" t="n">
        <v>0</v>
      </c>
      <c r="L18" s="53" t="n">
        <v>0</v>
      </c>
    </row>
    <row r="19" ht="15" customHeight="1">
      <c r="A19" s="42" t="inlineStr">
        <is>
          <t>Nazaret</t>
        </is>
      </c>
      <c r="B19" s="43" t="n">
        <v>4</v>
      </c>
      <c r="C19" s="43" t="n">
        <v>0</v>
      </c>
      <c r="D19" s="43" t="n">
        <v>2</v>
      </c>
      <c r="E19" s="43" t="n">
        <v>1</v>
      </c>
      <c r="F19" s="43" t="n">
        <v>0</v>
      </c>
      <c r="G19" s="43" t="n">
        <v>0</v>
      </c>
      <c r="H19" s="43" t="n">
        <v>0</v>
      </c>
      <c r="I19" s="43" t="n">
        <v>0</v>
      </c>
      <c r="J19" s="43" t="n">
        <v>1</v>
      </c>
      <c r="K19" s="43" t="n">
        <v>0</v>
      </c>
      <c r="L19" s="43" t="n">
        <v>0</v>
      </c>
    </row>
    <row r="20" ht="15" customHeight="1">
      <c r="A20" s="40" t="inlineStr">
        <is>
          <t>Alfahuir</t>
        </is>
      </c>
      <c r="B20" s="53" t="n">
        <v>4</v>
      </c>
      <c r="C20" s="53" t="n">
        <v>0</v>
      </c>
      <c r="D20" s="53" t="n">
        <v>2</v>
      </c>
      <c r="E20" s="53" t="n">
        <v>1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1</v>
      </c>
      <c r="K20" s="53" t="n">
        <v>0</v>
      </c>
      <c r="L20" s="53" t="n">
        <v>0</v>
      </c>
    </row>
    <row r="21" ht="15" customHeight="1">
      <c r="A21" s="43" t="inlineStr">
        <is>
          <t>Centros de Salud Mental</t>
        </is>
      </c>
      <c r="B21" s="43" t="n"/>
      <c r="C21" s="43" t="n"/>
      <c r="D21" s="43" t="n"/>
      <c r="E21" s="43" t="n"/>
      <c r="F21" s="43" t="n"/>
      <c r="G21" s="43" t="n"/>
      <c r="H21" s="43" t="n"/>
      <c r="I21" s="43" t="n"/>
      <c r="J21" s="43" t="n"/>
      <c r="K21" s="43" t="n"/>
      <c r="L21" s="43" t="n"/>
    </row>
    <row r="22" ht="15" customHeight="1">
      <c r="A22" s="40" t="inlineStr">
        <is>
          <t>Pere Bonfill</t>
        </is>
      </c>
      <c r="B22" s="53" t="n">
        <v>11</v>
      </c>
      <c r="C22" s="53" t="n">
        <v>0</v>
      </c>
      <c r="D22" s="53" t="n">
        <v>7</v>
      </c>
      <c r="E22" s="53" t="n">
        <v>3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1</v>
      </c>
      <c r="K22" s="53" t="n">
        <v>0</v>
      </c>
      <c r="L22" s="53" t="n">
        <v>0</v>
      </c>
    </row>
    <row r="23" ht="15" customHeight="1">
      <c r="A23" s="42" t="inlineStr">
        <is>
          <t>Fuente de San Luis</t>
        </is>
      </c>
      <c r="B23" s="43" t="n">
        <v>25</v>
      </c>
      <c r="C23" s="43" t="n">
        <v>0</v>
      </c>
      <c r="D23" s="43" t="n">
        <v>12</v>
      </c>
      <c r="E23" s="43" t="n">
        <v>3</v>
      </c>
      <c r="F23" s="43" t="n">
        <v>6</v>
      </c>
      <c r="G23" s="43" t="n">
        <v>0</v>
      </c>
      <c r="H23" s="43" t="n">
        <v>0</v>
      </c>
      <c r="I23" s="43" t="n">
        <v>3</v>
      </c>
      <c r="J23" s="43" t="n">
        <v>1</v>
      </c>
      <c r="K23" s="43" t="n">
        <v>0</v>
      </c>
      <c r="L23" s="43" t="n">
        <v>0</v>
      </c>
    </row>
    <row r="24" ht="15" customHeight="1">
      <c r="A24" s="40" t="inlineStr">
        <is>
          <t>Malvarrosa</t>
        </is>
      </c>
      <c r="B24" s="53" t="n">
        <v>10</v>
      </c>
      <c r="C24" s="53" t="n">
        <v>0</v>
      </c>
      <c r="D24" s="53" t="n">
        <v>7</v>
      </c>
      <c r="E24" s="53" t="n">
        <v>0</v>
      </c>
      <c r="F24" s="53" t="n">
        <v>1</v>
      </c>
      <c r="G24" s="53" t="n">
        <v>0</v>
      </c>
      <c r="H24" s="53" t="n">
        <v>0</v>
      </c>
      <c r="I24" s="53" t="n">
        <v>0</v>
      </c>
      <c r="J24" s="53" t="n">
        <v>1</v>
      </c>
      <c r="K24" s="53" t="n">
        <v>0</v>
      </c>
      <c r="L24" s="53" t="n">
        <v>1</v>
      </c>
    </row>
    <row r="25" ht="15" customHeight="1">
      <c r="A25" s="42" t="inlineStr">
        <is>
          <t>San Marcelino</t>
        </is>
      </c>
      <c r="B25" s="43" t="n">
        <v>21</v>
      </c>
      <c r="C25" s="43" t="n">
        <v>0</v>
      </c>
      <c r="D25" s="43" t="n">
        <v>10</v>
      </c>
      <c r="E25" s="43" t="n">
        <v>3</v>
      </c>
      <c r="F25" s="43" t="n">
        <v>5</v>
      </c>
      <c r="G25" s="43" t="n">
        <v>0</v>
      </c>
      <c r="H25" s="43" t="n">
        <v>0</v>
      </c>
      <c r="I25" s="43" t="n">
        <v>2</v>
      </c>
      <c r="J25" s="43" t="n">
        <v>1</v>
      </c>
      <c r="K25" s="43" t="n">
        <v>0</v>
      </c>
      <c r="L25" s="43" t="n">
        <v>0</v>
      </c>
    </row>
    <row r="26" ht="15" customHeight="1">
      <c r="A26" s="40" t="inlineStr">
        <is>
          <t>Trinitat</t>
        </is>
      </c>
      <c r="B26" s="53" t="n">
        <v>20</v>
      </c>
      <c r="C26" s="53" t="n">
        <v>0</v>
      </c>
      <c r="D26" s="53" t="n">
        <v>12</v>
      </c>
      <c r="E26" s="53" t="n">
        <v>1</v>
      </c>
      <c r="F26" s="53" t="n">
        <v>4</v>
      </c>
      <c r="G26" s="53" t="n">
        <v>0</v>
      </c>
      <c r="H26" s="53" t="n">
        <v>0</v>
      </c>
      <c r="I26" s="53" t="n">
        <v>1</v>
      </c>
      <c r="J26" s="53" t="n">
        <v>2</v>
      </c>
      <c r="K26" s="53" t="n">
        <v>0</v>
      </c>
      <c r="L26" s="53" t="n">
        <v>0</v>
      </c>
    </row>
    <row r="27" ht="15" customHeight="1">
      <c r="A27" s="25" t="inlineStr">
        <is>
          <t>Alboraya</t>
        </is>
      </c>
      <c r="B27" s="62" t="n">
        <v>1</v>
      </c>
      <c r="C27" s="62" t="n">
        <v>0</v>
      </c>
      <c r="D27" s="62" t="n">
        <v>1</v>
      </c>
      <c r="E27" s="62" t="n">
        <v>0</v>
      </c>
      <c r="F27" s="62" t="n">
        <v>0</v>
      </c>
      <c r="G27" s="62" t="n">
        <v>0</v>
      </c>
      <c r="H27" s="62" t="n">
        <v>0</v>
      </c>
      <c r="I27" s="62" t="n">
        <v>0</v>
      </c>
      <c r="J27" s="62" t="n">
        <v>0</v>
      </c>
      <c r="K27" s="62" t="n">
        <v>0</v>
      </c>
      <c r="L27" s="62" t="n">
        <v>0</v>
      </c>
      <c r="M27" s="62" t="n"/>
    </row>
    <row r="28" ht="15" customHeight="1">
      <c r="A28" s="6" t="inlineStr">
        <is>
          <t>Centros de Salud Mental Infantil</t>
        </is>
      </c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</row>
    <row r="29" ht="15" customHeight="1">
      <c r="A29" s="42" t="inlineStr">
        <is>
          <t>Malvarrosa</t>
        </is>
      </c>
      <c r="B29" s="43" t="n">
        <v>5</v>
      </c>
      <c r="C29" s="43" t="n">
        <v>0</v>
      </c>
      <c r="D29" s="43" t="n">
        <v>3</v>
      </c>
      <c r="E29" s="43" t="n">
        <v>1</v>
      </c>
      <c r="F29" s="43" t="n">
        <v>0</v>
      </c>
      <c r="G29" s="43" t="n">
        <v>0</v>
      </c>
      <c r="H29" s="43" t="n">
        <v>0</v>
      </c>
      <c r="I29" s="43" t="n">
        <v>1</v>
      </c>
      <c r="J29" s="43" t="n">
        <v>0</v>
      </c>
      <c r="K29" s="43" t="n">
        <v>0</v>
      </c>
      <c r="L29" s="43" t="n">
        <v>0</v>
      </c>
    </row>
    <row r="30" ht="15" customHeight="1">
      <c r="A30" s="40" t="inlineStr">
        <is>
          <t>Benicalap</t>
        </is>
      </c>
      <c r="B30" s="53" t="n">
        <v>13</v>
      </c>
      <c r="C30" s="53" t="n">
        <v>0</v>
      </c>
      <c r="D30" s="53" t="n">
        <v>5</v>
      </c>
      <c r="E30" s="53" t="n">
        <v>3</v>
      </c>
      <c r="F30" s="53" t="n">
        <v>2</v>
      </c>
      <c r="G30" s="53" t="n">
        <v>0</v>
      </c>
      <c r="H30" s="53" t="n">
        <v>0</v>
      </c>
      <c r="I30" s="53" t="n">
        <v>2</v>
      </c>
      <c r="J30" s="53" t="n">
        <v>1</v>
      </c>
      <c r="K30" s="53" t="n">
        <v>0</v>
      </c>
      <c r="L30" s="53" t="n">
        <v>0</v>
      </c>
    </row>
    <row r="31" ht="15" customHeight="1">
      <c r="A31" s="42" t="inlineStr">
        <is>
          <t>Pintor Stolz</t>
        </is>
      </c>
      <c r="B31" s="16" t="n">
        <v>19</v>
      </c>
      <c r="C31" s="16" t="n">
        <v>0</v>
      </c>
      <c r="D31" s="16" t="n">
        <v>8</v>
      </c>
      <c r="E31" s="16" t="n">
        <v>4</v>
      </c>
      <c r="F31" s="16" t="n">
        <v>2</v>
      </c>
      <c r="G31" s="16" t="n">
        <v>0</v>
      </c>
      <c r="H31" s="16" t="n">
        <v>0</v>
      </c>
      <c r="I31" s="16" t="n">
        <v>3</v>
      </c>
      <c r="J31" s="16" t="n">
        <v>2</v>
      </c>
      <c r="K31" s="16" t="n">
        <v>0</v>
      </c>
      <c r="L31" s="16" t="n">
        <v>0</v>
      </c>
    </row>
    <row r="32" ht="15" customHeight="1">
      <c r="A32" s="40" t="inlineStr">
        <is>
          <t>Jesús / Fuente San Luis</t>
        </is>
      </c>
      <c r="B32" s="53" t="n">
        <v>14</v>
      </c>
      <c r="C32" s="53" t="n">
        <v>0</v>
      </c>
      <c r="D32" s="53" t="n">
        <v>8</v>
      </c>
      <c r="E32" s="53" t="n">
        <v>3</v>
      </c>
      <c r="F32" s="53" t="n">
        <v>1</v>
      </c>
      <c r="G32" s="53" t="n">
        <v>0</v>
      </c>
      <c r="H32" s="53" t="n">
        <v>0</v>
      </c>
      <c r="I32" s="53" t="n">
        <v>1</v>
      </c>
      <c r="J32" s="53" t="n">
        <v>1</v>
      </c>
      <c r="K32" s="53" t="n">
        <v>0</v>
      </c>
      <c r="L32" s="53" t="n">
        <v>0</v>
      </c>
    </row>
    <row r="33" ht="15" customHeight="1">
      <c r="A33" s="25" t="inlineStr">
        <is>
          <t>Centros Prevención Cáncer de Mama</t>
        </is>
      </c>
      <c r="B33" s="62" t="n"/>
      <c r="C33" s="62" t="n"/>
      <c r="D33" s="62" t="n"/>
      <c r="E33" s="62" t="n"/>
      <c r="F33" s="62" t="n"/>
      <c r="G33" s="62" t="n"/>
      <c r="H33" s="62" t="n"/>
      <c r="I33" s="62" t="n"/>
      <c r="J33" s="62" t="n"/>
      <c r="K33" s="62" t="n"/>
      <c r="L33" s="62" t="n"/>
    </row>
    <row r="34" ht="15" customHeight="1">
      <c r="A34" s="26" t="inlineStr">
        <is>
          <t>Campanar</t>
        </is>
      </c>
      <c r="B34" s="6" t="n">
        <v>8</v>
      </c>
      <c r="C34" s="6" t="n">
        <v>0</v>
      </c>
      <c r="D34" s="6" t="n">
        <v>2</v>
      </c>
      <c r="E34" s="6" t="n">
        <v>0</v>
      </c>
      <c r="F34" s="6" t="n">
        <v>2</v>
      </c>
      <c r="G34" s="6" t="n">
        <v>2</v>
      </c>
      <c r="H34" s="6" t="n">
        <v>0</v>
      </c>
      <c r="I34" s="6" t="n">
        <v>0</v>
      </c>
      <c r="J34" s="6" t="n">
        <v>2</v>
      </c>
      <c r="K34" s="6" t="n">
        <v>0</v>
      </c>
      <c r="L34" s="6" t="n">
        <v>0</v>
      </c>
    </row>
    <row r="35" ht="15" customHeight="1">
      <c r="A35" s="42" t="inlineStr">
        <is>
          <t>Fuente de San Luis</t>
        </is>
      </c>
      <c r="B35" s="62" t="n">
        <v>4</v>
      </c>
      <c r="C35" s="62" t="n">
        <v>0</v>
      </c>
      <c r="D35" s="62" t="n">
        <v>1</v>
      </c>
      <c r="E35" s="62" t="n">
        <v>0</v>
      </c>
      <c r="F35" s="62" t="n">
        <v>1</v>
      </c>
      <c r="G35" s="62" t="n">
        <v>1</v>
      </c>
      <c r="H35" s="62" t="n">
        <v>0</v>
      </c>
      <c r="I35" s="62" t="n">
        <v>0</v>
      </c>
      <c r="J35" s="62" t="n">
        <v>1</v>
      </c>
      <c r="K35" s="62" t="n">
        <v>0</v>
      </c>
      <c r="L35" s="62" t="n">
        <v>0</v>
      </c>
    </row>
    <row r="36" ht="15" customHeight="1">
      <c r="A36" s="40" t="inlineStr">
        <is>
          <t>Serrería II</t>
        </is>
      </c>
      <c r="B36" s="6" t="n">
        <v>7</v>
      </c>
      <c r="C36" s="6" t="n">
        <v>0</v>
      </c>
      <c r="D36" s="6" t="n">
        <v>1</v>
      </c>
      <c r="E36" s="6" t="n">
        <v>0</v>
      </c>
      <c r="F36" s="6" t="n">
        <v>1</v>
      </c>
      <c r="G36" s="6" t="n">
        <v>3</v>
      </c>
      <c r="H36" s="6" t="n">
        <v>0</v>
      </c>
      <c r="I36" s="6" t="n">
        <v>0</v>
      </c>
      <c r="J36" s="6" t="n">
        <v>2</v>
      </c>
      <c r="K36" s="6" t="n">
        <v>0</v>
      </c>
      <c r="L36" s="6" t="n">
        <v>0</v>
      </c>
    </row>
    <row r="37" ht="15" customHeight="1">
      <c r="A37" s="42" t="inlineStr">
        <is>
          <t>Serrería I</t>
        </is>
      </c>
      <c r="B37" s="62" t="n">
        <v>4</v>
      </c>
      <c r="C37" s="62" t="n">
        <v>0</v>
      </c>
      <c r="D37" s="62" t="n">
        <v>1</v>
      </c>
      <c r="E37" s="62" t="n">
        <v>0</v>
      </c>
      <c r="F37" s="62" t="n">
        <v>0</v>
      </c>
      <c r="G37" s="62" t="n">
        <v>2</v>
      </c>
      <c r="H37" s="62" t="n">
        <v>0</v>
      </c>
      <c r="I37" s="62" t="n">
        <v>0</v>
      </c>
      <c r="J37" s="62" t="n">
        <v>1</v>
      </c>
      <c r="K37" s="62" t="n">
        <v>0</v>
      </c>
      <c r="L37" s="62" t="n">
        <v>0</v>
      </c>
    </row>
    <row r="38" ht="15" customHeight="1">
      <c r="A38" s="53" t="inlineStr">
        <is>
          <t>Centro de Transfusiones de València</t>
        </is>
      </c>
      <c r="B38" s="6" t="n">
        <v>239</v>
      </c>
      <c r="C38" s="6" t="n">
        <v>3</v>
      </c>
      <c r="D38" s="6" t="n">
        <v>31</v>
      </c>
      <c r="E38" s="6" t="n">
        <v>45</v>
      </c>
      <c r="F38" s="6" t="n">
        <v>24</v>
      </c>
      <c r="G38" s="6" t="n">
        <v>60</v>
      </c>
      <c r="H38" s="6" t="n">
        <v>0</v>
      </c>
      <c r="I38" s="6" t="n">
        <v>7</v>
      </c>
      <c r="J38" s="6" t="n">
        <v>48</v>
      </c>
      <c r="K38" s="6" t="n">
        <v>5</v>
      </c>
      <c r="L38" s="6" t="n">
        <v>16</v>
      </c>
    </row>
    <row r="39" ht="15" customHeight="1">
      <c r="A39" s="62" t="inlineStr">
        <is>
          <t>Centros de Día</t>
        </is>
      </c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2" t="n"/>
      <c r="L39" s="62" t="n"/>
    </row>
    <row r="40" ht="15" customHeight="1">
      <c r="A40" s="26" t="inlineStr">
        <is>
          <t>Hosp. Salud Mental Miguel Servet</t>
        </is>
      </c>
      <c r="B40" s="6" t="n">
        <v>2</v>
      </c>
      <c r="C40" s="6" t="n">
        <v>0</v>
      </c>
      <c r="D40" s="6" t="n">
        <v>0</v>
      </c>
      <c r="E40" s="6" t="n">
        <v>2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</row>
    <row r="41" ht="15" customHeight="1">
      <c r="A41" s="42" t="inlineStr">
        <is>
          <t>Centre de Dia Museo</t>
        </is>
      </c>
      <c r="B41" s="62" t="n">
        <v>12</v>
      </c>
      <c r="C41" s="62" t="n">
        <v>0</v>
      </c>
      <c r="D41" s="62" t="n">
        <v>2</v>
      </c>
      <c r="E41" s="62" t="n">
        <v>4</v>
      </c>
      <c r="F41" s="62" t="n">
        <v>4</v>
      </c>
      <c r="G41" s="62" t="n">
        <v>0</v>
      </c>
      <c r="H41" s="62" t="n">
        <v>0</v>
      </c>
      <c r="I41" s="62" t="n">
        <v>1</v>
      </c>
      <c r="J41" s="62" t="n">
        <v>1</v>
      </c>
      <c r="K41" s="62" t="n">
        <v>0</v>
      </c>
      <c r="L41" s="62" t="n">
        <v>0</v>
      </c>
    </row>
    <row r="42" ht="15" customHeight="1">
      <c r="A42" s="71" t="inlineStr">
        <is>
          <t>Centros de Odontología</t>
        </is>
      </c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</row>
    <row r="43" ht="15" customHeight="1">
      <c r="A43" s="42" t="inlineStr">
        <is>
          <t>Fuente de San Luis</t>
        </is>
      </c>
      <c r="B43" s="62" t="n">
        <v>4</v>
      </c>
      <c r="C43" s="62" t="n">
        <v>0</v>
      </c>
      <c r="D43" s="62" t="n">
        <v>2</v>
      </c>
      <c r="E43" s="62" t="n">
        <v>0</v>
      </c>
      <c r="F43" s="62" t="n">
        <v>0</v>
      </c>
      <c r="G43" s="62" t="n">
        <v>2</v>
      </c>
      <c r="H43" s="62" t="n">
        <v>0</v>
      </c>
      <c r="I43" s="62" t="n">
        <v>0</v>
      </c>
      <c r="J43" s="62" t="n">
        <v>0</v>
      </c>
      <c r="K43" s="62" t="n">
        <v>0</v>
      </c>
      <c r="L43" s="62" t="n">
        <v>0</v>
      </c>
    </row>
    <row r="44" ht="15" customHeight="1">
      <c r="A44" s="40" t="inlineStr">
        <is>
          <t>Malvarrosa</t>
        </is>
      </c>
      <c r="B44" s="53" t="n">
        <v>2</v>
      </c>
      <c r="C44" s="53" t="n">
        <v>0</v>
      </c>
      <c r="D44" s="53" t="n">
        <v>1</v>
      </c>
      <c r="E44" s="53" t="n">
        <v>0</v>
      </c>
      <c r="F44" s="53" t="n">
        <v>0</v>
      </c>
      <c r="G44" s="53" t="n">
        <v>1</v>
      </c>
      <c r="H44" s="53" t="n">
        <v>0</v>
      </c>
      <c r="I44" s="53" t="n">
        <v>0</v>
      </c>
      <c r="J44" s="53" t="n">
        <v>0</v>
      </c>
      <c r="K44" s="53" t="n">
        <v>0</v>
      </c>
      <c r="L44" s="53" t="n">
        <v>0</v>
      </c>
    </row>
    <row r="45" ht="15" customHeight="1">
      <c r="A45" s="42" t="inlineStr">
        <is>
          <t>Salvador Allende</t>
        </is>
      </c>
      <c r="B45" s="43" t="n">
        <v>3</v>
      </c>
      <c r="C45" s="43" t="n">
        <v>0</v>
      </c>
      <c r="D45" s="43" t="n">
        <v>1</v>
      </c>
      <c r="E45" s="43" t="n">
        <v>0</v>
      </c>
      <c r="F45" s="43" t="n">
        <v>0</v>
      </c>
      <c r="G45" s="43" t="n">
        <v>2</v>
      </c>
      <c r="H45" s="43" t="n">
        <v>0</v>
      </c>
      <c r="I45" s="43" t="n">
        <v>0</v>
      </c>
      <c r="J45" s="43" t="n">
        <v>0</v>
      </c>
      <c r="K45" s="43" t="n">
        <v>0</v>
      </c>
      <c r="L45" s="43" t="n">
        <v>0</v>
      </c>
    </row>
    <row r="46" ht="15" customHeight="1">
      <c r="A46" s="26" t="inlineStr">
        <is>
          <t>San Isidro</t>
        </is>
      </c>
      <c r="B46" s="53" t="n">
        <v>2</v>
      </c>
      <c r="C46" s="53" t="n">
        <v>0</v>
      </c>
      <c r="D46" s="53" t="n">
        <v>1</v>
      </c>
      <c r="E46" s="53" t="n">
        <v>0</v>
      </c>
      <c r="F46" s="53" t="n">
        <v>0</v>
      </c>
      <c r="G46" s="53" t="n">
        <v>1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</row>
    <row r="47" ht="15" customHeight="1">
      <c r="A47" s="25" t="inlineStr">
        <is>
          <t>Hosp. Arnau de Vilanova</t>
        </is>
      </c>
      <c r="B47" s="62" t="n">
        <v>2</v>
      </c>
      <c r="C47" s="62" t="n">
        <v>0</v>
      </c>
      <c r="D47" s="62" t="n">
        <v>1</v>
      </c>
      <c r="E47" s="62" t="n">
        <v>0</v>
      </c>
      <c r="F47" s="62" t="n">
        <v>0</v>
      </c>
      <c r="G47" s="62" t="n">
        <v>1</v>
      </c>
      <c r="H47" s="62" t="n">
        <v>0</v>
      </c>
      <c r="I47" s="62" t="n">
        <v>0</v>
      </c>
      <c r="J47" s="62" t="n">
        <v>0</v>
      </c>
      <c r="K47" s="62" t="n">
        <v>0</v>
      </c>
      <c r="L47" s="62" t="n">
        <v>0</v>
      </c>
    </row>
    <row r="48" ht="15" customHeight="1">
      <c r="A48" s="26" t="inlineStr">
        <is>
          <t>SAMU València-Área metropolitana</t>
        </is>
      </c>
      <c r="B48" s="53" t="n">
        <v>55</v>
      </c>
      <c r="C48" s="53" t="n">
        <v>0</v>
      </c>
      <c r="D48" s="53" t="n">
        <v>15</v>
      </c>
      <c r="E48" s="53" t="n">
        <v>22</v>
      </c>
      <c r="F48" s="53" t="n">
        <v>18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</row>
    <row r="49" ht="15" customHeight="1">
      <c r="A49" s="62" t="inlineStr">
        <is>
          <t>SES Provincia de Valencia</t>
        </is>
      </c>
      <c r="B49" s="62" t="n">
        <v>174</v>
      </c>
      <c r="C49" s="62" t="n">
        <v>0</v>
      </c>
      <c r="D49" s="62" t="n">
        <v>77</v>
      </c>
      <c r="E49" s="62" t="n">
        <v>55</v>
      </c>
      <c r="F49" s="62" t="n">
        <v>13</v>
      </c>
      <c r="G49" s="62" t="n">
        <v>0</v>
      </c>
      <c r="H49" s="62" t="n">
        <v>0</v>
      </c>
      <c r="I49" s="62" t="n">
        <v>0</v>
      </c>
      <c r="J49" s="62" t="n">
        <v>29</v>
      </c>
      <c r="K49" s="62" t="n">
        <v>0</v>
      </c>
      <c r="L49" s="62" t="n">
        <v>0</v>
      </c>
    </row>
    <row r="50" ht="15" customHeight="1">
      <c r="A50" s="6" t="inlineStr">
        <is>
          <t>Unidad de Gestión SES Comunidad Valenciana</t>
        </is>
      </c>
      <c r="B50" s="6" t="n">
        <v>62</v>
      </c>
      <c r="C50" s="6" t="n">
        <v>5</v>
      </c>
      <c r="D50" s="6" t="n">
        <v>2</v>
      </c>
      <c r="E50" s="6" t="n">
        <v>0</v>
      </c>
      <c r="F50" s="6" t="n">
        <v>1</v>
      </c>
      <c r="G50" s="6" t="n">
        <v>0</v>
      </c>
      <c r="H50" s="6" t="n">
        <v>0</v>
      </c>
      <c r="I50" s="6" t="n">
        <v>7</v>
      </c>
      <c r="J50" s="6" t="n">
        <v>41</v>
      </c>
      <c r="K50" s="6" t="n">
        <v>4</v>
      </c>
      <c r="L50" s="6" t="n">
        <v>2</v>
      </c>
    </row>
    <row r="51" ht="15" customHeight="1">
      <c r="A51" s="43" t="inlineStr">
        <is>
          <t>Unidad Docente de València</t>
        </is>
      </c>
      <c r="B51" s="62" t="n">
        <v>11</v>
      </c>
      <c r="C51" s="62" t="n">
        <v>0</v>
      </c>
      <c r="D51" s="62" t="n">
        <v>5</v>
      </c>
      <c r="E51" s="62" t="n">
        <v>3</v>
      </c>
      <c r="F51" s="62" t="n">
        <v>0</v>
      </c>
      <c r="G51" s="62" t="n">
        <v>0</v>
      </c>
      <c r="H51" s="62" t="n">
        <v>0</v>
      </c>
      <c r="I51" s="62" t="n">
        <v>0</v>
      </c>
      <c r="J51" s="62" t="n">
        <v>3</v>
      </c>
      <c r="K51" s="62" t="n">
        <v>0</v>
      </c>
      <c r="L51" s="62" t="n">
        <v>0</v>
      </c>
    </row>
    <row r="52" ht="15" customHeight="1">
      <c r="A52" s="53" t="inlineStr">
        <is>
          <t>CICU Comunidad Valenciana</t>
        </is>
      </c>
      <c r="B52" s="6" t="n">
        <v>35</v>
      </c>
      <c r="C52" s="6" t="n">
        <v>0</v>
      </c>
      <c r="D52" s="6" t="n">
        <v>0</v>
      </c>
      <c r="E52" s="6" t="n">
        <v>24</v>
      </c>
      <c r="F52" s="6" t="n">
        <v>0</v>
      </c>
      <c r="G52" s="6" t="n">
        <v>10</v>
      </c>
      <c r="H52" s="6" t="n">
        <v>0</v>
      </c>
      <c r="I52" s="6" t="n">
        <v>0</v>
      </c>
      <c r="J52" s="6" t="n">
        <v>1</v>
      </c>
      <c r="K52" s="6" t="n">
        <v>0</v>
      </c>
      <c r="L52" s="6" t="n">
        <v>0</v>
      </c>
    </row>
    <row r="53" ht="15" customHeight="1">
      <c r="A53" s="43" t="inlineStr">
        <is>
          <t>Unidades de Gestión Departamentos Sanitarios de València</t>
        </is>
      </c>
      <c r="B53" s="62" t="n">
        <v>210</v>
      </c>
      <c r="C53" s="62" t="n">
        <v>1</v>
      </c>
      <c r="D53" s="62" t="n">
        <v>88</v>
      </c>
      <c r="E53" s="62" t="n">
        <v>33</v>
      </c>
      <c r="F53" s="62" t="n">
        <v>0</v>
      </c>
      <c r="G53" s="62" t="n">
        <v>0</v>
      </c>
      <c r="H53" s="62" t="n">
        <v>0</v>
      </c>
      <c r="I53" s="62" t="n">
        <v>10</v>
      </c>
      <c r="J53" s="62" t="n">
        <v>67</v>
      </c>
      <c r="K53" s="62" t="n">
        <v>9</v>
      </c>
      <c r="L53" s="62" t="n">
        <v>2</v>
      </c>
    </row>
    <row r="54" ht="15" customHeight="1">
      <c r="A54" s="53" t="inlineStr">
        <is>
          <t>Escuela Enfermería La Fe</t>
        </is>
      </c>
      <c r="B54" s="6" t="n">
        <v>20</v>
      </c>
      <c r="C54" s="6" t="n">
        <v>0</v>
      </c>
      <c r="D54" s="6" t="n">
        <v>0</v>
      </c>
      <c r="E54" s="6" t="n">
        <v>14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3</v>
      </c>
      <c r="K54" s="6" t="n">
        <v>0</v>
      </c>
      <c r="L54" s="6" t="n">
        <v>3</v>
      </c>
    </row>
    <row r="55" ht="15" customHeight="1">
      <c r="A55" s="62" t="inlineStr">
        <is>
          <t>Centros de Salud Pública de València</t>
        </is>
      </c>
      <c r="B55" s="62" t="n">
        <v>148</v>
      </c>
      <c r="C55" s="62" t="n">
        <v>1</v>
      </c>
      <c r="D55" s="62" t="n">
        <v>0</v>
      </c>
      <c r="E55" s="62" t="n">
        <v>0</v>
      </c>
      <c r="F55" s="62" t="n">
        <v>0</v>
      </c>
      <c r="G55" s="62" t="n">
        <v>0</v>
      </c>
      <c r="H55" s="62" t="n">
        <v>132</v>
      </c>
      <c r="I55" s="62" t="n">
        <v>0</v>
      </c>
      <c r="J55" s="62" t="n">
        <v>0</v>
      </c>
      <c r="K55" s="62" t="n">
        <v>0</v>
      </c>
      <c r="L55" s="62" t="n">
        <v>15</v>
      </c>
    </row>
    <row r="56" ht="15" customHeight="1">
      <c r="A56" s="6" t="inlineStr">
        <is>
          <t>Centro de informática Campanar</t>
        </is>
      </c>
      <c r="B56" s="6" t="n">
        <v>31</v>
      </c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31</v>
      </c>
      <c r="L56" s="6" t="n">
        <v>0</v>
      </c>
    </row>
    <row r="57" ht="15" customHeight="1">
      <c r="A57" s="62" t="inlineStr">
        <is>
          <t>Centro de Ordenación Farmacéutica Territorial de València</t>
        </is>
      </c>
      <c r="B57" s="62" t="n">
        <v>2</v>
      </c>
      <c r="C57" s="62" t="n">
        <v>0</v>
      </c>
      <c r="D57" s="62" t="n">
        <v>0</v>
      </c>
      <c r="E57" s="62" t="n">
        <v>0</v>
      </c>
      <c r="F57" s="62" t="n">
        <v>0</v>
      </c>
      <c r="G57" s="62" t="n">
        <v>0</v>
      </c>
      <c r="H57" s="62" t="n">
        <v>2</v>
      </c>
      <c r="I57" s="62" t="n">
        <v>0</v>
      </c>
      <c r="J57" s="62" t="n">
        <v>0</v>
      </c>
      <c r="K57" s="62" t="n">
        <v>0</v>
      </c>
      <c r="L57" s="62" t="n">
        <v>0</v>
      </c>
    </row>
    <row r="58" ht="15" customHeight="1">
      <c r="A58" s="6" t="inlineStr">
        <is>
          <t>Centros Sanitarios de Inspección Dep. València</t>
        </is>
      </c>
      <c r="B58" s="6" t="n">
        <v>45</v>
      </c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45</v>
      </c>
      <c r="I58" s="6" t="n">
        <v>0</v>
      </c>
      <c r="J58" s="6" t="n">
        <v>0</v>
      </c>
      <c r="K58" s="6" t="n">
        <v>0</v>
      </c>
      <c r="L58" s="6" t="n">
        <v>0</v>
      </c>
    </row>
    <row r="59" ht="15" customHeight="1">
      <c r="A59" s="62" t="inlineStr">
        <is>
          <t>Dirección Territorial de València</t>
        </is>
      </c>
      <c r="B59" s="62" t="n">
        <v>14</v>
      </c>
      <c r="C59" s="62" t="n">
        <v>0</v>
      </c>
      <c r="D59" s="62" t="n">
        <v>0</v>
      </c>
      <c r="E59" s="62" t="n">
        <v>0</v>
      </c>
      <c r="F59" s="62" t="n">
        <v>0</v>
      </c>
      <c r="G59" s="62" t="n">
        <v>0</v>
      </c>
      <c r="H59" s="62" t="n">
        <v>13</v>
      </c>
      <c r="I59" s="62" t="n">
        <v>0</v>
      </c>
      <c r="J59" s="62" t="n">
        <v>0</v>
      </c>
      <c r="K59" s="62" t="n">
        <v>0</v>
      </c>
      <c r="L59" s="62" t="n">
        <v>1</v>
      </c>
    </row>
    <row r="60" ht="15" customHeight="1">
      <c r="A60" s="6" t="inlineStr">
        <is>
          <t>Dirección General de Salud Pública</t>
        </is>
      </c>
      <c r="B60" s="6" t="n">
        <v>234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220</v>
      </c>
      <c r="I60" s="6" t="n">
        <v>0</v>
      </c>
      <c r="J60" s="6" t="n">
        <v>0</v>
      </c>
      <c r="K60" s="6" t="n">
        <v>0</v>
      </c>
      <c r="L60" s="6" t="n">
        <v>14</v>
      </c>
    </row>
    <row r="61" ht="15" customHeight="1">
      <c r="A61" s="62" t="inlineStr">
        <is>
          <t>Dirección General de Asistencia Sanitaria</t>
        </is>
      </c>
      <c r="B61" s="62" t="n">
        <v>26</v>
      </c>
      <c r="C61" s="62" t="n">
        <v>0</v>
      </c>
      <c r="D61" s="62" t="n">
        <v>0</v>
      </c>
      <c r="E61" s="62" t="n">
        <v>0</v>
      </c>
      <c r="F61" s="62" t="n">
        <v>0</v>
      </c>
      <c r="G61" s="62" t="n">
        <v>0</v>
      </c>
      <c r="H61" s="62" t="n">
        <v>21</v>
      </c>
      <c r="I61" s="62" t="n">
        <v>0</v>
      </c>
      <c r="J61" s="62" t="n">
        <v>0</v>
      </c>
      <c r="K61" s="62" t="n">
        <v>0</v>
      </c>
      <c r="L61" s="62" t="n">
        <v>5</v>
      </c>
    </row>
    <row r="62" ht="15" customHeight="1">
      <c r="A62" s="6" t="inlineStr">
        <is>
          <t>Dirección General de Atención Primaria</t>
        </is>
      </c>
      <c r="B62" s="6" t="n">
        <v>16</v>
      </c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12</v>
      </c>
      <c r="I62" s="6" t="n">
        <v>0</v>
      </c>
      <c r="J62" s="6" t="n">
        <v>0</v>
      </c>
      <c r="K62" s="6" t="n">
        <v>0</v>
      </c>
      <c r="L62" s="6" t="n">
        <v>4</v>
      </c>
    </row>
    <row r="63" ht="15" customHeight="1">
      <c r="A63" s="62" t="inlineStr">
        <is>
          <t>Dirección General de Atención Hospitalaria</t>
        </is>
      </c>
      <c r="B63" s="62" t="n">
        <v>31</v>
      </c>
      <c r="C63" s="62" t="n">
        <v>0</v>
      </c>
      <c r="D63" s="62" t="n">
        <v>0</v>
      </c>
      <c r="E63" s="62" t="n">
        <v>0</v>
      </c>
      <c r="F63" s="62" t="n">
        <v>0</v>
      </c>
      <c r="G63" s="62" t="n">
        <v>0</v>
      </c>
      <c r="H63" s="62" t="n">
        <v>25</v>
      </c>
      <c r="I63" s="62" t="n">
        <v>0</v>
      </c>
      <c r="J63" s="62" t="n">
        <v>0</v>
      </c>
      <c r="K63" s="62" t="n">
        <v>0</v>
      </c>
      <c r="L63" s="62" t="n">
        <v>6</v>
      </c>
    </row>
    <row r="64" ht="15" customHeight="1">
      <c r="A64" s="6" t="inlineStr">
        <is>
          <t>Dirección General de Farmacia</t>
        </is>
      </c>
      <c r="B64" s="6" t="n">
        <v>42</v>
      </c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42</v>
      </c>
      <c r="I64" s="6" t="n">
        <v>0</v>
      </c>
      <c r="J64" s="6" t="n">
        <v>0</v>
      </c>
      <c r="K64" s="6" t="n">
        <v>0</v>
      </c>
      <c r="L64" s="6" t="n">
        <v>0</v>
      </c>
    </row>
    <row r="65" ht="15" customHeight="1">
      <c r="A65" s="62" t="inlineStr">
        <is>
          <t>Dirección General de Planificación, Eficiencia Tecnológica y Atención al Paciente</t>
        </is>
      </c>
      <c r="B65" s="62" t="n">
        <v>15</v>
      </c>
      <c r="C65" s="62" t="n">
        <v>0</v>
      </c>
      <c r="D65" s="62" t="n">
        <v>0</v>
      </c>
      <c r="E65" s="62" t="n">
        <v>0</v>
      </c>
      <c r="F65" s="62" t="n">
        <v>0</v>
      </c>
      <c r="G65" s="62" t="n">
        <v>0</v>
      </c>
      <c r="H65" s="62" t="n">
        <v>13</v>
      </c>
      <c r="I65" s="62" t="n">
        <v>0</v>
      </c>
      <c r="J65" s="62" t="n">
        <v>0</v>
      </c>
      <c r="K65" s="62" t="n">
        <v>0</v>
      </c>
      <c r="L65" s="62" t="n">
        <v>2</v>
      </c>
    </row>
    <row r="66" ht="15" customHeight="1">
      <c r="A66" s="6" t="inlineStr">
        <is>
          <t>Dirección General de Investigación y Alta Inspección Sanitaria</t>
        </is>
      </c>
      <c r="B66" s="6" t="n">
        <v>2</v>
      </c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2</v>
      </c>
      <c r="I66" s="6" t="n">
        <v>0</v>
      </c>
      <c r="J66" s="6" t="n">
        <v>0</v>
      </c>
      <c r="K66" s="6" t="n">
        <v>0</v>
      </c>
      <c r="L66" s="6" t="n">
        <v>0</v>
      </c>
    </row>
    <row r="67" ht="15" customHeight="1">
      <c r="A67" s="62" t="inlineStr">
        <is>
          <t>Dirección General de Información Sanitaria, Calidad y Evaluación</t>
        </is>
      </c>
      <c r="B67" s="62" t="n">
        <v>26</v>
      </c>
      <c r="C67" s="62" t="n">
        <v>0</v>
      </c>
      <c r="D67" s="62" t="n">
        <v>0</v>
      </c>
      <c r="E67" s="62" t="n">
        <v>0</v>
      </c>
      <c r="F67" s="62" t="n">
        <v>0</v>
      </c>
      <c r="G67" s="62" t="n">
        <v>0</v>
      </c>
      <c r="H67" s="62" t="n">
        <v>24</v>
      </c>
      <c r="I67" s="62" t="n">
        <v>0</v>
      </c>
      <c r="J67" s="62" t="n">
        <v>0</v>
      </c>
      <c r="K67" s="62" t="n">
        <v>0</v>
      </c>
      <c r="L67" s="62" t="n">
        <v>2</v>
      </c>
    </row>
    <row r="68" ht="15" customHeight="1">
      <c r="A68" s="6" t="inlineStr">
        <is>
          <t>Dirección General de Investigación e Innovación</t>
        </is>
      </c>
      <c r="B68" s="6" t="n">
        <v>8</v>
      </c>
      <c r="C68" s="6" t="n">
        <v>0</v>
      </c>
      <c r="D68" s="6" t="n">
        <v>0</v>
      </c>
      <c r="E68" s="6" t="n">
        <v>0</v>
      </c>
      <c r="F68" s="6" t="n">
        <v>0</v>
      </c>
      <c r="G68" s="6" t="n">
        <v>0</v>
      </c>
      <c r="H68" s="6" t="n">
        <v>6</v>
      </c>
      <c r="I68" s="6" t="n">
        <v>0</v>
      </c>
      <c r="J68" s="6" t="n">
        <v>0</v>
      </c>
      <c r="K68" s="6" t="n">
        <v>0</v>
      </c>
      <c r="L68" s="6" t="n">
        <v>2</v>
      </c>
    </row>
    <row r="69" ht="15" customHeight="1">
      <c r="A69" s="62" t="inlineStr">
        <is>
          <t>Dirección General de Personal</t>
        </is>
      </c>
      <c r="B69" s="62" t="n">
        <v>68</v>
      </c>
      <c r="C69" s="62" t="n">
        <v>0</v>
      </c>
      <c r="D69" s="62" t="n">
        <v>1</v>
      </c>
      <c r="E69" s="62" t="n">
        <v>0</v>
      </c>
      <c r="F69" s="62" t="n">
        <v>0</v>
      </c>
      <c r="G69" s="62" t="n">
        <v>0</v>
      </c>
      <c r="H69" s="62" t="n">
        <v>37</v>
      </c>
      <c r="I69" s="62" t="n">
        <v>3</v>
      </c>
      <c r="J69" s="62" t="n">
        <v>0</v>
      </c>
      <c r="K69" s="62" t="n">
        <v>0</v>
      </c>
      <c r="L69" s="62" t="n">
        <v>27</v>
      </c>
    </row>
    <row r="70" ht="15" customHeight="1">
      <c r="A70" s="6" t="inlineStr">
        <is>
          <t>Dirección General de Gestión Económica, Contratación e Infraestructuras</t>
        </is>
      </c>
      <c r="B70" s="6" t="n">
        <v>52</v>
      </c>
      <c r="C70" s="6" t="n">
        <v>0</v>
      </c>
      <c r="D70" s="6" t="n">
        <v>0</v>
      </c>
      <c r="E70" s="6" t="n">
        <v>0</v>
      </c>
      <c r="F70" s="6" t="n">
        <v>0</v>
      </c>
      <c r="G70" s="6" t="n">
        <v>0</v>
      </c>
      <c r="H70" s="6" t="n">
        <v>34</v>
      </c>
      <c r="I70" s="6" t="n">
        <v>0</v>
      </c>
      <c r="J70" s="6" t="n">
        <v>0</v>
      </c>
      <c r="K70" s="6" t="n">
        <v>0</v>
      </c>
      <c r="L70" s="6" t="n">
        <v>18</v>
      </c>
    </row>
    <row r="71" ht="15" customHeight="1">
      <c r="A71" s="62" t="inlineStr">
        <is>
          <t>Secretarias / Subsecretarías</t>
        </is>
      </c>
      <c r="B71" s="62" t="n">
        <v>66</v>
      </c>
      <c r="C71" s="62" t="n">
        <v>4</v>
      </c>
      <c r="D71" s="62" t="n">
        <v>0</v>
      </c>
      <c r="E71" s="62" t="n">
        <v>0</v>
      </c>
      <c r="F71" s="62" t="n">
        <v>0</v>
      </c>
      <c r="G71" s="62" t="n">
        <v>0</v>
      </c>
      <c r="H71" s="62" t="n">
        <v>53</v>
      </c>
      <c r="I71" s="62" t="n">
        <v>0</v>
      </c>
      <c r="J71" s="62" t="n">
        <v>0</v>
      </c>
      <c r="K71" s="62" t="n">
        <v>0</v>
      </c>
      <c r="L71" s="62" t="n">
        <v>9</v>
      </c>
    </row>
    <row r="72">
      <c r="A72" s="21" t="inlineStr">
        <is>
          <t>Nota: Personal a diciembre de 2023. SAMU (Servicio de Atención Médica de Urgencia), SES (Servicio de Emergencias Sanitarias), CICU (Centro de Información y Coordinación de Urgencias)</t>
        </is>
      </c>
      <c r="E72" s="16" t="n"/>
      <c r="F72" s="16" t="n"/>
      <c r="G72" s="16" t="n"/>
      <c r="H72" s="16" t="n"/>
      <c r="I72" s="16" t="n"/>
      <c r="J72" s="16" t="n"/>
      <c r="K72" s="62" t="n"/>
      <c r="L72" s="16" t="n"/>
    </row>
    <row r="73">
      <c r="A73" s="8" t="inlineStr">
        <is>
          <t>Fuente: Dirección General de Personal de la Conselleria de Sanidad</t>
        </is>
      </c>
      <c r="E73" s="16" t="n"/>
      <c r="F73" s="16" t="n"/>
      <c r="G73" s="16" t="n"/>
      <c r="H73" s="16" t="n"/>
      <c r="I73" s="16" t="n"/>
      <c r="J73" s="16" t="n"/>
      <c r="K73" s="62" t="n"/>
      <c r="L73" s="16" t="n"/>
    </row>
  </sheetData>
  <mergeCells count="2">
    <mergeCell ref="I3:L3"/>
    <mergeCell ref="D3:G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2025-01-31T10:52:33Z</dcterms:modified>
  <cp:lastModifiedBy>Tomas Morales Lorente</cp:lastModifiedBy>
  <cp:lastPrinted>2023-06-01T05:54:59Z</cp:lastPrinted>
</cp:coreProperties>
</file>