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5" yWindow="-15" windowWidth="9720" windowHeight="12000" tabRatio="815" firstSheet="0" activeTab="0" autoFilterDateGrouping="1"/>
  </bookViews>
  <sheets>
    <sheet name="0" sheetId="1" state="visible" r:id="rId1"/>
    <sheet name="1" sheetId="2" state="visible" r:id="rId2"/>
    <sheet name="1 graf1" sheetId="3" state="visible" r:id="rId3"/>
    <sheet name="2" sheetId="4" state="visible" r:id="rId4"/>
    <sheet name="2 graf1" sheetId="5" state="visible" r:id="rId5"/>
    <sheet name="3" sheetId="6" state="visible" r:id="rId6"/>
    <sheet name="4" sheetId="7" state="visible" r:id="rId7"/>
    <sheet name="4 graf1" sheetId="8" state="visible" r:id="rId8"/>
    <sheet name="5" sheetId="9" state="visible" r:id="rId9"/>
    <sheet name="6" sheetId="10" state="visible" r:id="rId10"/>
    <sheet name="7" sheetId="11" state="visible" r:id="rId11"/>
  </sheets>
  <definedNames>
    <definedName name="_R1_2">#REF!</definedName>
    <definedName name="_R1_4">#REF!</definedName>
    <definedName name="_R2_2">#REF!</definedName>
    <definedName name="_R3_2">#REF!</definedName>
    <definedName name="_R4_10">#REF!</definedName>
    <definedName name="_R4_11">#REF!</definedName>
    <definedName name="_R4_12">#REF!</definedName>
    <definedName name="_R4_13">#REF!</definedName>
    <definedName name="_R4_14">#REF!</definedName>
    <definedName name="_R4_15">#REF!</definedName>
    <definedName name="_R4_16">#REF!</definedName>
    <definedName name="_R4_17">#REF!</definedName>
    <definedName name="_R4_18">#REF!</definedName>
    <definedName name="_R4_19">#REF!</definedName>
    <definedName name="_R4_20">#REF!</definedName>
    <definedName name="_R4_21">#REF!</definedName>
    <definedName name="_R4_4">#REF!</definedName>
    <definedName name="_R4_8">#REF!</definedName>
    <definedName name="_R4_9">#REF!</definedName>
    <definedName name="_R5_1">#REF!</definedName>
    <definedName name="_R5_2">#REF!</definedName>
    <definedName name="_R5_3">#REF!</definedName>
    <definedName name="_R5_6">#REF!</definedName>
    <definedName name="suma">#REF!</definedName>
    <definedName name="_R5_2" localSheetId="2">'1 graf1'!#REF!</definedName>
    <definedName name="_xlnm.Print_Area" localSheetId="2">'1 graf1'!$A$1:$B$25</definedName>
    <definedName name="_xlnm.Print_Area" localSheetId="4">'2 graf1'!$A$1:$B$24</definedName>
    <definedName name="_xlnm.Print_Area" localSheetId="7">'4 graf1'!$A$1:$B$26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#,##0.0"/>
    <numFmt numFmtId="165" formatCode="0.0%"/>
    <numFmt numFmtId="166" formatCode="_-* #,##0.00\ [$€]_-;\-* #,##0.00\ [$€]_-;_-* &quot;-&quot;??\ [$€]_-;_-@_-"/>
  </numFmts>
  <fonts count="14">
    <font>
      <name val="Arial"/>
      <sz val="10"/>
    </font>
    <font>
      <name val="Arial"/>
      <family val="2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color indexed="8"/>
      <sz val="10"/>
    </font>
    <font>
      <name val="Arial"/>
      <family val="2"/>
      <color indexed="9"/>
      <sz val="10"/>
    </font>
    <font>
      <name val="Times New Roman"/>
      <family val="1"/>
      <b val="1"/>
      <sz val="10"/>
    </font>
    <font>
      <name val="Times New Roman"/>
      <family val="1"/>
      <sz val="10"/>
    </font>
    <font>
      <name val="Times New Roman"/>
      <family val="1"/>
      <b val="1"/>
      <sz val="12"/>
    </font>
    <font>
      <name val="Times New Roman"/>
      <family val="1"/>
      <b val="1"/>
      <color indexed="9"/>
      <sz val="10"/>
    </font>
    <font>
      <name val="Times New Roman"/>
      <family val="1"/>
      <i val="1"/>
      <sz val="8"/>
    </font>
    <font>
      <name val="Arial"/>
      <family val="2"/>
      <sz val="10"/>
    </font>
    <font>
      <name val="Courier New"/>
      <family val="3"/>
      <sz val="12"/>
    </font>
    <font>
      <name val="Times New Roman"/>
      <family val="1"/>
      <b val="1"/>
      <color theme="1"/>
      <sz val="12"/>
    </font>
  </fonts>
  <fills count="5">
    <fill>
      <patternFill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166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9" fontId="11" fillId="0" borderId="0"/>
    <xf numFmtId="0" fontId="12" fillId="0" borderId="0"/>
    <xf numFmtId="0" fontId="11" fillId="0" borderId="0"/>
  </cellStyleXfs>
  <cellXfs count="129">
    <xf numFmtId="0" fontId="0" fillId="0" borderId="0" pivotButton="0" quotePrefix="0" xfId="0"/>
    <xf numFmtId="3" fontId="0" fillId="0" borderId="0" pivotButton="0" quotePrefix="0" xfId="0"/>
    <xf numFmtId="0" fontId="0" fillId="0" borderId="0" applyAlignment="1" pivotButton="0" quotePrefix="0" xfId="0">
      <alignment horizontal="right"/>
    </xf>
    <xf numFmtId="3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 wrapText="1"/>
    </xf>
    <xf numFmtId="0" fontId="2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3" fontId="2" fillId="0" borderId="0" pivotButton="0" quotePrefix="0" xfId="0"/>
    <xf numFmtId="3" fontId="2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left" indent="1"/>
    </xf>
    <xf numFmtId="0" fontId="3" fillId="0" borderId="0" applyAlignment="1" pivotButton="0" quotePrefix="0" xfId="0">
      <alignment horizontal="right" wrapText="1"/>
    </xf>
    <xf numFmtId="0" fontId="1" fillId="0" borderId="0" pivotButton="0" quotePrefix="0" xfId="0"/>
    <xf numFmtId="0" fontId="0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3" fontId="2" fillId="0" borderId="0" applyAlignment="1" pivotButton="0" quotePrefix="0" xfId="0">
      <alignment horizontal="right" wrapText="1"/>
    </xf>
    <xf numFmtId="3" fontId="2" fillId="0" borderId="0" applyAlignment="1" pivotButton="0" quotePrefix="0" xfId="0">
      <alignment horizontal="left"/>
    </xf>
    <xf numFmtId="3" fontId="2" fillId="0" borderId="0" applyAlignment="1" pivotButton="0" quotePrefix="0" xfId="0">
      <alignment horizontal="left"/>
    </xf>
    <xf numFmtId="0" fontId="5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7" fillId="0" borderId="0" applyAlignment="1" pivotButton="0" quotePrefix="0" xfId="0">
      <alignment horizontal="right"/>
    </xf>
    <xf numFmtId="0" fontId="6" fillId="0" borderId="0" pivotButton="0" quotePrefix="0" xfId="0"/>
    <xf numFmtId="3" fontId="7" fillId="0" borderId="0" applyAlignment="1" pivotButton="0" quotePrefix="0" xfId="0">
      <alignment horizontal="right"/>
    </xf>
    <xf numFmtId="0" fontId="9" fillId="2" borderId="0" pivotButton="0" quotePrefix="0" xfId="0"/>
    <xf numFmtId="0" fontId="9" fillId="2" borderId="0" applyAlignment="1" pivotButton="0" quotePrefix="0" xfId="0">
      <alignment horizontal="right"/>
    </xf>
    <xf numFmtId="0" fontId="7" fillId="3" borderId="0" pivotButton="0" quotePrefix="0" xfId="0"/>
    <xf numFmtId="3" fontId="7" fillId="3" borderId="0" applyAlignment="1" pivotButton="0" quotePrefix="0" xfId="0">
      <alignment horizontal="right"/>
    </xf>
    <xf numFmtId="0" fontId="7" fillId="0" borderId="0" pivotButton="0" quotePrefix="0" xfId="0"/>
    <xf numFmtId="3" fontId="7" fillId="0" borderId="0" applyAlignment="1" pivotButton="0" quotePrefix="0" xfId="0">
      <alignment horizontal="right"/>
    </xf>
    <xf numFmtId="0" fontId="7" fillId="0" borderId="0" applyAlignment="1" pivotButton="0" quotePrefix="0" xfId="0">
      <alignment horizontal="left" indent="1"/>
    </xf>
    <xf numFmtId="3" fontId="7" fillId="0" borderId="0" pivotButton="0" quotePrefix="0" xfId="0"/>
    <xf numFmtId="0" fontId="10" fillId="0" borderId="0" pivotButton="0" quotePrefix="0" xfId="0"/>
    <xf numFmtId="3" fontId="7" fillId="0" borderId="0" pivotButton="0" quotePrefix="0" xfId="0"/>
    <xf numFmtId="0" fontId="7" fillId="0" borderId="0" applyAlignment="1" pivotButton="0" quotePrefix="0" xfId="0">
      <alignment horizontal="left"/>
    </xf>
    <xf numFmtId="0" fontId="9" fillId="2" borderId="0" applyAlignment="1" pivotButton="0" quotePrefix="0" xfId="0">
      <alignment horizontal="right" wrapText="1"/>
    </xf>
    <xf numFmtId="0" fontId="7" fillId="3" borderId="0" applyAlignment="1" pivotButton="0" quotePrefix="0" xfId="0">
      <alignment horizontal="left"/>
    </xf>
    <xf numFmtId="0" fontId="7" fillId="3" borderId="0" applyAlignment="1" pivotButton="0" quotePrefix="0" xfId="0">
      <alignment horizontal="left" indent="1"/>
    </xf>
    <xf numFmtId="0" fontId="7" fillId="0" borderId="0" applyAlignment="1" pivotButton="0" quotePrefix="0" xfId="0">
      <alignment horizontal="left"/>
    </xf>
    <xf numFmtId="3" fontId="7" fillId="3" borderId="0" pivotButton="0" quotePrefix="0" xfId="0"/>
    <xf numFmtId="0" fontId="9" fillId="2" borderId="0" applyAlignment="1" pivotButton="0" quotePrefix="0" xfId="0">
      <alignment horizontal="left"/>
    </xf>
    <xf numFmtId="3" fontId="9" fillId="2" borderId="0" applyAlignment="1" pivotButton="0" quotePrefix="0" xfId="0">
      <alignment horizontal="right" wrapText="1"/>
    </xf>
    <xf numFmtId="3" fontId="7" fillId="0" borderId="0" pivotButton="0" quotePrefix="0" xfId="0"/>
    <xf numFmtId="3" fontId="7" fillId="0" borderId="0" pivotButton="0" quotePrefix="0" xfId="0"/>
    <xf numFmtId="3" fontId="9" fillId="2" borderId="0" applyAlignment="1" pivotButton="0" quotePrefix="0" xfId="0">
      <alignment horizontal="right"/>
    </xf>
    <xf numFmtId="0" fontId="7" fillId="3" borderId="0" pivotButton="0" quotePrefix="0" xfId="0"/>
    <xf numFmtId="0" fontId="7" fillId="0" borderId="0" pivotButton="0" quotePrefix="0" xfId="0"/>
    <xf numFmtId="0" fontId="7" fillId="0" borderId="0" applyAlignment="1" pivotButton="0" quotePrefix="0" xfId="0">
      <alignment horizontal="left" indent="1"/>
    </xf>
    <xf numFmtId="0" fontId="7" fillId="0" borderId="0" applyAlignment="1" pivotButton="0" quotePrefix="0" xfId="0">
      <alignment horizontal="left" indent="2"/>
    </xf>
    <xf numFmtId="0" fontId="7" fillId="3" borderId="0" applyAlignment="1" pivotButton="0" quotePrefix="0" xfId="0">
      <alignment horizontal="left" indent="2"/>
    </xf>
    <xf numFmtId="0" fontId="7" fillId="0" borderId="0" applyAlignment="1" pivotButton="0" quotePrefix="0" xfId="0">
      <alignment horizontal="left"/>
    </xf>
    <xf numFmtId="0" fontId="7" fillId="3" borderId="0" applyAlignment="1" pivotButton="0" quotePrefix="0" xfId="0">
      <alignment horizontal="left" indent="1"/>
    </xf>
    <xf numFmtId="0" fontId="7" fillId="3" borderId="0" pivotButton="0" quotePrefix="0" xfId="0"/>
    <xf numFmtId="3" fontId="7" fillId="3" borderId="0" pivotButton="0" quotePrefix="0" xfId="0"/>
    <xf numFmtId="0" fontId="11" fillId="0" borderId="0" pivotButton="0" quotePrefix="0" xfId="0"/>
    <xf numFmtId="3" fontId="3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right" wrapText="1"/>
    </xf>
    <xf numFmtId="0" fontId="7" fillId="3" borderId="0" applyAlignment="1" pivotButton="0" quotePrefix="0" xfId="0">
      <alignment wrapText="1"/>
    </xf>
    <xf numFmtId="0" fontId="7" fillId="0" borderId="0" applyAlignment="1" pivotButton="0" quotePrefix="0" xfId="0">
      <alignment horizontal="left" indent="1"/>
    </xf>
    <xf numFmtId="0" fontId="1" fillId="0" borderId="0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3" fontId="3" fillId="0" borderId="0" applyAlignment="1" pivotButton="0" quotePrefix="0" xfId="3">
      <alignment horizontal="left"/>
    </xf>
    <xf numFmtId="3" fontId="3" fillId="0" borderId="0" applyAlignment="1" pivotButton="0" quotePrefix="0" xfId="3">
      <alignment horizontal="right"/>
    </xf>
    <xf numFmtId="3" fontId="3" fillId="0" borderId="0" applyAlignment="1" pivotButton="0" quotePrefix="0" xfId="0">
      <alignment horizontal="right"/>
    </xf>
    <xf numFmtId="3" fontId="2" fillId="0" borderId="0" applyAlignment="1" pivotButton="0" quotePrefix="0" xfId="3">
      <alignment horizontal="left" indent="1"/>
    </xf>
    <xf numFmtId="3" fontId="2" fillId="0" borderId="0" applyAlignment="1" pivotButton="0" quotePrefix="0" xfId="3">
      <alignment horizontal="right"/>
    </xf>
    <xf numFmtId="164" fontId="2" fillId="0" borderId="0" pivotButton="0" quotePrefix="0" xfId="0"/>
    <xf numFmtId="3" fontId="2" fillId="0" borderId="0" pivotButton="0" quotePrefix="0" xfId="0"/>
    <xf numFmtId="3" fontId="2" fillId="0" borderId="0" applyAlignment="1" pivotButton="0" quotePrefix="0" xfId="4">
      <alignment horizontal="left" indent="1"/>
    </xf>
    <xf numFmtId="3" fontId="2" fillId="0" borderId="0" applyAlignment="1" pivotButton="0" quotePrefix="0" xfId="5">
      <alignment horizontal="left"/>
    </xf>
    <xf numFmtId="3" fontId="2" fillId="0" borderId="0" applyAlignment="1" pivotButton="0" quotePrefix="0" xfId="4">
      <alignment horizontal="left" wrapText="1" indent="1"/>
    </xf>
    <xf numFmtId="3" fontId="6" fillId="0" borderId="0" pivotButton="0" quotePrefix="0" xfId="0"/>
    <xf numFmtId="0" fontId="7" fillId="3" borderId="0" applyAlignment="1" pivotButton="0" quotePrefix="0" xfId="0">
      <alignment horizontal="left" vertical="top" wrapText="1" indent="1"/>
    </xf>
    <xf numFmtId="0" fontId="7" fillId="0" borderId="0" applyAlignment="1" pivotButton="0" quotePrefix="0" xfId="0">
      <alignment horizontal="left" vertical="top" wrapText="1"/>
    </xf>
    <xf numFmtId="3" fontId="7" fillId="3" borderId="0" applyAlignment="1" pivotButton="0" quotePrefix="0" xfId="0">
      <alignment vertical="top"/>
    </xf>
    <xf numFmtId="3" fontId="7" fillId="0" borderId="0" applyAlignment="1" pivotButton="0" quotePrefix="0" xfId="0">
      <alignment vertical="top"/>
    </xf>
    <xf numFmtId="3" fontId="7" fillId="3" borderId="0" applyAlignment="1" pivotButton="0" quotePrefix="0" xfId="0">
      <alignment horizontal="right" vertical="top"/>
    </xf>
    <xf numFmtId="0" fontId="7" fillId="3" borderId="0" applyAlignment="1" pivotButton="0" quotePrefix="0" xfId="0">
      <alignment horizontal="left"/>
    </xf>
    <xf numFmtId="0" fontId="7" fillId="0" borderId="0" applyAlignment="1" pivotButton="0" quotePrefix="0" xfId="0">
      <alignment horizontal="left"/>
    </xf>
    <xf numFmtId="0" fontId="7" fillId="3" borderId="0" applyAlignment="1" pivotButton="0" quotePrefix="0" xfId="0">
      <alignment horizontal="left" wrapText="1" indent="1"/>
    </xf>
    <xf numFmtId="0" fontId="7" fillId="3" borderId="0" applyAlignment="1" pivotButton="0" quotePrefix="0" xfId="0">
      <alignment horizontal="left" wrapText="1"/>
    </xf>
    <xf numFmtId="0" fontId="7" fillId="0" borderId="0" applyAlignment="1" pivotButton="0" quotePrefix="0" xfId="0">
      <alignment horizontal="left" wrapText="1" indent="1"/>
    </xf>
    <xf numFmtId="0" fontId="7" fillId="3" borderId="0" applyAlignment="1" pivotButton="0" quotePrefix="0" xfId="0">
      <alignment horizontal="left" vertical="top" wrapText="1"/>
    </xf>
    <xf numFmtId="0" fontId="7" fillId="0" borderId="0" applyAlignment="1" pivotButton="0" quotePrefix="0" xfId="0">
      <alignment horizontal="left" vertical="top" wrapText="1" indent="1"/>
    </xf>
    <xf numFmtId="0" fontId="7" fillId="0" borderId="0" applyAlignment="1" pivotButton="0" quotePrefix="1" xfId="0">
      <alignment horizontal="left" indent="1"/>
    </xf>
    <xf numFmtId="0" fontId="7" fillId="3" borderId="0" applyAlignment="1" pivotButton="0" quotePrefix="1" xfId="0">
      <alignment horizontal="left" indent="1"/>
    </xf>
    <xf numFmtId="0" fontId="6" fillId="0" borderId="0" pivotButton="0" quotePrefix="0" xfId="0"/>
    <xf numFmtId="0" fontId="6" fillId="0" borderId="0" applyAlignment="1" pivotButton="0" quotePrefix="0" xfId="0">
      <alignment horizontal="left" wrapText="1"/>
    </xf>
    <xf numFmtId="0" fontId="7" fillId="0" borderId="0" applyAlignment="1" pivotButton="0" quotePrefix="0" xfId="0">
      <alignment horizontal="left" wrapText="1" indent="1"/>
    </xf>
    <xf numFmtId="0" fontId="7" fillId="0" borderId="0" applyAlignment="1" pivotButton="0" quotePrefix="0" xfId="0">
      <alignment horizontal="left" vertical="top" indent="1"/>
    </xf>
    <xf numFmtId="0" fontId="7" fillId="4" borderId="0" applyAlignment="1" pivotButton="0" quotePrefix="0" xfId="0">
      <alignment horizontal="left" indent="2"/>
    </xf>
    <xf numFmtId="0" fontId="7" fillId="4" borderId="0" applyAlignment="1" pivotButton="0" quotePrefix="0" xfId="0">
      <alignment horizontal="left" indent="1"/>
    </xf>
    <xf numFmtId="3" fontId="7" fillId="4" borderId="0" pivotButton="0" quotePrefix="0" xfId="0"/>
    <xf numFmtId="0" fontId="7" fillId="4" borderId="0" applyAlignment="1" pivotButton="0" quotePrefix="0" xfId="0">
      <alignment horizontal="left"/>
    </xf>
    <xf numFmtId="3" fontId="6" fillId="0" borderId="0" applyAlignment="1" pivotButton="0" quotePrefix="0" xfId="0">
      <alignment horizontal="right"/>
    </xf>
    <xf numFmtId="0" fontId="7" fillId="3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9" fillId="2" borderId="0" applyAlignment="1" pivotButton="0" quotePrefix="0" xfId="0">
      <alignment horizontal="right" wrapText="1"/>
    </xf>
    <xf numFmtId="3" fontId="6" fillId="0" borderId="0" applyAlignment="1" pivotButton="0" quotePrefix="0" xfId="0">
      <alignment horizontal="right" wrapText="1"/>
    </xf>
    <xf numFmtId="0" fontId="6" fillId="0" borderId="0" pivotButton="0" quotePrefix="0" xfId="0"/>
    <xf numFmtId="0" fontId="7" fillId="0" borderId="0" applyAlignment="1" pivotButton="0" quotePrefix="0" xfId="0">
      <alignment horizontal="left" wrapText="1"/>
    </xf>
    <xf numFmtId="0" fontId="9" fillId="2" borderId="0" applyAlignment="1" pivotButton="0" quotePrefix="0" xfId="0">
      <alignment horizontal="right" wrapText="1"/>
    </xf>
    <xf numFmtId="10" fontId="0" fillId="0" borderId="0" pivotButton="0" quotePrefix="0" xfId="0"/>
    <xf numFmtId="10" fontId="2" fillId="0" borderId="0" pivotButton="0" quotePrefix="0" xfId="0"/>
    <xf numFmtId="10" fontId="0" fillId="0" borderId="0" pivotButton="0" quotePrefix="0" xfId="0"/>
    <xf numFmtId="0" fontId="9" fillId="2" borderId="0" applyAlignment="1" pivotButton="0" quotePrefix="0" xfId="0">
      <alignment horizontal="center" wrapText="1"/>
    </xf>
    <xf numFmtId="0" fontId="9" fillId="2" borderId="0" applyAlignment="1" pivotButton="0" quotePrefix="0" xfId="0">
      <alignment horizontal="center"/>
    </xf>
    <xf numFmtId="165" fontId="7" fillId="3" borderId="0" pivotButton="0" quotePrefix="0" xfId="6"/>
    <xf numFmtId="165" fontId="6" fillId="0" borderId="0" pivotButton="0" quotePrefix="0" xfId="6"/>
    <xf numFmtId="165" fontId="7" fillId="0" borderId="0" pivotButton="0" quotePrefix="0" xfId="6"/>
    <xf numFmtId="165" fontId="7" fillId="3" borderId="0" applyAlignment="1" pivotButton="0" quotePrefix="0" xfId="6">
      <alignment horizontal="right"/>
    </xf>
    <xf numFmtId="165" fontId="7" fillId="0" borderId="0" applyAlignment="1" pivotButton="0" quotePrefix="0" xfId="6">
      <alignment horizontal="right"/>
    </xf>
    <xf numFmtId="165" fontId="7" fillId="4" borderId="0" applyAlignment="1" pivotButton="0" quotePrefix="0" xfId="6">
      <alignment horizontal="right"/>
    </xf>
    <xf numFmtId="165" fontId="6" fillId="0" borderId="0" applyAlignment="1" pivotButton="0" quotePrefix="0" xfId="6">
      <alignment horizontal="right"/>
    </xf>
    <xf numFmtId="165" fontId="7" fillId="3" borderId="0" applyAlignment="1" pivotButton="0" quotePrefix="0" xfId="6">
      <alignment horizontal="right" vertical="top"/>
    </xf>
    <xf numFmtId="165" fontId="7" fillId="0" borderId="0" applyAlignment="1" pivotButton="0" quotePrefix="0" xfId="6">
      <alignment horizontal="right" vertical="top"/>
    </xf>
    <xf numFmtId="0" fontId="13" fillId="0" borderId="0" pivotButton="0" quotePrefix="0" xfId="0"/>
    <xf numFmtId="165" fontId="7" fillId="3" borderId="0" pivotButton="0" quotePrefix="0" xfId="6"/>
    <xf numFmtId="165" fontId="6" fillId="0" borderId="0" pivotButton="0" quotePrefix="0" xfId="6"/>
    <xf numFmtId="165" fontId="7" fillId="0" borderId="0" pivotButton="0" quotePrefix="0" xfId="6"/>
    <xf numFmtId="165" fontId="7" fillId="3" borderId="0" applyAlignment="1" pivotButton="0" quotePrefix="0" xfId="6">
      <alignment horizontal="right"/>
    </xf>
    <xf numFmtId="165" fontId="7" fillId="0" borderId="0" applyAlignment="1" pivotButton="0" quotePrefix="0" xfId="6">
      <alignment horizontal="right"/>
    </xf>
    <xf numFmtId="165" fontId="7" fillId="4" borderId="0" applyAlignment="1" pivotButton="0" quotePrefix="0" xfId="6">
      <alignment horizontal="right"/>
    </xf>
    <xf numFmtId="165" fontId="6" fillId="0" borderId="0" applyAlignment="1" pivotButton="0" quotePrefix="0" xfId="6">
      <alignment horizontal="right"/>
    </xf>
    <xf numFmtId="165" fontId="7" fillId="3" borderId="0" applyAlignment="1" pivotButton="0" quotePrefix="0" xfId="6">
      <alignment horizontal="right" vertical="top"/>
    </xf>
    <xf numFmtId="165" fontId="7" fillId="0" borderId="0" applyAlignment="1" pivotButton="0" quotePrefix="0" xfId="6">
      <alignment horizontal="right" vertical="top"/>
    </xf>
  </cellXfs>
  <cellStyles count="9">
    <cellStyle name="Normal" xfId="0" builtinId="0"/>
    <cellStyle name="Euro" xfId="1"/>
    <cellStyle name="Normal 2" xfId="2"/>
    <cellStyle name="Normal_3" xfId="3"/>
    <cellStyle name="Normal_Hoja1_Libro1" xfId="4"/>
    <cellStyle name="Normal_Hoja2" xfId="5"/>
    <cellStyle name="Porcentaje" xfId="6" builtinId="5"/>
    <cellStyle name="Normal 3" xfId="7"/>
    <cellStyle name="Normal 4" xf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33CC"/>
      <rgbColor rgb="00FFFF00"/>
      <rgbColor rgb="00FF00FF"/>
      <rgbColor rgb="0000FFFF"/>
      <rgbColor rgb="00663300"/>
      <rgbColor rgb="00FFDCB9"/>
      <rgbColor rgb="00000080"/>
      <rgbColor rgb="00808000"/>
      <rgbColor rgb="00800080"/>
      <rgbColor rgb="00008080"/>
      <rgbColor rgb="00C0C0C0"/>
      <rgbColor rgb="00808080"/>
      <rgbColor rgb="00663300"/>
      <rgbColor rgb="00895A44"/>
      <rgbColor rgb="00CD8966"/>
      <rgbColor rgb="00F5CA7A"/>
      <rgbColor rgb="00FFFFFF"/>
      <rgbColor rgb="00FFFFCC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28">
    <outlinePr summaryBelow="1" summaryRight="1"/>
    <pageSetUpPr fitToPage="1"/>
  </sheetPr>
  <dimension ref="A1:A1"/>
  <sheetViews>
    <sheetView tabSelected="1" workbookViewId="0">
      <selection activeCell="A1" sqref="A1"/>
    </sheetView>
  </sheetViews>
  <sheetFormatPr baseColWidth="10" defaultColWidth="11.42578125" defaultRowHeight="15" customHeight="1"/>
  <sheetData>
    <row r="1" ht="15.75" customHeight="1" s="13">
      <c r="A1" s="21" t="inlineStr">
        <is>
          <t>CENSO DE ACTIVIDADES ECONÓMICAS</t>
        </is>
      </c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 codeName="Hoja36">
    <outlinePr summaryBelow="1" summaryRight="1"/>
    <pageSetUpPr fitToPage="1"/>
  </sheetPr>
  <dimension ref="A1:AB26"/>
  <sheetViews>
    <sheetView zoomScale="80" zoomScaleNormal="80" workbookViewId="0">
      <selection activeCell="A1" sqref="A1"/>
    </sheetView>
  </sheetViews>
  <sheetFormatPr baseColWidth="10" defaultRowHeight="15" customHeight="1"/>
  <cols>
    <col width="18.5703125" customWidth="1" style="13" min="1" max="1"/>
    <col width="14.28515625" customWidth="1" style="13" min="2" max="2"/>
    <col width="7.85546875" bestFit="1" customWidth="1" style="13" min="3" max="3"/>
    <col width="14.28515625" customWidth="1" style="13" min="4" max="4"/>
    <col width="7.85546875" bestFit="1" customWidth="1" style="13" min="5" max="5"/>
    <col width="14.28515625" customWidth="1" style="13" min="6" max="6"/>
    <col width="7.85546875" bestFit="1" customWidth="1" style="13" min="7" max="7"/>
    <col width="14.28515625" customWidth="1" style="13" min="8" max="8"/>
    <col width="7.85546875" bestFit="1" customWidth="1" style="1" min="9" max="9"/>
    <col width="14.28515625" customWidth="1" style="13" min="10" max="10"/>
    <col width="7.85546875" bestFit="1" customWidth="1" style="1" min="11" max="11"/>
    <col width="14.28515625" customWidth="1" style="13" min="12" max="12"/>
    <col width="7.85546875" bestFit="1" customWidth="1" style="13" min="13" max="13"/>
  </cols>
  <sheetData>
    <row r="1" ht="15.75" customHeight="1" s="13">
      <c r="A1" s="21" t="inlineStr">
        <is>
          <t>6. Actividades económicas profesionales por distrito. 2024</t>
        </is>
      </c>
      <c r="B1" s="47" t="n"/>
      <c r="C1" s="47" t="n"/>
      <c r="D1" s="47" t="n"/>
      <c r="E1" s="47" t="n"/>
      <c r="F1" s="47" t="n"/>
      <c r="G1" s="47" t="n"/>
      <c r="H1" s="47" t="n"/>
      <c r="I1" s="44" t="n"/>
      <c r="J1" s="47" t="n"/>
      <c r="K1" s="44" t="n"/>
      <c r="L1" s="47" t="n"/>
    </row>
    <row r="2" ht="15" customHeight="1" s="13">
      <c r="A2" s="47" t="n"/>
      <c r="B2" s="47" t="n"/>
      <c r="C2" s="47" t="n"/>
      <c r="D2" s="47" t="n"/>
      <c r="E2" s="47" t="n"/>
      <c r="F2" s="47" t="n"/>
      <c r="G2" s="47" t="n"/>
      <c r="H2" s="47" t="n"/>
      <c r="I2" s="44" t="n"/>
      <c r="J2" s="47" t="n"/>
      <c r="K2" s="44" t="n"/>
      <c r="L2" s="47" t="n"/>
    </row>
    <row r="3" ht="45" customFormat="1" customHeight="1" s="4">
      <c r="A3" s="104" t="n"/>
      <c r="B3" s="104" t="inlineStr">
        <is>
          <t xml:space="preserve">Total Profesionales </t>
        </is>
      </c>
      <c r="C3" s="104" t="inlineStr">
        <is>
          <t>%</t>
        </is>
      </c>
      <c r="D3" s="104" t="inlineStr">
        <is>
          <t>Personal Técnico Agricultura</t>
        </is>
      </c>
      <c r="E3" s="104" t="inlineStr">
        <is>
          <t>%</t>
        </is>
      </c>
      <c r="F3" s="104" t="inlineStr">
        <is>
          <t>Personal Técnico Industria y construcción</t>
        </is>
      </c>
      <c r="G3" s="104" t="inlineStr">
        <is>
          <t>%</t>
        </is>
      </c>
      <c r="H3" s="104" t="inlineStr">
        <is>
          <t xml:space="preserve"> Comercio, hostelería y transportes</t>
        </is>
      </c>
      <c r="I3" s="104" t="inlineStr">
        <is>
          <t>%</t>
        </is>
      </c>
      <c r="J3" s="42" t="inlineStr">
        <is>
          <t>Prof. finanzas, derecho, seguros</t>
        </is>
      </c>
      <c r="K3" s="104" t="inlineStr">
        <is>
          <t>%</t>
        </is>
      </c>
      <c r="L3" s="42" t="inlineStr">
        <is>
          <t xml:space="preserve">Otros profesionales </t>
        </is>
      </c>
      <c r="M3" s="104" t="inlineStr">
        <is>
          <t>%</t>
        </is>
      </c>
    </row>
    <row r="4" ht="15" customFormat="1" customHeight="1" s="4">
      <c r="A4" s="90" t="inlineStr">
        <is>
          <t>València</t>
        </is>
      </c>
      <c r="B4" s="74" t="n">
        <v>33483</v>
      </c>
      <c r="C4" s="121" t="n">
        <v>1</v>
      </c>
      <c r="D4" s="102" t="n">
        <v>366</v>
      </c>
      <c r="E4" s="121" t="n">
        <v>1</v>
      </c>
      <c r="F4" s="74" t="n">
        <v>4182</v>
      </c>
      <c r="G4" s="121" t="n">
        <v>1</v>
      </c>
      <c r="H4" s="74" t="n">
        <v>2645</v>
      </c>
      <c r="I4" s="121" t="n">
        <v>1</v>
      </c>
      <c r="J4" s="74" t="n">
        <v>13947</v>
      </c>
      <c r="K4" s="121" t="n">
        <v>1</v>
      </c>
      <c r="L4" s="74" t="n">
        <v>12343</v>
      </c>
      <c r="M4" s="121" t="n">
        <v>1</v>
      </c>
    </row>
    <row r="5" ht="15" customHeight="1" s="13">
      <c r="A5" s="52" t="inlineStr">
        <is>
          <t xml:space="preserve"> 1.  Ciutat Vella</t>
        </is>
      </c>
      <c r="B5" s="54" t="n">
        <v>3266</v>
      </c>
      <c r="C5" s="120" t="n">
        <v>0.09754203625720514</v>
      </c>
      <c r="D5" s="53" t="n">
        <v>12</v>
      </c>
      <c r="E5" s="120" t="n">
        <v>0.03278688524590164</v>
      </c>
      <c r="F5" s="54" t="n">
        <v>434</v>
      </c>
      <c r="G5" s="120" t="n">
        <v>0.1037780966044955</v>
      </c>
      <c r="H5" s="54" t="n">
        <v>128</v>
      </c>
      <c r="I5" s="120" t="n">
        <v>0.04839319470699433</v>
      </c>
      <c r="J5" s="54" t="n">
        <v>1781</v>
      </c>
      <c r="K5" s="120" t="n">
        <v>0.1276977127697713</v>
      </c>
      <c r="L5" s="54" t="n">
        <v>911</v>
      </c>
      <c r="M5" s="120" t="n">
        <v>0.07380701612249858</v>
      </c>
    </row>
    <row r="6" ht="15" customHeight="1" s="13">
      <c r="A6" s="60" t="inlineStr">
        <is>
          <t xml:space="preserve"> 2.  l'Eixample</t>
        </is>
      </c>
      <c r="B6" s="44" t="n">
        <v>4317</v>
      </c>
      <c r="C6" s="122" t="n">
        <v>0.1289310993638563</v>
      </c>
      <c r="D6" s="47" t="n">
        <v>31</v>
      </c>
      <c r="E6" s="122" t="n">
        <v>0.08469945355191257</v>
      </c>
      <c r="F6" s="44" t="n">
        <v>569</v>
      </c>
      <c r="G6" s="122" t="n">
        <v>0.1360593017694883</v>
      </c>
      <c r="H6" s="44" t="n">
        <v>202</v>
      </c>
      <c r="I6" s="122" t="n">
        <v>0.07637051039697543</v>
      </c>
      <c r="J6" s="44" t="n">
        <v>2204</v>
      </c>
      <c r="K6" s="122" t="n">
        <v>0.1580268158026816</v>
      </c>
      <c r="L6" s="44" t="n">
        <v>1311</v>
      </c>
      <c r="M6" s="122" t="n">
        <v>0.1062140484485133</v>
      </c>
    </row>
    <row r="7" ht="15" customHeight="1" s="13">
      <c r="A7" s="52" t="inlineStr">
        <is>
          <t xml:space="preserve"> 3.  Extramurs</t>
        </is>
      </c>
      <c r="B7" s="54" t="n">
        <v>3378</v>
      </c>
      <c r="C7" s="120" t="n">
        <v>0.1008870172923573</v>
      </c>
      <c r="D7" s="53" t="n">
        <v>25</v>
      </c>
      <c r="E7" s="120" t="n">
        <v>0.06830601092896176</v>
      </c>
      <c r="F7" s="54" t="n">
        <v>432</v>
      </c>
      <c r="G7" s="120" t="n">
        <v>0.103299856527977</v>
      </c>
      <c r="H7" s="54" t="n">
        <v>201</v>
      </c>
      <c r="I7" s="120" t="n">
        <v>0.07599243856332703</v>
      </c>
      <c r="J7" s="54" t="n">
        <v>1510</v>
      </c>
      <c r="K7" s="120" t="n">
        <v>0.1082670108267011</v>
      </c>
      <c r="L7" s="54" t="n">
        <v>1210</v>
      </c>
      <c r="M7" s="120" t="n">
        <v>0.0980312727861946</v>
      </c>
      <c r="R7" s="107" t="n"/>
      <c r="T7" s="107" t="n"/>
      <c r="V7" s="107" t="n"/>
      <c r="X7" s="107" t="n"/>
      <c r="Z7" s="107" t="n"/>
      <c r="AB7" s="107" t="n"/>
    </row>
    <row r="8" ht="15" customHeight="1" s="13">
      <c r="A8" s="60" t="inlineStr">
        <is>
          <t xml:space="preserve"> 4.  Campanar</t>
        </is>
      </c>
      <c r="B8" s="44" t="n">
        <v>1542</v>
      </c>
      <c r="C8" s="122" t="n">
        <v>0.04605322103754144</v>
      </c>
      <c r="D8" s="47" t="n">
        <v>16</v>
      </c>
      <c r="E8" s="122" t="n">
        <v>0.04371584699453552</v>
      </c>
      <c r="F8" s="44" t="n">
        <v>181</v>
      </c>
      <c r="G8" s="122" t="n">
        <v>0.04328072692491631</v>
      </c>
      <c r="H8" s="44" t="n">
        <v>148</v>
      </c>
      <c r="I8" s="122" t="n">
        <v>0.05595463137996219</v>
      </c>
      <c r="J8" s="44" t="n">
        <v>541</v>
      </c>
      <c r="K8" s="122" t="n">
        <v>0.03878970387897039</v>
      </c>
      <c r="L8" s="44" t="n">
        <v>656</v>
      </c>
      <c r="M8" s="122" t="n">
        <v>0.05314753301466418</v>
      </c>
      <c r="R8" s="107" t="n"/>
      <c r="T8" s="107" t="n"/>
      <c r="V8" s="107" t="n"/>
      <c r="X8" s="107" t="n"/>
      <c r="Z8" s="107" t="n"/>
      <c r="AB8" s="107" t="n"/>
    </row>
    <row r="9" ht="15" customHeight="1" s="13">
      <c r="A9" s="52" t="inlineStr">
        <is>
          <t xml:space="preserve"> 5.  la Saïdia</t>
        </is>
      </c>
      <c r="B9" s="54" t="n">
        <v>1311</v>
      </c>
      <c r="C9" s="120" t="n">
        <v>0.03915419765254009</v>
      </c>
      <c r="D9" s="53" t="n">
        <v>17</v>
      </c>
      <c r="E9" s="120" t="n">
        <v>0.04644808743169399</v>
      </c>
      <c r="F9" s="54" t="n">
        <v>167</v>
      </c>
      <c r="G9" s="120" t="n">
        <v>0.03993304638928742</v>
      </c>
      <c r="H9" s="54" t="n">
        <v>88</v>
      </c>
      <c r="I9" s="120" t="n">
        <v>0.0332703213610586</v>
      </c>
      <c r="J9" s="54" t="n">
        <v>544</v>
      </c>
      <c r="K9" s="120" t="n">
        <v>0.03900480390048039</v>
      </c>
      <c r="L9" s="54" t="n">
        <v>495</v>
      </c>
      <c r="M9" s="120" t="n">
        <v>0.04010370250344325</v>
      </c>
      <c r="R9" s="107" t="n"/>
      <c r="T9" s="107" t="n"/>
      <c r="V9" s="107" t="n"/>
      <c r="X9" s="107" t="n"/>
      <c r="Z9" s="107" t="n"/>
      <c r="AB9" s="107" t="n"/>
    </row>
    <row r="10" ht="15" customHeight="1" s="13">
      <c r="A10" s="60" t="inlineStr">
        <is>
          <t xml:space="preserve"> 6.  el Pla del Real</t>
        </is>
      </c>
      <c r="B10" s="44" t="n">
        <v>2197</v>
      </c>
      <c r="C10" s="122" t="n">
        <v>0.0656153869127617</v>
      </c>
      <c r="D10" s="47" t="n">
        <v>17</v>
      </c>
      <c r="E10" s="122" t="n">
        <v>0.04644808743169399</v>
      </c>
      <c r="F10" s="44" t="n">
        <v>288</v>
      </c>
      <c r="G10" s="122" t="n">
        <v>0.06886657101865136</v>
      </c>
      <c r="H10" s="44" t="n">
        <v>144</v>
      </c>
      <c r="I10" s="122" t="n">
        <v>0.05444234404536862</v>
      </c>
      <c r="J10" s="44" t="n">
        <v>931</v>
      </c>
      <c r="K10" s="122" t="n">
        <v>0.06675270667527067</v>
      </c>
      <c r="L10" s="44" t="n">
        <v>817</v>
      </c>
      <c r="M10" s="122" t="n">
        <v>0.06619136352588512</v>
      </c>
      <c r="R10" s="107" t="n"/>
      <c r="T10" s="107" t="n"/>
      <c r="V10" s="107" t="n"/>
      <c r="X10" s="107" t="n"/>
      <c r="Z10" s="107" t="n"/>
      <c r="AB10" s="107" t="n"/>
    </row>
    <row r="11" ht="15" customHeight="1" s="13">
      <c r="A11" s="52" t="inlineStr">
        <is>
          <t xml:space="preserve"> 7.  l'Olivereta</t>
        </is>
      </c>
      <c r="B11" s="54" t="n">
        <v>876</v>
      </c>
      <c r="C11" s="120" t="n">
        <v>0.02616253023922588</v>
      </c>
      <c r="D11" s="53" t="n">
        <v>9</v>
      </c>
      <c r="E11" s="120" t="n">
        <v>0.02459016393442623</v>
      </c>
      <c r="F11" s="54" t="n">
        <v>102</v>
      </c>
      <c r="G11" s="120" t="n">
        <v>0.02439024390243903</v>
      </c>
      <c r="H11" s="54" t="n">
        <v>80</v>
      </c>
      <c r="I11" s="120" t="n">
        <v>0.03024574669187146</v>
      </c>
      <c r="J11" s="54" t="n">
        <v>327</v>
      </c>
      <c r="K11" s="120" t="n">
        <v>0.02344590234459024</v>
      </c>
      <c r="L11" s="54" t="n">
        <v>358</v>
      </c>
      <c r="M11" s="120" t="n">
        <v>0.0290042939317832</v>
      </c>
      <c r="R11" s="107" t="n"/>
      <c r="T11" s="107" t="n"/>
      <c r="V11" s="107" t="n"/>
      <c r="X11" s="107" t="n"/>
      <c r="Z11" s="107" t="n"/>
      <c r="AB11" s="107" t="n"/>
    </row>
    <row r="12" ht="15" customHeight="1" s="13">
      <c r="A12" s="60" t="inlineStr">
        <is>
          <t xml:space="preserve"> 8.  Patraix</t>
        </is>
      </c>
      <c r="B12" s="44" t="n">
        <v>1481</v>
      </c>
      <c r="C12" s="122" t="n">
        <v>0.04423140100946749</v>
      </c>
      <c r="D12" s="47" t="n">
        <v>20</v>
      </c>
      <c r="E12" s="122" t="n">
        <v>0.0546448087431694</v>
      </c>
      <c r="F12" s="44" t="n">
        <v>173</v>
      </c>
      <c r="G12" s="122" t="n">
        <v>0.04136776661884266</v>
      </c>
      <c r="H12" s="44" t="n">
        <v>138</v>
      </c>
      <c r="I12" s="122" t="n">
        <v>0.05217391304347826</v>
      </c>
      <c r="J12" s="44" t="n">
        <v>594</v>
      </c>
      <c r="K12" s="122" t="n">
        <v>0.04258980425898043</v>
      </c>
      <c r="L12" s="44" t="n">
        <v>556</v>
      </c>
      <c r="M12" s="122" t="n">
        <v>0.0450457749331605</v>
      </c>
      <c r="R12" s="107" t="n"/>
      <c r="T12" s="107" t="n"/>
      <c r="V12" s="107" t="n"/>
      <c r="X12" s="107" t="n"/>
      <c r="Z12" s="107" t="n"/>
      <c r="AB12" s="107" t="n"/>
    </row>
    <row r="13" ht="15" customHeight="1" s="13">
      <c r="A13" s="52" t="inlineStr">
        <is>
          <t xml:space="preserve"> 9.  Jesús</t>
        </is>
      </c>
      <c r="B13" s="54" t="n">
        <v>1008</v>
      </c>
      <c r="C13" s="120" t="n">
        <v>0.0301048293163695</v>
      </c>
      <c r="D13" s="53" t="n">
        <v>12</v>
      </c>
      <c r="E13" s="120" t="n">
        <v>0.03278688524590164</v>
      </c>
      <c r="F13" s="54" t="n">
        <v>112</v>
      </c>
      <c r="G13" s="120" t="n">
        <v>0.02678144428503109</v>
      </c>
      <c r="H13" s="54" t="n">
        <v>100</v>
      </c>
      <c r="I13" s="120" t="n">
        <v>0.03780718336483932</v>
      </c>
      <c r="J13" s="54" t="n">
        <v>386</v>
      </c>
      <c r="K13" s="120" t="n">
        <v>0.02767620276762028</v>
      </c>
      <c r="L13" s="54" t="n">
        <v>398</v>
      </c>
      <c r="M13" s="120" t="n">
        <v>0.03224499716438467</v>
      </c>
      <c r="R13" s="107" t="n"/>
      <c r="T13" s="107" t="n"/>
      <c r="V13" s="107" t="n"/>
      <c r="X13" s="107" t="n"/>
      <c r="Z13" s="107" t="n"/>
      <c r="AB13" s="107" t="n"/>
    </row>
    <row r="14" ht="15" customHeight="1" s="13">
      <c r="A14" s="60" t="inlineStr">
        <is>
          <t>10.  Quatre Carreres</t>
        </is>
      </c>
      <c r="B14" s="44" t="n">
        <v>2318</v>
      </c>
      <c r="C14" s="122" t="n">
        <v>0.06922916106681003</v>
      </c>
      <c r="D14" s="47" t="n">
        <v>30</v>
      </c>
      <c r="E14" s="122" t="n">
        <v>0.08196721311475409</v>
      </c>
      <c r="F14" s="44" t="n">
        <v>258</v>
      </c>
      <c r="G14" s="122" t="n">
        <v>0.06169296987087518</v>
      </c>
      <c r="H14" s="44" t="n">
        <v>197</v>
      </c>
      <c r="I14" s="122" t="n">
        <v>0.07448015122873346</v>
      </c>
      <c r="J14" s="44" t="n">
        <v>980</v>
      </c>
      <c r="K14" s="122" t="n">
        <v>0.0702660070266007</v>
      </c>
      <c r="L14" s="44" t="n">
        <v>853</v>
      </c>
      <c r="M14" s="122" t="n">
        <v>0.06910799643522644</v>
      </c>
      <c r="R14" s="107" t="n"/>
      <c r="T14" s="107" t="n"/>
      <c r="V14" s="107" t="n"/>
      <c r="X14" s="107" t="n"/>
      <c r="Z14" s="107" t="n"/>
      <c r="AB14" s="107" t="n"/>
    </row>
    <row r="15" ht="15" customHeight="1" s="13">
      <c r="A15" s="52" t="inlineStr">
        <is>
          <t>11.  Poblats Marítims</t>
        </is>
      </c>
      <c r="B15" s="54" t="n">
        <v>1203</v>
      </c>
      <c r="C15" s="120" t="n">
        <v>0.03592868022578622</v>
      </c>
      <c r="D15" s="53" t="n">
        <v>13</v>
      </c>
      <c r="E15" s="120" t="n">
        <v>0.03551912568306011</v>
      </c>
      <c r="F15" s="54" t="n">
        <v>141</v>
      </c>
      <c r="G15" s="120" t="n">
        <v>0.03371592539454806</v>
      </c>
      <c r="H15" s="54" t="n">
        <v>89</v>
      </c>
      <c r="I15" s="120" t="n">
        <v>0.03364839319470699</v>
      </c>
      <c r="J15" s="54" t="n">
        <v>461</v>
      </c>
      <c r="K15" s="120" t="n">
        <v>0.03305370330537033</v>
      </c>
      <c r="L15" s="54" t="n">
        <v>499</v>
      </c>
      <c r="M15" s="120" t="n">
        <v>0.04042777282670339</v>
      </c>
      <c r="R15" s="107" t="n"/>
      <c r="T15" s="107" t="n"/>
      <c r="V15" s="107" t="n"/>
      <c r="X15" s="107" t="n"/>
      <c r="Z15" s="107" t="n"/>
      <c r="AB15" s="107" t="n"/>
    </row>
    <row r="16" ht="15" customHeight="1" s="13">
      <c r="A16" s="60" t="inlineStr">
        <is>
          <t>12.  Camins al Grau</t>
        </is>
      </c>
      <c r="B16" s="44" t="n">
        <v>2108</v>
      </c>
      <c r="C16" s="122" t="n">
        <v>0.0629573216258997</v>
      </c>
      <c r="D16" s="47" t="n">
        <v>30</v>
      </c>
      <c r="E16" s="122" t="n">
        <v>0.08196721311475409</v>
      </c>
      <c r="F16" s="44" t="n">
        <v>294</v>
      </c>
      <c r="G16" s="122" t="n">
        <v>0.0703012912482066</v>
      </c>
      <c r="H16" s="44" t="n">
        <v>180</v>
      </c>
      <c r="I16" s="122" t="n">
        <v>0.06805293005671077</v>
      </c>
      <c r="J16" s="44" t="n">
        <v>831</v>
      </c>
      <c r="K16" s="122" t="n">
        <v>0.05958270595827059</v>
      </c>
      <c r="L16" s="44" t="n">
        <v>773</v>
      </c>
      <c r="M16" s="122" t="n">
        <v>0.06262658997002349</v>
      </c>
      <c r="R16" s="107" t="n"/>
      <c r="T16" s="107" t="n"/>
      <c r="V16" s="107" t="n"/>
      <c r="X16" s="107" t="n"/>
      <c r="Z16" s="107" t="n"/>
      <c r="AB16" s="107" t="n"/>
    </row>
    <row r="17" ht="15" customHeight="1" s="13">
      <c r="A17" s="52" t="inlineStr">
        <is>
          <t>13.  Algirós</t>
        </is>
      </c>
      <c r="B17" s="54" t="n">
        <v>1178</v>
      </c>
      <c r="C17" s="120" t="n">
        <v>0.0351820326732969</v>
      </c>
      <c r="D17" s="53" t="n">
        <v>11</v>
      </c>
      <c r="E17" s="120" t="n">
        <v>0.03005464480874317</v>
      </c>
      <c r="F17" s="54" t="n">
        <v>185</v>
      </c>
      <c r="G17" s="120" t="n">
        <v>0.04423720707795313</v>
      </c>
      <c r="H17" s="54" t="n">
        <v>67</v>
      </c>
      <c r="I17" s="120" t="n">
        <v>0.02533081285444234</v>
      </c>
      <c r="J17" s="54" t="n">
        <v>489</v>
      </c>
      <c r="K17" s="120" t="n">
        <v>0.03506130350613035</v>
      </c>
      <c r="L17" s="54" t="n">
        <v>426</v>
      </c>
      <c r="M17" s="120" t="n">
        <v>0.0345134894272057</v>
      </c>
      <c r="R17" s="107" t="n"/>
      <c r="T17" s="107" t="n"/>
      <c r="V17" s="107" t="n"/>
      <c r="X17" s="107" t="n"/>
      <c r="Z17" s="107" t="n"/>
      <c r="AB17" s="107" t="n"/>
    </row>
    <row r="18" ht="15" customHeight="1" s="13">
      <c r="A18" s="60" t="inlineStr">
        <is>
          <t>14.  Benimaclet</t>
        </is>
      </c>
      <c r="B18" s="44" t="n">
        <v>1014</v>
      </c>
      <c r="C18" s="122" t="n">
        <v>0.03028402472896694</v>
      </c>
      <c r="D18" s="47" t="n">
        <v>15</v>
      </c>
      <c r="E18" s="122" t="n">
        <v>0.04098360655737705</v>
      </c>
      <c r="F18" s="44" t="n">
        <v>159</v>
      </c>
      <c r="G18" s="122" t="n">
        <v>0.03802008608321377</v>
      </c>
      <c r="H18" s="44" t="n">
        <v>60</v>
      </c>
      <c r="I18" s="122" t="n">
        <v>0.02268431001890359</v>
      </c>
      <c r="J18" s="44" t="n">
        <v>365</v>
      </c>
      <c r="K18" s="122" t="n">
        <v>0.02617050261705026</v>
      </c>
      <c r="L18" s="44" t="n">
        <v>415</v>
      </c>
      <c r="M18" s="122" t="n">
        <v>0.0336222960382403</v>
      </c>
      <c r="R18" s="107" t="n"/>
      <c r="T18" s="107" t="n"/>
      <c r="V18" s="107" t="n"/>
      <c r="X18" s="107" t="n"/>
      <c r="Z18" s="107" t="n"/>
      <c r="AB18" s="107" t="n"/>
    </row>
    <row r="19" ht="15" customHeight="1" s="13">
      <c r="A19" s="52" t="inlineStr">
        <is>
          <t>15.  Rascanya</t>
        </is>
      </c>
      <c r="B19" s="54" t="n">
        <v>1012</v>
      </c>
      <c r="C19" s="120" t="n">
        <v>0.03022429292476779</v>
      </c>
      <c r="D19" s="53" t="n">
        <v>16</v>
      </c>
      <c r="E19" s="120" t="n">
        <v>0.04371584699453552</v>
      </c>
      <c r="F19" s="54" t="n">
        <v>129</v>
      </c>
      <c r="G19" s="120" t="n">
        <v>0.03084648493543759</v>
      </c>
      <c r="H19" s="54" t="n">
        <v>80</v>
      </c>
      <c r="I19" s="120" t="n">
        <v>0.03024574669187146</v>
      </c>
      <c r="J19" s="54" t="n">
        <v>383</v>
      </c>
      <c r="K19" s="120" t="n">
        <v>0.02746110274611028</v>
      </c>
      <c r="L19" s="54" t="n">
        <v>404</v>
      </c>
      <c r="M19" s="120" t="n">
        <v>0.0327311026492749</v>
      </c>
      <c r="R19" s="107" t="n"/>
      <c r="T19" s="107" t="n"/>
      <c r="V19" s="107" t="n"/>
      <c r="X19" s="107" t="n"/>
      <c r="Z19" s="107" t="n"/>
      <c r="AB19" s="107" t="n"/>
    </row>
    <row r="20" ht="15" customHeight="1" s="13">
      <c r="A20" s="60" t="inlineStr">
        <is>
          <t>16.  Benicalap</t>
        </is>
      </c>
      <c r="B20" s="44" t="n">
        <v>829</v>
      </c>
      <c r="C20" s="122" t="n">
        <v>0.02475883284054595</v>
      </c>
      <c r="D20" s="47" t="n">
        <v>15</v>
      </c>
      <c r="E20" s="122" t="n">
        <v>0.04098360655737705</v>
      </c>
      <c r="F20" s="44" t="n">
        <v>98</v>
      </c>
      <c r="G20" s="122" t="n">
        <v>0.0234337637494022</v>
      </c>
      <c r="H20" s="44" t="n">
        <v>69</v>
      </c>
      <c r="I20" s="122" t="n">
        <v>0.02608695652173913</v>
      </c>
      <c r="J20" s="44" t="n">
        <v>289</v>
      </c>
      <c r="K20" s="122" t="n">
        <v>0.02072130207213021</v>
      </c>
      <c r="L20" s="44" t="n">
        <v>358</v>
      </c>
      <c r="M20" s="122" t="n">
        <v>0.0290042939317832</v>
      </c>
      <c r="R20" s="107" t="n"/>
      <c r="T20" s="107" t="n"/>
      <c r="V20" s="107" t="n"/>
      <c r="X20" s="107" t="n"/>
      <c r="Z20" s="107" t="n"/>
      <c r="AB20" s="107" t="n"/>
    </row>
    <row r="21" ht="15" customHeight="1" s="13">
      <c r="A21" s="52" t="inlineStr">
        <is>
          <t>17.  Pobles del Nord</t>
        </is>
      </c>
      <c r="B21" s="54" t="n">
        <v>227</v>
      </c>
      <c r="C21" s="120" t="n">
        <v>0.006779559776603052</v>
      </c>
      <c r="D21" s="53" t="n">
        <v>7</v>
      </c>
      <c r="E21" s="120" t="n">
        <v>0.01912568306010929</v>
      </c>
      <c r="F21" s="54" t="n">
        <v>33</v>
      </c>
      <c r="G21" s="120" t="n">
        <v>0.007890961262553802</v>
      </c>
      <c r="H21" s="54" t="n">
        <v>27</v>
      </c>
      <c r="I21" s="120" t="n">
        <v>0.01020793950850662</v>
      </c>
      <c r="J21" s="54" t="n">
        <v>91</v>
      </c>
      <c r="K21" s="120" t="n">
        <v>0.006524700652470065</v>
      </c>
      <c r="L21" s="54" t="n">
        <v>69</v>
      </c>
      <c r="M21" s="120" t="n">
        <v>0.005590213076237543</v>
      </c>
      <c r="R21" s="107" t="n"/>
      <c r="T21" s="107" t="n"/>
      <c r="V21" s="107" t="n"/>
      <c r="X21" s="107" t="n"/>
      <c r="Z21" s="107" t="n"/>
      <c r="AB21" s="107" t="n"/>
    </row>
    <row r="22" ht="15" customHeight="1" s="13">
      <c r="A22" s="60" t="inlineStr">
        <is>
          <t>18.  Pobles de l'Oest</t>
        </is>
      </c>
      <c r="B22" s="44" t="n">
        <v>219</v>
      </c>
      <c r="C22" s="122" t="n">
        <v>0.006540632559806469</v>
      </c>
      <c r="D22" s="47" t="n">
        <v>8</v>
      </c>
      <c r="E22" s="122" t="n">
        <v>0.02185792349726776</v>
      </c>
      <c r="F22" s="44" t="n">
        <v>20</v>
      </c>
      <c r="G22" s="122" t="n">
        <v>0.004782400765184123</v>
      </c>
      <c r="H22" s="44" t="n">
        <v>29</v>
      </c>
      <c r="I22" s="122" t="n">
        <v>0.0109640831758034</v>
      </c>
      <c r="J22" s="44" t="n">
        <v>81</v>
      </c>
      <c r="K22" s="122" t="n">
        <v>0.005807700580770058</v>
      </c>
      <c r="L22" s="44" t="n">
        <v>81</v>
      </c>
      <c r="M22" s="122" t="n">
        <v>0.006562424046017986</v>
      </c>
      <c r="R22" s="107" t="n"/>
      <c r="T22" s="107" t="n"/>
      <c r="V22" s="107" t="n"/>
      <c r="X22" s="107" t="n"/>
      <c r="Z22" s="107" t="n"/>
      <c r="AB22" s="107" t="n"/>
    </row>
    <row r="23" ht="15" customHeight="1" s="13">
      <c r="A23" s="52" t="inlineStr">
        <is>
          <t>19.  Pobles del Sud</t>
        </is>
      </c>
      <c r="B23" s="54" t="n">
        <v>408</v>
      </c>
      <c r="C23" s="120" t="n">
        <v>0.01218528805662575</v>
      </c>
      <c r="D23" s="53" t="n">
        <v>11</v>
      </c>
      <c r="E23" s="120" t="n">
        <v>0.03005464480874317</v>
      </c>
      <c r="F23" s="54" t="n">
        <v>50</v>
      </c>
      <c r="G23" s="120" t="n">
        <v>0.01195600191296031</v>
      </c>
      <c r="H23" s="54" t="n">
        <v>50</v>
      </c>
      <c r="I23" s="120" t="n">
        <v>0.01890359168241966</v>
      </c>
      <c r="J23" s="54" t="n">
        <v>144</v>
      </c>
      <c r="K23" s="120" t="n">
        <v>0.0103248010324801</v>
      </c>
      <c r="L23" s="54" t="n">
        <v>153</v>
      </c>
      <c r="M23" s="120" t="n">
        <v>0.01239568986470064</v>
      </c>
      <c r="R23" s="107" t="n"/>
      <c r="T23" s="107" t="n"/>
      <c r="V23" s="107" t="n"/>
      <c r="X23" s="107" t="n"/>
      <c r="Z23" s="107" t="n"/>
      <c r="AB23" s="107" t="n"/>
    </row>
    <row r="24" ht="15" customHeight="1" s="13">
      <c r="A24" s="60" t="inlineStr">
        <is>
          <t>No consta</t>
        </is>
      </c>
      <c r="B24" s="44" t="n">
        <v>3591</v>
      </c>
      <c r="C24" s="122" t="n">
        <v>0.1072484544395663</v>
      </c>
      <c r="D24" s="47" t="n">
        <v>51</v>
      </c>
      <c r="E24" s="122" t="n">
        <v>0.139344262295082</v>
      </c>
      <c r="F24" s="44" t="n">
        <v>357</v>
      </c>
      <c r="G24" s="122" t="n">
        <v>0.08536585365853659</v>
      </c>
      <c r="H24" s="44" t="n">
        <v>568</v>
      </c>
      <c r="I24" s="122" t="n">
        <v>0.2147448015122873</v>
      </c>
      <c r="J24" s="44" t="n">
        <v>1015</v>
      </c>
      <c r="K24" s="122" t="n">
        <v>0.07277550727755072</v>
      </c>
      <c r="L24" s="44" t="n">
        <v>1600</v>
      </c>
      <c r="M24" s="122" t="n">
        <v>0.129628129304059</v>
      </c>
      <c r="R24" s="107" t="n"/>
      <c r="T24" s="107" t="n"/>
      <c r="V24" s="107" t="n"/>
      <c r="X24" s="107" t="n"/>
      <c r="Z24" s="107" t="n"/>
      <c r="AB24" s="107" t="n"/>
    </row>
    <row r="25" ht="15" customHeight="1" s="13">
      <c r="A25" s="33" t="inlineStr">
        <is>
          <t>Fuente: Impuesto de Actividades Económicas. Oficina de Estadística. Ayuntamiento de València</t>
        </is>
      </c>
      <c r="R25" s="107" t="n"/>
      <c r="T25" s="107" t="n"/>
      <c r="V25" s="107" t="n"/>
      <c r="X25" s="107" t="n"/>
      <c r="Z25" s="107" t="n"/>
      <c r="AB25" s="107" t="n"/>
    </row>
    <row r="26" ht="15" customHeight="1" s="13">
      <c r="R26" s="107" t="n"/>
      <c r="T26" s="107" t="n"/>
      <c r="V26" s="107" t="n"/>
      <c r="X26" s="107" t="n"/>
      <c r="Z26" s="107" t="n"/>
      <c r="AB26" s="107" t="n"/>
    </row>
  </sheetData>
  <pageMargins left="0.3937007874015748" right="0.3937007874015748" top="0.5905511811023622" bottom="0.5905511811023622" header="0" footer="0"/>
  <pageSetup orientation="portrait" paperSize="9" scale="64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codeName="Hoja37">
    <outlinePr summaryBelow="1" summaryRight="1"/>
    <pageSetUpPr fitToPage="1"/>
  </sheetPr>
  <dimension ref="A1:I55"/>
  <sheetViews>
    <sheetView zoomScale="60" zoomScaleNormal="60" workbookViewId="0">
      <selection activeCell="A1" sqref="A1"/>
    </sheetView>
  </sheetViews>
  <sheetFormatPr baseColWidth="10" defaultRowHeight="15" customHeight="1"/>
  <cols>
    <col width="8.5703125" customWidth="1" style="13" min="1" max="1"/>
    <col width="91.42578125" customWidth="1" style="13" min="2" max="2"/>
    <col width="10.5703125" customWidth="1" style="3" min="3" max="3"/>
    <col width="10.5703125" customWidth="1" style="13" min="4" max="4"/>
  </cols>
  <sheetData>
    <row r="1" ht="15.75" customHeight="1" s="13">
      <c r="A1" s="119" t="inlineStr">
        <is>
          <t>7. Actividades económicas profesionales según sectores. 2024</t>
        </is>
      </c>
      <c r="B1" s="47" t="n"/>
      <c r="C1" s="30" t="n"/>
      <c r="D1" s="47" t="n"/>
    </row>
    <row r="2" ht="15" customHeight="1" s="13">
      <c r="A2" s="47" t="n"/>
      <c r="B2" s="47" t="n"/>
      <c r="C2" s="44" t="n"/>
      <c r="D2" s="47" t="n"/>
    </row>
    <row r="3" ht="15" customFormat="1" customHeight="1" s="2">
      <c r="A3" s="41" t="inlineStr">
        <is>
          <t xml:space="preserve">  Código</t>
        </is>
      </c>
      <c r="B3" s="41" t="inlineStr">
        <is>
          <t>Sector</t>
        </is>
      </c>
      <c r="C3" s="45" t="inlineStr">
        <is>
          <t>Total</t>
        </is>
      </c>
      <c r="D3" s="26" t="inlineStr">
        <is>
          <t>%</t>
        </is>
      </c>
      <c r="I3" s="107" t="n"/>
    </row>
    <row r="4" ht="15" customHeight="1" s="13">
      <c r="A4" s="102" t="inlineStr">
        <is>
          <t>Total</t>
        </is>
      </c>
      <c r="B4" s="102" t="n"/>
      <c r="C4" s="97">
        <f>C5+C9+C14+C18+C22+C29+C33+C36+C45</f>
        <v/>
      </c>
      <c r="D4" s="121">
        <f>C4/C$4</f>
        <v/>
      </c>
      <c r="I4" s="107" t="n"/>
    </row>
    <row r="5" ht="15" customHeight="1" s="13">
      <c r="A5" s="80" t="n">
        <v>0</v>
      </c>
      <c r="B5" s="53" t="inlineStr">
        <is>
          <t>En relación con la agricultura, ganadería, caza, silvicultura y pesca</t>
        </is>
      </c>
      <c r="C5" s="54">
        <f>SUM(C6:C8)</f>
        <v/>
      </c>
      <c r="D5" s="120">
        <f>C5/C$4</f>
        <v/>
      </c>
      <c r="E5" s="1" t="n"/>
    </row>
    <row r="6" ht="15" customHeight="1" s="13">
      <c r="A6" s="87" t="inlineStr">
        <is>
          <t>01</t>
        </is>
      </c>
      <c r="B6" s="60" t="inlineStr">
        <is>
          <t>Con doctorado o licenciatura en biológicas, agronomía y montes</t>
        </is>
      </c>
      <c r="C6" s="47" t="n">
        <v>242</v>
      </c>
      <c r="D6" s="122">
        <f>C6/C$4</f>
        <v/>
      </c>
      <c r="I6" s="107" t="n"/>
    </row>
    <row r="7" ht="15" customHeight="1" s="13">
      <c r="A7" s="88" t="inlineStr">
        <is>
          <t>02</t>
        </is>
      </c>
      <c r="B7" s="52" t="inlineStr">
        <is>
          <t>Estudios técnicos agrícolas, forestales, biología y similares</t>
        </is>
      </c>
      <c r="C7" s="53" t="n">
        <v>110</v>
      </c>
      <c r="D7" s="120">
        <f>C7/C$4</f>
        <v/>
      </c>
      <c r="I7" s="107" t="n"/>
    </row>
    <row r="8" ht="15" customHeight="1" s="13">
      <c r="A8" s="87" t="inlineStr">
        <is>
          <t>09</t>
        </is>
      </c>
      <c r="B8" s="60" t="inlineStr">
        <is>
          <t>Otros profesionales de la agricultura, la ganadería, la caza, la silvicultura y la pesca ncop</t>
        </is>
      </c>
      <c r="C8" s="47" t="n">
        <v>14</v>
      </c>
      <c r="D8" s="122">
        <f>C8/C$4</f>
        <v/>
      </c>
      <c r="I8" s="107" t="n"/>
    </row>
    <row r="9" ht="15" customHeight="1" s="13">
      <c r="A9" s="80" t="n">
        <v>1</v>
      </c>
      <c r="B9" s="53" t="inlineStr">
        <is>
          <t>En relación con las actividades propias de la energía, agua, minería y de la industria química</t>
        </is>
      </c>
      <c r="C9" s="54">
        <f>SUM(C10:C13)</f>
        <v/>
      </c>
      <c r="D9" s="120">
        <f>C9/C$4</f>
        <v/>
      </c>
    </row>
    <row r="10" ht="15" customHeight="1" s="13">
      <c r="A10" s="99" t="n">
        <v>11</v>
      </c>
      <c r="B10" s="47" t="inlineStr">
        <is>
          <t xml:space="preserve">   Doctores y Licenciados en físicas, geografía, geología y minas</t>
        </is>
      </c>
      <c r="C10" s="47" t="n">
        <v>21</v>
      </c>
      <c r="D10" s="122">
        <f>C10/C$4</f>
        <v/>
      </c>
      <c r="I10" s="107" t="n"/>
    </row>
    <row r="11" ht="15" customHeight="1" s="13">
      <c r="A11" s="98" t="n">
        <v>12</v>
      </c>
      <c r="B11" s="53" t="inlineStr">
        <is>
          <t xml:space="preserve">   Doctores y Licenciados en químicas</t>
        </is>
      </c>
      <c r="C11" s="53" t="n">
        <v>13</v>
      </c>
      <c r="D11" s="120">
        <f>C11/C$4</f>
        <v/>
      </c>
      <c r="I11" s="107" t="n"/>
    </row>
    <row r="12" ht="15" customHeight="1" s="13">
      <c r="A12" s="99" t="n">
        <v>13</v>
      </c>
      <c r="B12" s="47" t="inlineStr">
        <is>
          <t xml:space="preserve">   Ingeniería técnica en minas y peritos</t>
        </is>
      </c>
      <c r="C12" s="47" t="n">
        <v>5</v>
      </c>
      <c r="D12" s="122">
        <f>C12/C$4</f>
        <v/>
      </c>
      <c r="I12" s="107" t="n"/>
    </row>
    <row r="13" ht="15" customHeight="1" s="13">
      <c r="A13" s="98" t="n">
        <v>19</v>
      </c>
      <c r="B13" s="53" t="inlineStr">
        <is>
          <t xml:space="preserve">   Otros profesionales relacionados con las actividades propias de la energía, agua, minería e industria química ncop</t>
        </is>
      </c>
      <c r="C13" s="53" t="n">
        <v>28</v>
      </c>
      <c r="D13" s="120">
        <f>C13/C$4</f>
        <v/>
      </c>
      <c r="I13" s="107" t="n"/>
    </row>
    <row r="14" ht="15" customHeight="1" s="13">
      <c r="A14" s="81" t="n">
        <v>2</v>
      </c>
      <c r="B14" s="47" t="inlineStr">
        <is>
          <t>En relación con las ind. de la aeronáutica, de la telecomunicación y de la mecánica</t>
        </is>
      </c>
      <c r="C14" s="44">
        <f>SUM(C15:C17)</f>
        <v/>
      </c>
      <c r="D14" s="122">
        <f>C14/C$4</f>
        <v/>
      </c>
      <c r="I14" s="107" t="n"/>
    </row>
    <row r="15" ht="15" customHeight="1" s="13">
      <c r="A15" s="52" t="n">
        <v>21</v>
      </c>
      <c r="B15" s="52" t="inlineStr">
        <is>
          <t>Ingeniería aeronáutica y naval, telecomunicaciones, construcción y similares</t>
        </is>
      </c>
      <c r="C15" s="54" t="n">
        <v>54</v>
      </c>
      <c r="D15" s="120">
        <f>C15/C$4</f>
        <v/>
      </c>
      <c r="I15" s="107" t="n"/>
    </row>
    <row r="16" ht="15" customHeight="1" s="13">
      <c r="A16" s="60" t="n">
        <v>22</v>
      </c>
      <c r="B16" s="60" t="inlineStr">
        <is>
          <t>Ingeniería técnica aeronáutica, construcción y similares</t>
        </is>
      </c>
      <c r="C16" s="30" t="n">
        <v>162</v>
      </c>
      <c r="D16" s="122">
        <f>C16/C$4</f>
        <v/>
      </c>
      <c r="I16" s="107" t="n"/>
    </row>
    <row r="17" ht="15" customHeight="1" s="13">
      <c r="A17" s="52" t="n">
        <v>29</v>
      </c>
      <c r="B17" s="52" t="inlineStr">
        <is>
          <t>Otros prof. de las ind. aeronáutica, telecomunicaciones y mecánica de precisión</t>
        </is>
      </c>
      <c r="C17" s="54" t="n">
        <v>24</v>
      </c>
      <c r="D17" s="120">
        <f>C17/C$4</f>
        <v/>
      </c>
      <c r="I17" s="107" t="n"/>
    </row>
    <row r="18" ht="15" customHeight="1" s="13">
      <c r="A18" s="81" t="n">
        <v>3</v>
      </c>
      <c r="B18" s="47" t="inlineStr">
        <is>
          <t>En relación con otras industrias manufactureras</t>
        </is>
      </c>
      <c r="C18" s="44">
        <f>SUM(C19:C21)</f>
        <v/>
      </c>
      <c r="D18" s="122">
        <f>C18/C$4</f>
        <v/>
      </c>
      <c r="I18" s="107" t="n"/>
    </row>
    <row r="19" ht="15" customHeight="1" s="13">
      <c r="A19" s="52" t="n">
        <v>31</v>
      </c>
      <c r="B19" s="52" t="inlineStr">
        <is>
          <t>Ingeniería industrial y textil</t>
        </is>
      </c>
      <c r="C19" s="28" t="n">
        <v>228</v>
      </c>
      <c r="D19" s="120">
        <f>C19/C$4</f>
        <v/>
      </c>
      <c r="I19" s="107" t="n"/>
    </row>
    <row r="20" ht="15" customHeight="1" s="13">
      <c r="A20" s="60" t="n">
        <v>32</v>
      </c>
      <c r="B20" s="60" t="inlineStr">
        <is>
          <t>Ingeniería técnica industrial, textil y artes gráficas</t>
        </is>
      </c>
      <c r="C20" s="44" t="n">
        <v>336</v>
      </c>
      <c r="D20" s="122">
        <f>C20/C$4</f>
        <v/>
      </c>
      <c r="I20" s="107" t="n"/>
    </row>
    <row r="21" ht="15" customHeight="1" s="13">
      <c r="A21" s="52" t="n">
        <v>39</v>
      </c>
      <c r="B21" s="52" t="inlineStr">
        <is>
          <t>Otras personas profesionales de las industrias manufactureras ncop</t>
        </is>
      </c>
      <c r="C21" s="28" t="n">
        <v>503</v>
      </c>
      <c r="D21" s="120">
        <f>C21/C$4</f>
        <v/>
      </c>
      <c r="I21" s="107" t="n"/>
    </row>
    <row r="22" ht="15" customHeight="1" s="13">
      <c r="A22" s="81" t="n">
        <v>4</v>
      </c>
      <c r="B22" s="81" t="inlineStr">
        <is>
          <t xml:space="preserve">En relación con la construcción </t>
        </is>
      </c>
      <c r="C22" s="44">
        <f>SUM(C23:C28)</f>
        <v/>
      </c>
      <c r="D22" s="122">
        <f>C22/C$4</f>
        <v/>
      </c>
      <c r="I22" s="107" t="n"/>
    </row>
    <row r="23" ht="15" customHeight="1" s="13">
      <c r="A23" s="52" t="n">
        <v>41</v>
      </c>
      <c r="B23" s="52" t="inlineStr">
        <is>
          <t>Arquitectura e ingeniería de caminos, canales y puertos</t>
        </is>
      </c>
      <c r="C23" s="54" t="n">
        <v>1722</v>
      </c>
      <c r="D23" s="120">
        <f>C23/C$4</f>
        <v/>
      </c>
      <c r="I23" s="107" t="n"/>
    </row>
    <row r="24" ht="15" customHeight="1" s="13">
      <c r="A24" s="60" t="n">
        <v>42</v>
      </c>
      <c r="B24" s="60" t="inlineStr">
        <is>
          <t>Arquitectura e ingeniería técnica de la construcción</t>
        </is>
      </c>
      <c r="C24" s="44" t="n">
        <v>607</v>
      </c>
      <c r="D24" s="122">
        <f>C24/C$4</f>
        <v/>
      </c>
      <c r="I24" s="107" t="n"/>
    </row>
    <row r="25" ht="15" customHeight="1" s="13">
      <c r="A25" s="52" t="n">
        <v>43</v>
      </c>
      <c r="B25" s="52" t="inlineStr">
        <is>
          <t>Delineación y decoración</t>
        </is>
      </c>
      <c r="C25" s="28" t="n">
        <v>356</v>
      </c>
      <c r="D25" s="120">
        <f>C25/C$4</f>
        <v/>
      </c>
      <c r="I25" s="107" t="n"/>
    </row>
    <row r="26" ht="15" customHeight="1" s="13">
      <c r="A26" s="92" t="n">
        <v>44</v>
      </c>
      <c r="B26" s="91" t="inlineStr">
        <is>
          <t>Estudios técnicos superiores en desarrollo de proyectos urbanísticos y operaciones topográficas</t>
        </is>
      </c>
      <c r="C26" s="44" t="n">
        <v>8</v>
      </c>
      <c r="D26" s="122">
        <f>C26/C$4</f>
        <v/>
      </c>
      <c r="I26" s="107" t="n"/>
    </row>
    <row r="27" ht="15" customHeight="1" s="13">
      <c r="A27" s="52" t="n">
        <v>45</v>
      </c>
      <c r="B27" s="52" t="inlineStr">
        <is>
          <t>Ingeniería en geodesia y cartografía</t>
        </is>
      </c>
      <c r="C27" s="28" t="n">
        <v>7</v>
      </c>
      <c r="D27" s="120">
        <f>C27/C$4</f>
        <v/>
      </c>
      <c r="I27" s="107" t="n"/>
    </row>
    <row r="28" ht="15" customHeight="1" s="13">
      <c r="A28" s="60" t="n">
        <v>49</v>
      </c>
      <c r="B28" s="60" t="inlineStr">
        <is>
          <t>Otros profesionales de la construcción</t>
        </is>
      </c>
      <c r="C28" s="44" t="n">
        <v>108</v>
      </c>
      <c r="D28" s="122">
        <f>C28/C$4</f>
        <v/>
      </c>
      <c r="I28" s="107" t="n"/>
    </row>
    <row r="29" ht="15" customHeight="1" s="13">
      <c r="A29" s="80" t="n">
        <v>5</v>
      </c>
      <c r="B29" s="80" t="inlineStr">
        <is>
          <t>En relación con el comercio y la hostelería</t>
        </is>
      </c>
      <c r="C29" s="54">
        <f>SUM(C30:C32)</f>
        <v/>
      </c>
      <c r="D29" s="120">
        <f>C29/C$4</f>
        <v/>
      </c>
      <c r="I29" s="107" t="n"/>
    </row>
    <row r="30" ht="15" customHeight="1" s="13">
      <c r="A30" s="99" t="n">
        <v>51</v>
      </c>
      <c r="B30" s="81" t="inlineStr">
        <is>
          <t xml:space="preserve">   Agentes comerciales</t>
        </is>
      </c>
      <c r="C30" s="44" t="n">
        <v>1492</v>
      </c>
      <c r="D30" s="122">
        <f>C30/C$4</f>
        <v/>
      </c>
      <c r="I30" s="107" t="n"/>
    </row>
    <row r="31" ht="15" customHeight="1" s="13">
      <c r="A31" s="98" t="n">
        <v>52</v>
      </c>
      <c r="B31" s="80" t="inlineStr">
        <is>
          <t xml:space="preserve">   Técnicos de hostelería</t>
        </is>
      </c>
      <c r="C31" s="54" t="n">
        <v>15</v>
      </c>
      <c r="D31" s="120">
        <f>C31/C$4</f>
        <v/>
      </c>
      <c r="I31" s="107" t="n"/>
    </row>
    <row r="32" ht="15" customHeight="1" s="13">
      <c r="A32" s="99" t="n">
        <v>59</v>
      </c>
      <c r="B32" s="81" t="inlineStr">
        <is>
          <t xml:space="preserve">   Otros profesionales relacionados con el comercio y la hostelería</t>
        </is>
      </c>
      <c r="C32" s="44" t="n">
        <v>1082</v>
      </c>
      <c r="D32" s="122">
        <f>C32/C$4</f>
        <v/>
      </c>
      <c r="I32" s="107" t="n"/>
    </row>
    <row r="33" ht="15" customHeight="1" s="13">
      <c r="A33" s="80" t="n">
        <v>6</v>
      </c>
      <c r="B33" s="53" t="inlineStr">
        <is>
          <t>En relación con el transporte y las comunicaciones</t>
        </is>
      </c>
      <c r="C33" s="54">
        <f>SUM(C34:C35)</f>
        <v/>
      </c>
      <c r="D33" s="120">
        <f>C33/C$4</f>
        <v/>
      </c>
      <c r="I33" s="107" t="n"/>
    </row>
    <row r="34" ht="15" customHeight="1" s="13">
      <c r="A34" s="99" t="n">
        <v>61</v>
      </c>
      <c r="B34" s="81" t="inlineStr">
        <is>
          <t xml:space="preserve">   Gestores o intermediarios en las operaciones de transporte y conductores de vehículos terrestres</t>
        </is>
      </c>
      <c r="C34" s="44" t="n">
        <v>16</v>
      </c>
      <c r="D34" s="122">
        <f>C34/C$4</f>
        <v/>
      </c>
      <c r="I34" s="107" t="n"/>
    </row>
    <row r="35" ht="15" customHeight="1" s="13">
      <c r="A35" s="52" t="n">
        <v>69</v>
      </c>
      <c r="B35" s="80" t="inlineStr">
        <is>
          <t xml:space="preserve">   Otros profesionales del transporte y las comunicaciones</t>
        </is>
      </c>
      <c r="C35" s="54" t="n">
        <v>40</v>
      </c>
      <c r="D35" s="120">
        <f>C35/C$4</f>
        <v/>
      </c>
      <c r="I35" s="107" t="n"/>
    </row>
    <row r="36" ht="15" customHeight="1" s="13">
      <c r="A36" s="81" t="n">
        <v>7</v>
      </c>
      <c r="B36" s="47" t="inlineStr">
        <is>
          <t>En relación con las actividades financieras, jurídicas, de seguros y de alquileres</t>
        </is>
      </c>
      <c r="C36" s="44">
        <f>SUM(C37:C44)</f>
        <v/>
      </c>
      <c r="D36" s="122">
        <f>C36/C$4</f>
        <v/>
      </c>
      <c r="I36" s="107" t="n"/>
    </row>
    <row r="37" ht="15" customHeight="1" s="13">
      <c r="A37" s="52" t="n">
        <v>71</v>
      </c>
      <c r="B37" s="52" t="inlineStr">
        <is>
          <t>Profesionales de los seguros</t>
        </is>
      </c>
      <c r="C37" s="54" t="n">
        <v>1075</v>
      </c>
      <c r="D37" s="120">
        <f>C37/C$4</f>
        <v/>
      </c>
      <c r="I37" s="107" t="n"/>
    </row>
    <row r="38" ht="15" customHeight="1" s="13">
      <c r="A38" s="60" t="n">
        <v>72</v>
      </c>
      <c r="B38" s="60" t="inlineStr">
        <is>
          <t>Puestos de gestión de asuntos públicos y privados</t>
        </is>
      </c>
      <c r="C38" s="44" t="n">
        <v>1066</v>
      </c>
      <c r="D38" s="122">
        <f>C38/C$4</f>
        <v/>
      </c>
      <c r="I38" s="107" t="n"/>
    </row>
    <row r="39" ht="15" customHeight="1" s="13">
      <c r="A39" s="52" t="n">
        <v>73</v>
      </c>
      <c r="B39" s="52" t="inlineStr">
        <is>
          <t>Profesionales del derecho</t>
        </is>
      </c>
      <c r="C39" s="54" t="n">
        <v>4815</v>
      </c>
      <c r="D39" s="120">
        <f>C39/C$4</f>
        <v/>
      </c>
      <c r="I39" s="107" t="n"/>
    </row>
    <row r="40" ht="15" customHeight="1" s="13">
      <c r="A40" s="60" t="n">
        <v>74</v>
      </c>
      <c r="B40" s="60" t="inlineStr">
        <is>
          <t>Profesionales de la economía y de las finanzas</t>
        </is>
      </c>
      <c r="C40" s="44" t="n">
        <v>834</v>
      </c>
      <c r="D40" s="122">
        <f>C40/C$4</f>
        <v/>
      </c>
      <c r="I40" s="107" t="n"/>
    </row>
    <row r="41" ht="15" customHeight="1" s="13">
      <c r="A41" s="52" t="n">
        <v>75</v>
      </c>
      <c r="B41" s="52" t="inlineStr">
        <is>
          <t>Profesionales de la publicidad</t>
        </is>
      </c>
      <c r="C41" s="54" t="n">
        <v>1282</v>
      </c>
      <c r="D41" s="120">
        <f>C41/C$4</f>
        <v/>
      </c>
      <c r="I41" s="107" t="n"/>
    </row>
    <row r="42" ht="15" customHeight="1" s="13">
      <c r="A42" s="60" t="n">
        <v>76</v>
      </c>
      <c r="B42" s="60" t="inlineStr">
        <is>
          <t>Profesionales de la informática y de las ciencias exactas</t>
        </is>
      </c>
      <c r="C42" s="44" t="n">
        <v>1276</v>
      </c>
      <c r="D42" s="122">
        <f>C42/C$4</f>
        <v/>
      </c>
      <c r="I42" s="107" t="n"/>
    </row>
    <row r="43" ht="15" customHeight="1" s="13">
      <c r="A43" s="52" t="n">
        <v>77</v>
      </c>
      <c r="B43" s="52" t="inlineStr">
        <is>
          <t>Profesionales de actividades diversas</t>
        </is>
      </c>
      <c r="C43" s="54" t="n">
        <v>2308</v>
      </c>
      <c r="D43" s="120">
        <f>C43/C$4</f>
        <v/>
      </c>
      <c r="I43" s="107" t="n"/>
    </row>
    <row r="44" ht="15" customHeight="1" s="13">
      <c r="A44" s="60" t="n">
        <v>79</v>
      </c>
      <c r="B44" s="60" t="inlineStr">
        <is>
          <t>Otros profesionales de las act. financieras, jurídicas, de seguros y alquileres</t>
        </is>
      </c>
      <c r="C44" s="44" t="n">
        <v>1291</v>
      </c>
      <c r="D44" s="122">
        <f>C44/C$4</f>
        <v/>
      </c>
      <c r="I44" s="107" t="n"/>
    </row>
    <row r="45" ht="15" customHeight="1" s="13">
      <c r="A45" s="80" t="n">
        <v>8</v>
      </c>
      <c r="B45" s="53" t="inlineStr">
        <is>
          <t>En relación con otros servicios</t>
        </is>
      </c>
      <c r="C45" s="54">
        <f>SUM(C46:C54)</f>
        <v/>
      </c>
      <c r="D45" s="120">
        <f>C45/C$4</f>
        <v/>
      </c>
      <c r="I45" s="107" t="n"/>
    </row>
    <row r="46" ht="15" customHeight="1" s="13">
      <c r="A46" s="60" t="n">
        <v>81</v>
      </c>
      <c r="B46" s="60" t="inlineStr">
        <is>
          <t>Profesionales que prestan servicios de limpieza</t>
        </is>
      </c>
      <c r="C46" s="44" t="n">
        <v>50</v>
      </c>
      <c r="D46" s="122">
        <f>C46/C$4</f>
        <v/>
      </c>
      <c r="I46" s="107" t="n"/>
    </row>
    <row r="47" ht="15" customHeight="1" s="13">
      <c r="A47" s="52" t="n">
        <v>82</v>
      </c>
      <c r="B47" s="52" t="inlineStr">
        <is>
          <t>Profesionales de la enseñanza</t>
        </is>
      </c>
      <c r="C47" s="54" t="n">
        <v>2602</v>
      </c>
      <c r="D47" s="120">
        <f>C47/C$4</f>
        <v/>
      </c>
      <c r="I47" s="107" t="n"/>
    </row>
    <row r="48" ht="15" customHeight="1" s="13">
      <c r="A48" s="60" t="n">
        <v>83</v>
      </c>
      <c r="B48" s="60" t="inlineStr">
        <is>
          <t>Profesionales de la sanidad</t>
        </is>
      </c>
      <c r="C48" s="44" t="n">
        <v>5683</v>
      </c>
      <c r="D48" s="122">
        <f>C48/C$4</f>
        <v/>
      </c>
    </row>
    <row r="49" ht="15" customHeight="1" s="13">
      <c r="A49" s="52" t="n">
        <v>84</v>
      </c>
      <c r="B49" s="52" t="inlineStr">
        <is>
          <t>Profesionales de actividades parasanitarias</t>
        </is>
      </c>
      <c r="C49" s="54" t="n">
        <v>232</v>
      </c>
      <c r="D49" s="120">
        <f>C49/C$4</f>
        <v/>
      </c>
    </row>
    <row r="50" ht="15" customHeight="1" s="13">
      <c r="A50" s="60" t="n">
        <v>85</v>
      </c>
      <c r="B50" s="60" t="inlineStr">
        <is>
          <t>Profesionales del espectáculo</t>
        </is>
      </c>
      <c r="C50" s="44" t="n">
        <v>136</v>
      </c>
      <c r="D50" s="122">
        <f>C50/C$4</f>
        <v/>
      </c>
    </row>
    <row r="51" ht="15" customHeight="1" s="13">
      <c r="A51" s="52" t="n">
        <v>86</v>
      </c>
      <c r="B51" s="52" t="inlineStr">
        <is>
          <t>Profesiones liberales, artísticas y literarias</t>
        </is>
      </c>
      <c r="C51" s="54" t="n">
        <v>1476</v>
      </c>
      <c r="D51" s="120">
        <f>C51/C$4</f>
        <v/>
      </c>
    </row>
    <row r="52" ht="15" customHeight="1" s="13">
      <c r="A52" s="60" t="n">
        <v>87</v>
      </c>
      <c r="B52" s="60" t="inlineStr">
        <is>
          <t>Profesionales de loterías, apuestas y otros juegos de suerte, envite y azar</t>
        </is>
      </c>
      <c r="C52" s="44" t="n">
        <v>158</v>
      </c>
      <c r="D52" s="122">
        <f>C52/C$4</f>
        <v/>
      </c>
    </row>
    <row r="53" ht="15" customHeight="1" s="13">
      <c r="A53" s="52" t="n">
        <v>88</v>
      </c>
      <c r="B53" s="52" t="inlineStr">
        <is>
          <t>Profesionales diversos</t>
        </is>
      </c>
      <c r="C53" s="54" t="n">
        <v>721</v>
      </c>
      <c r="D53" s="120">
        <f>C53/C$4</f>
        <v/>
      </c>
    </row>
    <row r="54" ht="15" customHeight="1" s="13">
      <c r="A54" s="60" t="n">
        <v>89</v>
      </c>
      <c r="B54" s="60" t="inlineStr">
        <is>
          <t>Otros profesionales de los servicios a los que se refiere esta división</t>
        </is>
      </c>
      <c r="C54" s="44" t="n">
        <v>1285</v>
      </c>
      <c r="D54" s="122">
        <f>C54/C$4</f>
        <v/>
      </c>
    </row>
    <row r="55" ht="15" customHeight="1" s="13">
      <c r="A55" s="33" t="inlineStr">
        <is>
          <t>Fuente: Impuesto de Actividades Económicas. Oficina de Estadística. Ayuntamiento de València</t>
        </is>
      </c>
    </row>
  </sheetData>
  <pageMargins left="0.3937007874015748" right="0.3937007874015748" top="0.5905511811023622" bottom="0.5905511811023622" header="0" footer="0"/>
  <pageSetup orientation="portrait" paperSize="9" scale="80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29">
    <outlinePr summaryBelow="1" summaryRight="1"/>
    <pageSetUpPr fitToPage="1"/>
  </sheetPr>
  <dimension ref="A1:H20"/>
  <sheetViews>
    <sheetView workbookViewId="0">
      <selection activeCell="A1" sqref="A1"/>
    </sheetView>
  </sheetViews>
  <sheetFormatPr baseColWidth="10" defaultRowHeight="15" customHeight="1"/>
  <cols>
    <col width="14.28515625" customWidth="1" style="13" min="1" max="1"/>
    <col width="14.28515625" customWidth="1" style="2" min="2" max="4"/>
    <col width="14.28515625" customWidth="1" style="13" min="5" max="8"/>
  </cols>
  <sheetData>
    <row r="1" ht="15.75" customHeight="1" s="13">
      <c r="A1" s="21" t="inlineStr">
        <is>
          <t>1. Actividades económicas según tipo. 2024</t>
        </is>
      </c>
      <c r="B1" s="22" t="n"/>
      <c r="C1" s="22" t="n"/>
      <c r="D1" s="22" t="n"/>
      <c r="E1" s="47" t="n"/>
      <c r="F1" s="47" t="n"/>
      <c r="G1" s="47" t="n"/>
      <c r="H1" s="47" t="n"/>
    </row>
    <row r="2" ht="15" customHeight="1" s="13">
      <c r="A2" s="47" t="n"/>
      <c r="B2" s="22" t="n"/>
      <c r="C2" s="22" t="n"/>
      <c r="D2" s="22" t="n"/>
      <c r="E2" s="47" t="n"/>
      <c r="F2" s="47" t="n"/>
      <c r="G2" s="47" t="n"/>
      <c r="H2" s="47" t="n"/>
    </row>
    <row r="3" ht="30" customHeight="1" s="13">
      <c r="A3" s="25" t="n"/>
      <c r="B3" s="108" t="inlineStr">
        <is>
          <t>Total</t>
        </is>
      </c>
      <c r="C3" s="108" t="inlineStr">
        <is>
          <t>Ganaderas</t>
        </is>
      </c>
      <c r="D3" s="108" t="inlineStr">
        <is>
          <t>Industriales</t>
        </is>
      </c>
      <c r="E3" s="108" t="inlineStr">
        <is>
          <t>Construcción</t>
        </is>
      </c>
      <c r="F3" s="108" t="inlineStr">
        <is>
          <t>Comercio y Servicios</t>
        </is>
      </c>
      <c r="G3" s="108" t="inlineStr">
        <is>
          <t>Profesionales</t>
        </is>
      </c>
      <c r="H3" s="109" t="inlineStr">
        <is>
          <t>Artísticas</t>
        </is>
      </c>
    </row>
    <row r="4" ht="15" customHeight="1" s="13">
      <c r="A4" s="81" t="inlineStr">
        <is>
          <t>Total</t>
        </is>
      </c>
      <c r="B4" s="30" t="n">
        <v>153798</v>
      </c>
      <c r="C4" s="30" t="n">
        <v>35</v>
      </c>
      <c r="D4" s="30" t="n">
        <v>5007</v>
      </c>
      <c r="E4" s="30" t="n">
        <v>10485</v>
      </c>
      <c r="F4" s="30" t="n">
        <v>103242</v>
      </c>
      <c r="G4" s="30" t="n">
        <v>33483</v>
      </c>
      <c r="H4" s="30" t="n">
        <v>1546</v>
      </c>
    </row>
    <row r="5" ht="15" customHeight="1" s="13">
      <c r="A5" s="80" t="inlineStr">
        <is>
          <t>%</t>
        </is>
      </c>
      <c r="B5" s="120" t="n">
        <v>1</v>
      </c>
      <c r="C5" s="120" t="n">
        <v>0.0002275712297949258</v>
      </c>
      <c r="D5" s="120" t="n">
        <v>0.03255568993094839</v>
      </c>
      <c r="E5" s="120" t="n">
        <v>0.06817383841142277</v>
      </c>
      <c r="F5" s="120" t="n">
        <v>0.6712831116139352</v>
      </c>
      <c r="G5" s="120" t="n">
        <v>0.2177076424921</v>
      </c>
      <c r="H5" s="120" t="n">
        <v>0.01005214632179872</v>
      </c>
    </row>
    <row r="6" ht="15" customHeight="1" s="13">
      <c r="A6" s="33" t="inlineStr">
        <is>
          <t>Fuente: Impuesto de Actividades Económicas. Oficina de Estadística. Ayuntamiento de València</t>
        </is>
      </c>
    </row>
    <row r="13" ht="15" customHeight="1" s="13">
      <c r="E13" s="107" t="n"/>
      <c r="F13" s="107" t="n"/>
    </row>
    <row r="14" ht="15" customHeight="1" s="13">
      <c r="E14" s="107" t="n"/>
      <c r="F14" s="107" t="n"/>
    </row>
    <row r="15" ht="15" customHeight="1" s="13">
      <c r="E15" s="107" t="n"/>
      <c r="F15" s="107" t="n"/>
    </row>
    <row r="16" ht="15" customHeight="1" s="13">
      <c r="E16" s="107" t="n"/>
      <c r="F16" s="107" t="n"/>
    </row>
    <row r="17" ht="15" customHeight="1" s="13">
      <c r="E17" s="107" t="n"/>
      <c r="F17" s="107" t="n"/>
    </row>
    <row r="18" ht="15" customHeight="1" s="13">
      <c r="E18" s="107" t="n"/>
      <c r="F18" s="107" t="n"/>
    </row>
    <row r="19" ht="15" customHeight="1" s="13">
      <c r="E19" s="107" t="n"/>
      <c r="F19" s="107" t="n"/>
    </row>
    <row r="20" ht="15" customHeight="1" s="13">
      <c r="E20" s="107" t="n"/>
    </row>
  </sheetData>
  <pageMargins left="0.3937007874015748" right="0.3937007874015748" top="0.5905511811023622" bottom="0.5905511811023622" header="0" footer="0"/>
  <pageSetup orientation="portrait" paperSize="9" scale="85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Hoja30">
    <outlinePr summaryBelow="1" summaryRight="1"/>
    <pageSetUpPr fitToPage="1"/>
  </sheetPr>
  <dimension ref="C1:L10"/>
  <sheetViews>
    <sheetView workbookViewId="0">
      <selection activeCell="A1" sqref="A1"/>
    </sheetView>
  </sheetViews>
  <sheetFormatPr baseColWidth="10" defaultColWidth="11.42578125" defaultRowHeight="15" customHeight="1"/>
  <cols>
    <col width="5.7109375" customWidth="1" style="55" min="1" max="1"/>
    <col width="75.7109375" customWidth="1" style="55" min="2" max="2"/>
    <col width="11.42578125" customWidth="1" style="55" min="3" max="3"/>
    <col width="11.42578125" customWidth="1" style="63" min="4" max="8"/>
    <col width="11.42578125" customWidth="1" style="63" min="9" max="9"/>
    <col width="11.42578125" customWidth="1" style="63" min="10" max="10"/>
    <col width="11.42578125" customWidth="1" style="63" min="11" max="12"/>
    <col width="11.42578125" customWidth="1" style="55" min="13" max="16384"/>
  </cols>
  <sheetData>
    <row r="1" ht="15" customFormat="1" customHeight="1" s="57">
      <c r="C1" s="61" t="n"/>
      <c r="D1" s="61" t="n"/>
      <c r="E1" s="61" t="n"/>
      <c r="F1" s="61" t="n"/>
      <c r="G1" s="61" t="n"/>
      <c r="H1" s="61" t="n"/>
      <c r="I1" s="61" t="n"/>
      <c r="J1" s="61" t="n"/>
      <c r="K1" s="61" t="n"/>
    </row>
    <row r="2" ht="15" customFormat="1" customHeight="1" s="57">
      <c r="D2" s="61" t="n"/>
      <c r="E2" s="61" t="n"/>
      <c r="F2" s="61" t="n"/>
      <c r="G2" s="61" t="n"/>
      <c r="H2" s="61" t="n"/>
      <c r="I2" s="61" t="n"/>
      <c r="J2" s="61" t="n"/>
      <c r="K2" s="61" t="n"/>
      <c r="L2" s="61" t="n"/>
    </row>
    <row r="3" ht="15" customFormat="1" customHeight="1" s="57">
      <c r="D3" s="61" t="n"/>
      <c r="E3" s="61" t="n"/>
      <c r="F3" s="61" t="n"/>
      <c r="G3" s="61" t="n"/>
      <c r="H3" s="61" t="n"/>
      <c r="I3" s="61" t="n"/>
      <c r="J3" s="61" t="n"/>
      <c r="K3" s="61" t="n"/>
      <c r="L3" s="61" t="n"/>
    </row>
    <row r="4" ht="15" customFormat="1" customHeight="1" s="57">
      <c r="D4" s="61" t="n"/>
      <c r="E4" s="61" t="n"/>
      <c r="F4" s="61" t="n"/>
      <c r="G4" s="62" t="n"/>
      <c r="H4" s="62" t="n"/>
      <c r="I4" s="62" t="n"/>
      <c r="J4" s="62" t="n"/>
      <c r="K4" s="61" t="n"/>
      <c r="L4" s="61" t="n"/>
    </row>
    <row r="5" ht="15" customFormat="1" customHeight="1" s="57">
      <c r="D5" s="61" t="n"/>
      <c r="E5" s="61" t="n"/>
      <c r="F5" s="61" t="n"/>
      <c r="G5" s="62" t="n"/>
      <c r="H5" s="62" t="n"/>
      <c r="I5" s="62" t="n"/>
      <c r="J5" s="62" t="n"/>
      <c r="K5" s="61" t="n"/>
      <c r="L5" s="61" t="n"/>
    </row>
    <row r="6" ht="15" customFormat="1" customHeight="1" s="57">
      <c r="D6" s="61" t="n"/>
      <c r="E6" s="61" t="n"/>
      <c r="F6" s="61" t="n"/>
      <c r="G6" s="61" t="n"/>
      <c r="H6" s="61" t="n"/>
      <c r="I6" s="61" t="n"/>
      <c r="J6" s="61" t="n"/>
      <c r="K6" s="61" t="n"/>
      <c r="L6" s="61" t="n"/>
    </row>
    <row r="7" ht="15" customFormat="1" customHeight="1" s="57">
      <c r="D7" s="61" t="n"/>
      <c r="E7" s="61" t="n"/>
      <c r="F7" s="61" t="n"/>
      <c r="G7" s="61" t="n"/>
      <c r="H7" s="61" t="n"/>
      <c r="I7" s="61" t="n"/>
      <c r="J7" s="61" t="n"/>
      <c r="K7" s="61" t="n"/>
      <c r="L7" s="61" t="n"/>
    </row>
    <row r="8" ht="15" customFormat="1" customHeight="1" s="57">
      <c r="D8" s="61" t="n"/>
      <c r="E8" s="61" t="n"/>
      <c r="F8" s="61" t="n"/>
      <c r="G8" s="62" t="n"/>
      <c r="H8" s="62" t="n"/>
      <c r="I8" s="62" t="n"/>
      <c r="J8" s="62" t="n"/>
      <c r="K8" s="61" t="n"/>
      <c r="L8" s="61" t="n"/>
    </row>
    <row r="9" ht="15" customFormat="1" customHeight="1" s="57">
      <c r="D9" s="61" t="n"/>
      <c r="E9" s="61" t="n"/>
      <c r="F9" s="62" t="n"/>
      <c r="G9" s="62" t="n"/>
      <c r="H9" s="62" t="n"/>
      <c r="I9" s="62" t="n"/>
      <c r="J9" s="62" t="n"/>
      <c r="K9" s="62" t="n"/>
      <c r="L9" s="61" t="n"/>
    </row>
    <row r="10" ht="15" customHeight="1" s="13">
      <c r="D10" s="61" t="n"/>
      <c r="E10" s="61" t="n"/>
      <c r="F10" s="30" t="n"/>
      <c r="G10" s="30" t="n"/>
      <c r="H10" s="30" t="n"/>
      <c r="I10" s="30" t="n"/>
      <c r="J10" s="30" t="n"/>
      <c r="K10" s="30" t="n"/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Hoja31">
    <outlinePr summaryBelow="1" summaryRight="1"/>
    <pageSetUpPr fitToPage="1"/>
  </sheetPr>
  <dimension ref="A1:X26"/>
  <sheetViews>
    <sheetView zoomScale="80" zoomScaleNormal="80" workbookViewId="0">
      <selection activeCell="A1" sqref="A1"/>
    </sheetView>
  </sheetViews>
  <sheetFormatPr baseColWidth="10" defaultRowHeight="15" customHeight="1"/>
  <cols>
    <col width="18.5703125" customWidth="1" style="13" min="1" max="1"/>
    <col width="11.85546875" customWidth="1" style="2" min="2" max="2"/>
    <col width="7.5703125" bestFit="1" customWidth="1" style="2" min="3" max="3"/>
    <col width="11.85546875" customWidth="1" style="13" min="4" max="4"/>
    <col width="7.5703125" bestFit="1" customWidth="1" style="13" min="5" max="5"/>
    <col width="13.140625" customWidth="1" style="13" min="6" max="6"/>
    <col width="7.5703125" bestFit="1" customWidth="1" style="13" min="7" max="7"/>
    <col width="12.42578125" customWidth="1" style="13" min="8" max="8"/>
    <col width="7.5703125" bestFit="1" customWidth="1" style="13" min="9" max="9"/>
    <col width="14.140625" customWidth="1" style="13" min="10" max="10"/>
    <col width="7.5703125" bestFit="1" customWidth="1" style="13" min="11" max="11"/>
    <col width="11.42578125" customWidth="1" style="13" min="12" max="12"/>
  </cols>
  <sheetData>
    <row r="1" ht="15.75" customHeight="1" s="13">
      <c r="A1" s="21" t="inlineStr">
        <is>
          <t>2. Actividades económicas industriales por distrito. 2024</t>
        </is>
      </c>
      <c r="B1" s="22" t="n"/>
      <c r="C1" s="22" t="n"/>
      <c r="D1" s="47" t="n"/>
      <c r="E1" s="47" t="n"/>
      <c r="F1" s="47" t="n"/>
      <c r="G1" s="47" t="n"/>
      <c r="H1" s="47" t="n"/>
      <c r="I1" s="47" t="n"/>
      <c r="J1" s="47" t="n"/>
    </row>
    <row r="2" ht="15" customHeight="1" s="13">
      <c r="A2" s="47" t="n"/>
      <c r="B2" s="47" t="n"/>
      <c r="C2" s="47" t="n"/>
      <c r="D2" s="47" t="n"/>
      <c r="E2" s="47" t="n"/>
      <c r="F2" s="47" t="n"/>
      <c r="G2" s="47" t="n"/>
      <c r="H2" s="47" t="n"/>
      <c r="I2" s="47" t="n"/>
      <c r="J2" s="47" t="n"/>
    </row>
    <row r="3" ht="45" customFormat="1" customHeight="1" s="4">
      <c r="A3" s="104" t="n"/>
      <c r="B3" s="104" t="inlineStr">
        <is>
          <t>Total</t>
        </is>
      </c>
      <c r="C3" s="104" t="inlineStr">
        <is>
          <t>%</t>
        </is>
      </c>
      <c r="D3" s="104" t="inlineStr">
        <is>
          <t>Energía y agua</t>
        </is>
      </c>
      <c r="E3" s="104" t="inlineStr">
        <is>
          <t>%</t>
        </is>
      </c>
      <c r="F3" s="104" t="inlineStr">
        <is>
          <t>Extracción y transformación de minerales</t>
        </is>
      </c>
      <c r="G3" s="104" t="inlineStr">
        <is>
          <t>%</t>
        </is>
      </c>
      <c r="H3" s="104" t="inlineStr">
        <is>
          <t>Transformación de metales</t>
        </is>
      </c>
      <c r="I3" s="104" t="inlineStr">
        <is>
          <t>%</t>
        </is>
      </c>
      <c r="J3" s="104" t="inlineStr">
        <is>
          <t>Resto de industrias manufactureras</t>
        </is>
      </c>
      <c r="K3" s="104" t="inlineStr">
        <is>
          <t>%</t>
        </is>
      </c>
    </row>
    <row r="4" ht="15" customFormat="1" customHeight="1" s="11">
      <c r="A4" s="90" t="inlineStr">
        <is>
          <t>València</t>
        </is>
      </c>
      <c r="B4" s="74" t="n">
        <v>5007</v>
      </c>
      <c r="C4" s="121" t="n">
        <v>1</v>
      </c>
      <c r="D4" s="102" t="n">
        <v>779</v>
      </c>
      <c r="E4" s="121" t="n">
        <v>1</v>
      </c>
      <c r="F4" s="102" t="n">
        <v>144</v>
      </c>
      <c r="G4" s="121" t="n">
        <v>1</v>
      </c>
      <c r="H4" s="74" t="n">
        <v>1217</v>
      </c>
      <c r="I4" s="121" t="n">
        <v>1</v>
      </c>
      <c r="J4" s="74" t="n">
        <v>2867</v>
      </c>
      <c r="K4" s="121" t="n">
        <v>1</v>
      </c>
    </row>
    <row r="5" ht="15" customHeight="1" s="13">
      <c r="A5" s="52" t="inlineStr">
        <is>
          <t xml:space="preserve"> 1.  Ciutat Vella</t>
        </is>
      </c>
      <c r="B5" s="54" t="n">
        <v>694</v>
      </c>
      <c r="C5" s="120" t="n">
        <v>0.1386059516676653</v>
      </c>
      <c r="D5" s="53" t="n">
        <v>197</v>
      </c>
      <c r="E5" s="120" t="n">
        <v>0.2528883183568678</v>
      </c>
      <c r="F5" s="53" t="n">
        <v>14</v>
      </c>
      <c r="G5" s="120" t="n">
        <v>0.09722222222222222</v>
      </c>
      <c r="H5" s="54" t="n">
        <v>81</v>
      </c>
      <c r="I5" s="120" t="n">
        <v>0.06655710764174198</v>
      </c>
      <c r="J5" s="54" t="n">
        <v>402</v>
      </c>
      <c r="K5" s="120" t="n">
        <v>0.1402162539239623</v>
      </c>
      <c r="L5" s="11" t="n"/>
    </row>
    <row r="6" ht="15" customHeight="1" s="13">
      <c r="A6" s="60" t="inlineStr">
        <is>
          <t xml:space="preserve"> 2.  l'Eixample</t>
        </is>
      </c>
      <c r="B6" s="44" t="n">
        <v>643</v>
      </c>
      <c r="C6" s="122" t="n">
        <v>0.128420211703615</v>
      </c>
      <c r="D6" s="47" t="n">
        <v>202</v>
      </c>
      <c r="E6" s="122" t="n">
        <v>0.2593068035943517</v>
      </c>
      <c r="F6" s="47" t="n">
        <v>16</v>
      </c>
      <c r="G6" s="122" t="n">
        <v>0.1111111111111111</v>
      </c>
      <c r="H6" s="44" t="n">
        <v>82</v>
      </c>
      <c r="I6" s="122" t="n">
        <v>0.06737880032867707</v>
      </c>
      <c r="J6" s="44" t="n">
        <v>343</v>
      </c>
      <c r="K6" s="122" t="n">
        <v>0.1196372514823858</v>
      </c>
      <c r="L6" s="11" t="n"/>
    </row>
    <row r="7" ht="15" customHeight="1" s="13">
      <c r="A7" s="52" t="inlineStr">
        <is>
          <t xml:space="preserve"> 3.  Extramurs</t>
        </is>
      </c>
      <c r="B7" s="54" t="n">
        <v>419</v>
      </c>
      <c r="C7" s="120" t="n">
        <v>0.08368284401837428</v>
      </c>
      <c r="D7" s="53" t="n">
        <v>48</v>
      </c>
      <c r="E7" s="120" t="n">
        <v>0.06161745827984596</v>
      </c>
      <c r="F7" s="53" t="n">
        <v>10</v>
      </c>
      <c r="G7" s="120" t="n">
        <v>0.06944444444444445</v>
      </c>
      <c r="H7" s="54" t="n">
        <v>97</v>
      </c>
      <c r="I7" s="120" t="n">
        <v>0.07970419063270337</v>
      </c>
      <c r="J7" s="54" t="n">
        <v>264</v>
      </c>
      <c r="K7" s="120" t="n">
        <v>0.09208231600976631</v>
      </c>
      <c r="L7" s="11" t="n"/>
      <c r="P7" s="107" t="n"/>
      <c r="R7" s="107" t="n"/>
      <c r="T7" s="107" t="n"/>
      <c r="V7" s="107" t="n"/>
      <c r="X7" s="107" t="n"/>
    </row>
    <row r="8" ht="15" customHeight="1" s="13">
      <c r="A8" s="60" t="inlineStr">
        <is>
          <t xml:space="preserve"> 4.  Campanar</t>
        </is>
      </c>
      <c r="B8" s="44" t="n">
        <v>154</v>
      </c>
      <c r="C8" s="122" t="n">
        <v>0.03075694028360296</v>
      </c>
      <c r="D8" s="47" t="n">
        <v>12</v>
      </c>
      <c r="E8" s="122" t="n">
        <v>0.01540436456996149</v>
      </c>
      <c r="F8" s="47" t="n">
        <v>3</v>
      </c>
      <c r="G8" s="122" t="n">
        <v>0.02083333333333333</v>
      </c>
      <c r="H8" s="44" t="n">
        <v>45</v>
      </c>
      <c r="I8" s="122" t="n">
        <v>0.03697617091207888</v>
      </c>
      <c r="J8" s="44" t="n">
        <v>94</v>
      </c>
      <c r="K8" s="122" t="n">
        <v>0.03278688524590164</v>
      </c>
      <c r="L8" s="11" t="n"/>
      <c r="P8" s="107" t="n"/>
      <c r="R8" s="107" t="n"/>
      <c r="T8" s="107" t="n"/>
      <c r="V8" s="107" t="n"/>
      <c r="X8" s="107" t="n"/>
    </row>
    <row r="9" ht="15" customHeight="1" s="13">
      <c r="A9" s="52" t="inlineStr">
        <is>
          <t xml:space="preserve"> 5.  la Saïdia</t>
        </is>
      </c>
      <c r="B9" s="54" t="n">
        <v>204</v>
      </c>
      <c r="C9" s="120" t="n">
        <v>0.04074295985620132</v>
      </c>
      <c r="D9" s="53" t="n">
        <v>8</v>
      </c>
      <c r="E9" s="120" t="n">
        <v>0.01026957637997433</v>
      </c>
      <c r="F9" s="53" t="n">
        <v>5</v>
      </c>
      <c r="G9" s="120" t="n">
        <v>0.03472222222222222</v>
      </c>
      <c r="H9" s="54" t="n">
        <v>60</v>
      </c>
      <c r="I9" s="120" t="n">
        <v>0.04930156121610518</v>
      </c>
      <c r="J9" s="54" t="n">
        <v>131</v>
      </c>
      <c r="K9" s="120" t="n">
        <v>0.04569236135333101</v>
      </c>
      <c r="L9" s="11" t="n"/>
      <c r="P9" s="107" t="n"/>
      <c r="R9" s="107" t="n"/>
      <c r="T9" s="107" t="n"/>
      <c r="V9" s="107" t="n"/>
      <c r="X9" s="107" t="n"/>
    </row>
    <row r="10" ht="15" customHeight="1" s="13">
      <c r="A10" s="60" t="inlineStr">
        <is>
          <t xml:space="preserve"> 6.  el Pla del Real</t>
        </is>
      </c>
      <c r="B10" s="44" t="n">
        <v>189</v>
      </c>
      <c r="C10" s="122" t="n">
        <v>0.03774715398442181</v>
      </c>
      <c r="D10" s="47" t="n">
        <v>48</v>
      </c>
      <c r="E10" s="122" t="n">
        <v>0.06161745827984596</v>
      </c>
      <c r="F10" s="47" t="n">
        <v>4</v>
      </c>
      <c r="G10" s="122" t="n">
        <v>0.02777777777777778</v>
      </c>
      <c r="H10" s="44" t="n">
        <v>32</v>
      </c>
      <c r="I10" s="122" t="n">
        <v>0.02629416598192276</v>
      </c>
      <c r="J10" s="44" t="n">
        <v>105</v>
      </c>
      <c r="K10" s="122" t="n">
        <v>0.03662364841297523</v>
      </c>
      <c r="L10" s="11" t="n"/>
      <c r="P10" s="107" t="n"/>
      <c r="R10" s="107" t="n"/>
      <c r="T10" s="107" t="n"/>
      <c r="V10" s="107" t="n"/>
      <c r="X10" s="107" t="n"/>
    </row>
    <row r="11" ht="15" customHeight="1" s="13">
      <c r="A11" s="52" t="inlineStr">
        <is>
          <t xml:space="preserve"> 7.  l'Olivereta</t>
        </is>
      </c>
      <c r="B11" s="54" t="n">
        <v>147</v>
      </c>
      <c r="C11" s="120" t="n">
        <v>0.02935889754343918</v>
      </c>
      <c r="D11" s="53" t="n">
        <v>3</v>
      </c>
      <c r="E11" s="120" t="n">
        <v>0.003851091142490372</v>
      </c>
      <c r="F11" s="53" t="n">
        <v>2</v>
      </c>
      <c r="G11" s="120" t="n">
        <v>0.01388888888888889</v>
      </c>
      <c r="H11" s="54" t="n">
        <v>47</v>
      </c>
      <c r="I11" s="120" t="n">
        <v>0.03861955628594906</v>
      </c>
      <c r="J11" s="54" t="n">
        <v>95</v>
      </c>
      <c r="K11" s="120" t="n">
        <v>0.03313568189745379</v>
      </c>
      <c r="L11" s="11" t="n"/>
      <c r="P11" s="107" t="n"/>
      <c r="R11" s="107" t="n"/>
      <c r="T11" s="107" t="n"/>
      <c r="V11" s="107" t="n"/>
      <c r="X11" s="107" t="n"/>
    </row>
    <row r="12" ht="15" customHeight="1" s="13">
      <c r="A12" s="60" t="inlineStr">
        <is>
          <t xml:space="preserve"> 8.  Patraix</t>
        </is>
      </c>
      <c r="B12" s="44" t="n">
        <v>273</v>
      </c>
      <c r="C12" s="122" t="n">
        <v>0.05452366686638706</v>
      </c>
      <c r="D12" s="47" t="n">
        <v>12</v>
      </c>
      <c r="E12" s="122" t="n">
        <v>0.01540436456996149</v>
      </c>
      <c r="F12" s="47" t="n">
        <v>5</v>
      </c>
      <c r="G12" s="122" t="n">
        <v>0.03472222222222222</v>
      </c>
      <c r="H12" s="44" t="n">
        <v>83</v>
      </c>
      <c r="I12" s="122" t="n">
        <v>0.06820049301561217</v>
      </c>
      <c r="J12" s="44" t="n">
        <v>173</v>
      </c>
      <c r="K12" s="122" t="n">
        <v>0.0603418207185211</v>
      </c>
      <c r="L12" s="11" t="n"/>
      <c r="P12" s="107" t="n"/>
      <c r="R12" s="107" t="n"/>
      <c r="T12" s="107" t="n"/>
      <c r="V12" s="107" t="n"/>
      <c r="X12" s="107" t="n"/>
    </row>
    <row r="13" ht="15" customHeight="1" s="13">
      <c r="A13" s="52" t="inlineStr">
        <is>
          <t xml:space="preserve"> 9.  Jesús</t>
        </is>
      </c>
      <c r="B13" s="54" t="n">
        <v>201</v>
      </c>
      <c r="C13" s="120" t="n">
        <v>0.04014379868184541</v>
      </c>
      <c r="D13" s="53" t="n">
        <v>10</v>
      </c>
      <c r="E13" s="120" t="n">
        <v>0.01283697047496791</v>
      </c>
      <c r="F13" s="53" t="n">
        <v>9</v>
      </c>
      <c r="G13" s="120" t="n">
        <v>0.0625</v>
      </c>
      <c r="H13" s="54" t="n">
        <v>66</v>
      </c>
      <c r="I13" s="120" t="n">
        <v>0.05423171733771569</v>
      </c>
      <c r="J13" s="54" t="n">
        <v>116</v>
      </c>
      <c r="K13" s="120" t="n">
        <v>0.04046041158004883</v>
      </c>
      <c r="L13" s="11" t="n"/>
      <c r="P13" s="107" t="n"/>
      <c r="R13" s="107" t="n"/>
      <c r="T13" s="107" t="n"/>
      <c r="V13" s="107" t="n"/>
      <c r="X13" s="107" t="n"/>
    </row>
    <row r="14" ht="15" customHeight="1" s="13">
      <c r="A14" s="60" t="inlineStr">
        <is>
          <t>10.  Quatre Carreres</t>
        </is>
      </c>
      <c r="B14" s="44" t="n">
        <v>347</v>
      </c>
      <c r="C14" s="122" t="n">
        <v>0.06930297583383263</v>
      </c>
      <c r="D14" s="47" t="n">
        <v>22</v>
      </c>
      <c r="E14" s="122" t="n">
        <v>0.0282413350449294</v>
      </c>
      <c r="F14" s="47" t="n">
        <v>9</v>
      </c>
      <c r="G14" s="122" t="n">
        <v>0.0625</v>
      </c>
      <c r="H14" s="44" t="n">
        <v>131</v>
      </c>
      <c r="I14" s="122" t="n">
        <v>0.1076417419884963</v>
      </c>
      <c r="J14" s="44" t="n">
        <v>185</v>
      </c>
      <c r="K14" s="122" t="n">
        <v>0.06452738053714685</v>
      </c>
      <c r="L14" s="11" t="n"/>
      <c r="P14" s="107" t="n"/>
      <c r="R14" s="107" t="n"/>
      <c r="T14" s="107" t="n"/>
      <c r="V14" s="107" t="n"/>
      <c r="X14" s="107" t="n"/>
    </row>
    <row r="15" ht="15" customHeight="1" s="13">
      <c r="A15" s="52" t="inlineStr">
        <is>
          <t>11.  Poblats Marítims</t>
        </is>
      </c>
      <c r="B15" s="54" t="n">
        <v>350</v>
      </c>
      <c r="C15" s="120" t="n">
        <v>0.06990213700818854</v>
      </c>
      <c r="D15" s="53" t="n">
        <v>101</v>
      </c>
      <c r="E15" s="120" t="n">
        <v>0.1296534017971759</v>
      </c>
      <c r="F15" s="53" t="n">
        <v>10</v>
      </c>
      <c r="G15" s="120" t="n">
        <v>0.06944444444444445</v>
      </c>
      <c r="H15" s="54" t="n">
        <v>78</v>
      </c>
      <c r="I15" s="120" t="n">
        <v>0.06409202958093672</v>
      </c>
      <c r="J15" s="54" t="n">
        <v>161</v>
      </c>
      <c r="K15" s="120" t="n">
        <v>0.05615626089989536</v>
      </c>
      <c r="L15" s="11" t="n"/>
      <c r="P15" s="107" t="n"/>
      <c r="R15" s="107" t="n"/>
      <c r="T15" s="107" t="n"/>
      <c r="V15" s="107" t="n"/>
      <c r="X15" s="107" t="n"/>
    </row>
    <row r="16" ht="15" customHeight="1" s="13">
      <c r="A16" s="60" t="inlineStr">
        <is>
          <t>12.  Camins al Grau</t>
        </is>
      </c>
      <c r="B16" s="44" t="n">
        <v>224</v>
      </c>
      <c r="C16" s="122" t="n">
        <v>0.04473736768524066</v>
      </c>
      <c r="D16" s="47" t="n">
        <v>19</v>
      </c>
      <c r="E16" s="122" t="n">
        <v>0.02439024390243903</v>
      </c>
      <c r="F16" s="47" t="n">
        <v>5</v>
      </c>
      <c r="G16" s="122" t="n">
        <v>0.03472222222222222</v>
      </c>
      <c r="H16" s="44" t="n">
        <v>64</v>
      </c>
      <c r="I16" s="122" t="n">
        <v>0.05258833196384552</v>
      </c>
      <c r="J16" s="44" t="n">
        <v>136</v>
      </c>
      <c r="K16" s="122" t="n">
        <v>0.04743634461109173</v>
      </c>
      <c r="L16" s="11" t="n"/>
      <c r="P16" s="107" t="n"/>
      <c r="R16" s="107" t="n"/>
      <c r="T16" s="107" t="n"/>
      <c r="V16" s="107" t="n"/>
      <c r="X16" s="107" t="n"/>
    </row>
    <row r="17" ht="15" customHeight="1" s="13">
      <c r="A17" s="52" t="inlineStr">
        <is>
          <t>13.  Algirós</t>
        </is>
      </c>
      <c r="B17" s="54" t="n">
        <v>142</v>
      </c>
      <c r="C17" s="120" t="n">
        <v>0.02836029558617935</v>
      </c>
      <c r="D17" s="53" t="n">
        <v>12</v>
      </c>
      <c r="E17" s="120" t="n">
        <v>0.01540436456996149</v>
      </c>
      <c r="F17" s="53" t="n">
        <v>6</v>
      </c>
      <c r="G17" s="120" t="n">
        <v>0.04166666666666666</v>
      </c>
      <c r="H17" s="54" t="n">
        <v>36</v>
      </c>
      <c r="I17" s="120" t="n">
        <v>0.02958093672966311</v>
      </c>
      <c r="J17" s="54" t="n">
        <v>88</v>
      </c>
      <c r="K17" s="120" t="n">
        <v>0.03069410533658877</v>
      </c>
      <c r="L17" s="11" t="n"/>
      <c r="P17" s="107" t="n"/>
      <c r="R17" s="107" t="n"/>
      <c r="T17" s="107" t="n"/>
      <c r="V17" s="107" t="n"/>
      <c r="X17" s="107" t="n"/>
    </row>
    <row r="18" ht="15" customHeight="1" s="13">
      <c r="A18" s="60" t="inlineStr">
        <is>
          <t>14.  Benimaclet</t>
        </is>
      </c>
      <c r="B18" s="44" t="n">
        <v>139</v>
      </c>
      <c r="C18" s="122" t="n">
        <v>0.02776113441182345</v>
      </c>
      <c r="D18" s="47" t="n">
        <v>10</v>
      </c>
      <c r="E18" s="122" t="n">
        <v>0.01283697047496791</v>
      </c>
      <c r="F18" s="47" t="n">
        <v>2</v>
      </c>
      <c r="G18" s="122" t="n">
        <v>0.01388888888888889</v>
      </c>
      <c r="H18" s="44" t="n">
        <v>41</v>
      </c>
      <c r="I18" s="122" t="n">
        <v>0.03368940016433854</v>
      </c>
      <c r="J18" s="44" t="n">
        <v>86</v>
      </c>
      <c r="K18" s="122" t="n">
        <v>0.02999651203348448</v>
      </c>
      <c r="L18" s="11" t="n"/>
      <c r="P18" s="107" t="n"/>
      <c r="R18" s="107" t="n"/>
      <c r="T18" s="107" t="n"/>
      <c r="V18" s="107" t="n"/>
      <c r="X18" s="107" t="n"/>
    </row>
    <row r="19" ht="15" customHeight="1" s="13">
      <c r="A19" s="52" t="inlineStr">
        <is>
          <t>15.  Rascanya</t>
        </is>
      </c>
      <c r="B19" s="54" t="n">
        <v>161</v>
      </c>
      <c r="C19" s="120" t="n">
        <v>0.03215498302376673</v>
      </c>
      <c r="D19" s="53" t="n">
        <v>13</v>
      </c>
      <c r="E19" s="120" t="n">
        <v>0.01668806161745828</v>
      </c>
      <c r="F19" s="53" t="n">
        <v>5</v>
      </c>
      <c r="G19" s="120" t="n">
        <v>0.03472222222222222</v>
      </c>
      <c r="H19" s="54" t="n">
        <v>40</v>
      </c>
      <c r="I19" s="120" t="n">
        <v>0.03286770747740345</v>
      </c>
      <c r="J19" s="54" t="n">
        <v>103</v>
      </c>
      <c r="K19" s="120" t="n">
        <v>0.03592605510987094</v>
      </c>
      <c r="L19" s="11" t="n"/>
      <c r="P19" s="107" t="n"/>
      <c r="R19" s="107" t="n"/>
      <c r="T19" s="107" t="n"/>
      <c r="V19" s="107" t="n"/>
      <c r="X19" s="107" t="n"/>
    </row>
    <row r="20" ht="15" customHeight="1" s="13">
      <c r="A20" s="60" t="inlineStr">
        <is>
          <t>16.  Benicalap</t>
        </is>
      </c>
      <c r="B20" s="44" t="n">
        <v>170</v>
      </c>
      <c r="C20" s="122" t="n">
        <v>0.03395246654683443</v>
      </c>
      <c r="D20" s="47" t="n">
        <v>2</v>
      </c>
      <c r="E20" s="122" t="n">
        <v>0.002567394094993581</v>
      </c>
      <c r="F20" s="47" t="n">
        <v>2</v>
      </c>
      <c r="G20" s="122" t="n">
        <v>0.01388888888888889</v>
      </c>
      <c r="H20" s="44" t="n">
        <v>42</v>
      </c>
      <c r="I20" s="122" t="n">
        <v>0.03451109285127362</v>
      </c>
      <c r="J20" s="44" t="n">
        <v>124</v>
      </c>
      <c r="K20" s="122" t="n">
        <v>0.04325078479246599</v>
      </c>
      <c r="L20" s="11" t="n"/>
      <c r="P20" s="107" t="n"/>
      <c r="R20" s="107" t="n"/>
      <c r="T20" s="107" t="n"/>
      <c r="V20" s="107" t="n"/>
      <c r="X20" s="107" t="n"/>
    </row>
    <row r="21" ht="15" customHeight="1" s="13">
      <c r="A21" s="52" t="inlineStr">
        <is>
          <t>17.  Pobles del Nord</t>
        </is>
      </c>
      <c r="B21" s="54" t="n">
        <v>35</v>
      </c>
      <c r="C21" s="120" t="n">
        <v>0.006990213700818854</v>
      </c>
      <c r="D21" s="53" t="n">
        <v>4</v>
      </c>
      <c r="E21" s="120" t="n">
        <v>0.005134788189987163</v>
      </c>
      <c r="F21" s="53" t="n">
        <v>1</v>
      </c>
      <c r="G21" s="120" t="n">
        <v>0.006944444444444444</v>
      </c>
      <c r="H21" s="54" t="n">
        <v>10</v>
      </c>
      <c r="I21" s="120" t="n">
        <v>0.008216926869350863</v>
      </c>
      <c r="J21" s="54" t="n">
        <v>20</v>
      </c>
      <c r="K21" s="120" t="n">
        <v>0.006975933031042902</v>
      </c>
      <c r="L21" s="11" t="n"/>
      <c r="P21" s="107" t="n"/>
      <c r="R21" s="107" t="n"/>
      <c r="T21" s="107" t="n"/>
      <c r="V21" s="107" t="n"/>
      <c r="X21" s="107" t="n"/>
    </row>
    <row r="22" ht="15" customHeight="1" s="13">
      <c r="A22" s="60" t="inlineStr">
        <is>
          <t>18.  Pobles de l'Oest</t>
        </is>
      </c>
      <c r="B22" s="44" t="n">
        <v>60</v>
      </c>
      <c r="C22" s="122" t="n">
        <v>0.01198322348711803</v>
      </c>
      <c r="D22" s="47" t="n">
        <v>8</v>
      </c>
      <c r="E22" s="122" t="n">
        <v>0.01026957637997433</v>
      </c>
      <c r="F22" s="47" t="n">
        <v>2</v>
      </c>
      <c r="G22" s="122" t="n">
        <v>0.01388888888888889</v>
      </c>
      <c r="H22" s="44" t="n">
        <v>13</v>
      </c>
      <c r="I22" s="122" t="n">
        <v>0.01068200493015612</v>
      </c>
      <c r="J22" s="44" t="n">
        <v>37</v>
      </c>
      <c r="K22" s="122" t="n">
        <v>0.01290547610742937</v>
      </c>
      <c r="L22" s="11" t="n"/>
      <c r="P22" s="107" t="n"/>
      <c r="R22" s="107" t="n"/>
      <c r="T22" s="107" t="n"/>
      <c r="V22" s="107" t="n"/>
      <c r="X22" s="107" t="n"/>
    </row>
    <row r="23" ht="15" customHeight="1" s="13">
      <c r="A23" s="52" t="inlineStr">
        <is>
          <t>19.  Pobles del Sud</t>
        </is>
      </c>
      <c r="B23" s="54" t="n">
        <v>118</v>
      </c>
      <c r="C23" s="120" t="n">
        <v>0.02356700619133214</v>
      </c>
      <c r="D23" s="53" t="n">
        <v>9</v>
      </c>
      <c r="E23" s="120" t="n">
        <v>0.01155327342747112</v>
      </c>
      <c r="F23" s="53" t="n">
        <v>6</v>
      </c>
      <c r="G23" s="120" t="n">
        <v>0.04166666666666666</v>
      </c>
      <c r="H23" s="54" t="n">
        <v>39</v>
      </c>
      <c r="I23" s="120" t="n">
        <v>0.03204601479046836</v>
      </c>
      <c r="J23" s="54" t="n">
        <v>64</v>
      </c>
      <c r="K23" s="120" t="n">
        <v>0.02232298569933729</v>
      </c>
      <c r="L23" s="11" t="n"/>
      <c r="P23" s="107" t="n"/>
      <c r="R23" s="107" t="n"/>
      <c r="T23" s="107" t="n"/>
      <c r="V23" s="107" t="n"/>
      <c r="X23" s="107" t="n"/>
    </row>
    <row r="24" ht="15" customHeight="1" s="13">
      <c r="A24" s="60" t="inlineStr">
        <is>
          <t>No consta</t>
        </is>
      </c>
      <c r="B24" s="44" t="n">
        <v>337</v>
      </c>
      <c r="C24" s="122" t="n">
        <v>0.06730577191931296</v>
      </c>
      <c r="D24" s="47" t="n">
        <v>39</v>
      </c>
      <c r="E24" s="122" t="n">
        <v>0.05006418485237484</v>
      </c>
      <c r="F24" s="47" t="n">
        <v>28</v>
      </c>
      <c r="G24" s="122" t="n">
        <v>0.1944444444444444</v>
      </c>
      <c r="H24" s="44" t="n">
        <v>130</v>
      </c>
      <c r="I24" s="122" t="n">
        <v>0.1068200493015612</v>
      </c>
      <c r="J24" s="44" t="n">
        <v>140</v>
      </c>
      <c r="K24" s="122" t="n">
        <v>0.04883153121730031</v>
      </c>
      <c r="L24" s="11" t="n"/>
      <c r="P24" s="107" t="n"/>
      <c r="R24" s="107" t="n"/>
      <c r="T24" s="107" t="n"/>
      <c r="V24" s="107" t="n"/>
      <c r="X24" s="107" t="n"/>
    </row>
    <row r="25" ht="15" customHeight="1" s="13">
      <c r="A25" s="33" t="inlineStr">
        <is>
          <t>Fuente: Impuesto de Actividades Económicas. Oficina de Estadística. Ayuntamiento de València</t>
        </is>
      </c>
      <c r="P25" s="107" t="n"/>
      <c r="R25" s="107" t="n"/>
      <c r="T25" s="107" t="n"/>
      <c r="V25" s="107" t="n"/>
      <c r="X25" s="107" t="n"/>
    </row>
    <row r="26" ht="15" customHeight="1" s="13">
      <c r="P26" s="107" t="n"/>
      <c r="R26" s="107" t="n"/>
      <c r="T26" s="107" t="n"/>
      <c r="V26" s="107" t="n"/>
      <c r="X26" s="107" t="n"/>
    </row>
  </sheetData>
  <pageMargins left="0.3937007874015748" right="0.3937007874015748" top="0.5905511811023622" bottom="0.5905511811023622" header="0" footer="0"/>
  <pageSetup orientation="portrait" paperSize="9" scale="81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Hoja87">
    <outlinePr summaryBelow="1" summaryRight="1"/>
    <pageSetUpPr fitToPage="1"/>
  </sheetPr>
  <dimension ref="B1:H30"/>
  <sheetViews>
    <sheetView workbookViewId="0">
      <selection activeCell="A1" sqref="A1"/>
    </sheetView>
  </sheetViews>
  <sheetFormatPr baseColWidth="10" defaultRowHeight="15" customHeight="1"/>
  <cols>
    <col width="5.7109375" customWidth="1" style="13" min="1" max="1"/>
    <col width="75.7109375" customWidth="1" style="13" min="2" max="2"/>
    <col width="11.42578125" customWidth="1" style="13" min="3" max="3"/>
    <col width="11.42578125" customWidth="1" style="19" min="4" max="27"/>
  </cols>
  <sheetData>
    <row r="1" ht="15" customHeight="1" s="13">
      <c r="B1" s="57" t="n"/>
      <c r="C1" s="57" t="n"/>
      <c r="D1" s="57" t="n"/>
      <c r="E1" s="57" t="n"/>
      <c r="F1" s="57" t="n"/>
      <c r="G1" s="57" t="n"/>
    </row>
    <row r="2" ht="15" customHeight="1" s="13">
      <c r="C2" s="57" t="n"/>
      <c r="D2" s="57" t="n"/>
      <c r="E2" s="57" t="n"/>
      <c r="F2" s="57" t="n"/>
      <c r="G2" s="57" t="n"/>
      <c r="H2" s="57" t="n"/>
    </row>
    <row r="3" ht="15" customHeight="1" s="13">
      <c r="C3" s="57" t="n"/>
      <c r="D3" s="57" t="n"/>
      <c r="E3" s="57" t="n"/>
      <c r="F3" s="57" t="n"/>
      <c r="G3" s="57" t="n"/>
      <c r="H3" s="57" t="n"/>
    </row>
    <row r="4" ht="15" customHeight="1" s="13">
      <c r="C4" s="57" t="n"/>
      <c r="D4" s="57" t="n"/>
      <c r="E4" s="57" t="n"/>
      <c r="F4" s="57" t="n"/>
      <c r="G4" s="57" t="n"/>
      <c r="H4" s="57" t="n"/>
    </row>
    <row r="5" ht="15" customHeight="1" s="13">
      <c r="C5" s="57" t="n"/>
      <c r="D5" s="57" t="n"/>
      <c r="E5" s="57" t="n"/>
      <c r="F5" s="57" t="n"/>
      <c r="G5" s="57" t="n"/>
      <c r="H5" s="57" t="n"/>
    </row>
    <row r="6" ht="15" customHeight="1" s="13">
      <c r="C6" s="57" t="n"/>
      <c r="D6" s="57" t="n"/>
      <c r="E6" s="57" t="n"/>
      <c r="F6" s="57" t="n"/>
      <c r="G6" s="57" t="n"/>
      <c r="H6" s="57" t="n"/>
    </row>
    <row r="7" ht="15" customHeight="1" s="13">
      <c r="C7" s="57" t="n"/>
      <c r="D7" s="57" t="n"/>
      <c r="E7" s="57" t="n"/>
      <c r="F7" s="57" t="n"/>
      <c r="G7" s="57" t="n"/>
      <c r="H7" s="57" t="n"/>
    </row>
    <row r="8" ht="15" customHeight="1" s="13">
      <c r="C8" s="57" t="n"/>
      <c r="D8" s="57" t="n"/>
      <c r="E8" s="57" t="n"/>
      <c r="F8" s="57" t="n"/>
      <c r="G8" s="57" t="n"/>
      <c r="H8" s="57" t="n"/>
    </row>
    <row r="9" ht="15" customHeight="1" s="13">
      <c r="C9" s="57" t="n"/>
      <c r="D9" s="57" t="n"/>
      <c r="E9" s="57" t="n"/>
      <c r="F9" s="57" t="n"/>
      <c r="G9" s="57" t="n"/>
      <c r="H9" s="57" t="n"/>
    </row>
    <row r="10" ht="15" customHeight="1" s="13">
      <c r="C10" s="57" t="n"/>
      <c r="D10" s="57" t="n"/>
      <c r="E10" s="57" t="n"/>
      <c r="F10" s="57" t="n"/>
      <c r="G10" s="57" t="n"/>
      <c r="H10" s="57" t="n"/>
    </row>
    <row r="11" ht="15" customHeight="1" s="13">
      <c r="C11" s="57" t="n"/>
      <c r="D11" s="57" t="n"/>
      <c r="E11" s="57" t="n"/>
      <c r="F11" s="57" t="n"/>
      <c r="G11" s="57" t="n"/>
      <c r="H11" s="57" t="n"/>
    </row>
    <row r="12" ht="15" customHeight="1" s="13">
      <c r="C12" s="57" t="n"/>
      <c r="D12" s="57" t="n"/>
      <c r="E12" s="57" t="n"/>
      <c r="F12" s="57" t="n"/>
      <c r="G12" s="57" t="n"/>
      <c r="H12" s="57" t="n"/>
    </row>
    <row r="13" ht="15" customHeight="1" s="13">
      <c r="C13" s="57" t="n"/>
      <c r="D13" s="57" t="n"/>
      <c r="E13" s="57" t="n"/>
      <c r="F13" s="57" t="n"/>
      <c r="G13" s="57" t="n"/>
      <c r="H13" s="57" t="n"/>
    </row>
    <row r="14" ht="15" customHeight="1" s="13">
      <c r="C14" s="57" t="n"/>
      <c r="D14" s="57" t="n"/>
      <c r="E14" s="57" t="n"/>
      <c r="F14" s="57" t="n"/>
      <c r="G14" s="57" t="n"/>
      <c r="H14" s="57" t="n"/>
    </row>
    <row r="15" ht="15" customHeight="1" s="13">
      <c r="C15" s="57" t="n"/>
      <c r="D15" s="57" t="n"/>
      <c r="E15" s="57" t="n"/>
      <c r="F15" s="57" t="n"/>
      <c r="G15" s="57" t="n"/>
      <c r="H15" s="57" t="n"/>
    </row>
    <row r="16" ht="15" customHeight="1" s="13">
      <c r="C16" s="57" t="n"/>
      <c r="D16" s="57" t="n"/>
      <c r="E16" s="57" t="n"/>
      <c r="F16" s="57" t="n"/>
      <c r="G16" s="57" t="n"/>
      <c r="H16" s="57" t="n"/>
    </row>
    <row r="17" ht="15" customHeight="1" s="13">
      <c r="C17" s="57" t="n"/>
      <c r="D17" s="57" t="n"/>
      <c r="E17" s="57" t="n"/>
      <c r="F17" s="57" t="n"/>
      <c r="G17" s="57" t="n"/>
      <c r="H17" s="57" t="n"/>
    </row>
    <row r="18" ht="15" customHeight="1" s="13">
      <c r="C18" s="57" t="n"/>
      <c r="D18" s="57" t="n"/>
      <c r="E18" s="57" t="n"/>
      <c r="F18" s="57" t="n"/>
      <c r="G18" s="57" t="n"/>
      <c r="H18" s="57" t="n"/>
    </row>
    <row r="19" ht="15" customHeight="1" s="13">
      <c r="C19" s="57" t="n"/>
      <c r="D19" s="57" t="n"/>
      <c r="E19" s="57" t="n"/>
      <c r="F19" s="57" t="n"/>
      <c r="G19" s="57" t="n"/>
      <c r="H19" s="57" t="n"/>
    </row>
    <row r="20" ht="15" customHeight="1" s="13">
      <c r="C20" s="57" t="n"/>
      <c r="D20" s="57" t="n"/>
      <c r="E20" s="57" t="n"/>
      <c r="F20" s="57" t="n"/>
      <c r="G20" s="57" t="n"/>
      <c r="H20" s="57" t="n"/>
    </row>
    <row r="21" ht="15" customHeight="1" s="13">
      <c r="C21" s="57" t="n"/>
      <c r="D21" s="57" t="n"/>
      <c r="E21" s="57" t="n"/>
      <c r="F21" s="57" t="n"/>
      <c r="G21" s="57" t="n"/>
      <c r="H21" s="57" t="n"/>
    </row>
    <row r="22" ht="15" customHeight="1" s="13">
      <c r="C22" s="57" t="n"/>
      <c r="D22" s="57" t="n"/>
      <c r="E22" s="57" t="n"/>
      <c r="F22" s="57" t="n"/>
      <c r="G22" s="57" t="n"/>
      <c r="H22" s="57" t="n"/>
    </row>
    <row r="23" ht="15" customHeight="1" s="13">
      <c r="C23" s="57" t="n"/>
      <c r="D23" s="57" t="n"/>
      <c r="E23" s="57" t="n"/>
      <c r="F23" s="57" t="n"/>
      <c r="G23" s="57" t="n"/>
      <c r="H23" s="57" t="n"/>
    </row>
    <row r="24" ht="15" customHeight="1" s="13">
      <c r="C24" s="57" t="n"/>
      <c r="D24" s="57" t="n"/>
      <c r="E24" s="57" t="n"/>
      <c r="F24" s="57" t="n"/>
      <c r="G24" s="57" t="n"/>
      <c r="H24" s="57" t="n"/>
    </row>
    <row r="25" ht="15" customHeight="1" s="13">
      <c r="C25" s="57" t="n"/>
      <c r="D25" s="57" t="n"/>
      <c r="E25" s="57" t="n"/>
      <c r="F25" s="57" t="n"/>
      <c r="G25" s="57" t="n"/>
      <c r="H25" s="57" t="n"/>
    </row>
    <row r="26" ht="15" customHeight="1" s="13">
      <c r="C26" s="57" t="n"/>
      <c r="D26" s="57" t="n"/>
      <c r="E26" s="57" t="n"/>
      <c r="F26" s="57" t="n"/>
      <c r="G26" s="57" t="n"/>
      <c r="H26" s="57" t="n"/>
    </row>
    <row r="27" ht="15" customHeight="1" s="13">
      <c r="C27" s="57" t="n"/>
      <c r="D27" s="57" t="n"/>
      <c r="E27" s="57" t="n"/>
      <c r="F27" s="57" t="n"/>
      <c r="G27" s="57" t="n"/>
      <c r="H27" s="57" t="n"/>
    </row>
    <row r="28" ht="15" customHeight="1" s="13">
      <c r="C28" s="57" t="n"/>
      <c r="D28" s="57" t="n"/>
      <c r="E28" s="57" t="n"/>
      <c r="F28" s="57" t="n"/>
      <c r="G28" s="57" t="n"/>
      <c r="H28" s="57" t="n"/>
    </row>
    <row r="29" ht="15" customHeight="1" s="13">
      <c r="C29" s="57" t="n"/>
      <c r="D29" s="57" t="n"/>
      <c r="E29" s="57" t="n"/>
      <c r="F29" s="57" t="n"/>
      <c r="G29" s="57" t="n"/>
      <c r="H29" s="57" t="n"/>
    </row>
    <row r="30" ht="15" customHeight="1" s="13">
      <c r="C30" s="57" t="n"/>
      <c r="D30" s="57" t="n"/>
      <c r="E30" s="57" t="n"/>
      <c r="F30" s="57" t="n"/>
      <c r="G30" s="57" t="n"/>
      <c r="H30" s="57" t="n"/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codeName="Hoja32">
    <outlinePr summaryBelow="1" summaryRight="1"/>
    <pageSetUpPr fitToPage="1"/>
  </sheetPr>
  <dimension ref="A1:I35"/>
  <sheetViews>
    <sheetView zoomScale="70" zoomScaleNormal="70" workbookViewId="0">
      <selection activeCell="A1" sqref="A1"/>
    </sheetView>
  </sheetViews>
  <sheetFormatPr baseColWidth="10" defaultRowHeight="15" customHeight="1"/>
  <cols>
    <col width="8.5703125" customWidth="1" style="13" min="1" max="1"/>
    <col width="74.28515625" customWidth="1" style="13" min="2" max="2"/>
    <col width="12.85546875" customWidth="1" style="2" min="3" max="4"/>
  </cols>
  <sheetData>
    <row r="1" ht="15.75" customHeight="1" s="13">
      <c r="A1" s="119" t="inlineStr">
        <is>
          <t>3. Actividades económicas industriales según sectores. 2024</t>
        </is>
      </c>
      <c r="B1" s="47" t="n"/>
      <c r="C1" s="22" t="n"/>
      <c r="D1" s="22" t="n"/>
    </row>
    <row r="2" ht="15" customHeight="1" s="13">
      <c r="A2" s="47" t="n"/>
      <c r="B2" s="47" t="n"/>
      <c r="C2" s="22" t="n"/>
      <c r="D2" s="22" t="n"/>
    </row>
    <row r="3" ht="15" customHeight="1" s="13">
      <c r="A3" s="25" t="inlineStr">
        <is>
          <t>Código</t>
        </is>
      </c>
      <c r="B3" s="25" t="inlineStr">
        <is>
          <t>Sector</t>
        </is>
      </c>
      <c r="C3" s="26" t="inlineStr">
        <is>
          <t>Total</t>
        </is>
      </c>
      <c r="D3" s="26" t="inlineStr">
        <is>
          <t>%</t>
        </is>
      </c>
    </row>
    <row r="4" ht="15" customHeight="1" s="13">
      <c r="A4" s="102" t="inlineStr">
        <is>
          <t>Total</t>
        </is>
      </c>
      <c r="B4" s="102" t="n"/>
      <c r="C4" s="74" t="n">
        <v>5007</v>
      </c>
      <c r="D4" s="121">
        <f>C4/C$4</f>
        <v/>
      </c>
    </row>
    <row r="5" ht="15" customFormat="1" customHeight="1" s="15">
      <c r="A5" s="52" t="n">
        <v>1</v>
      </c>
      <c r="B5" s="53" t="inlineStr">
        <is>
          <t>Energía y agua</t>
        </is>
      </c>
      <c r="C5" s="54" t="n">
        <v>779</v>
      </c>
      <c r="D5" s="123">
        <f>C5/C$4</f>
        <v/>
      </c>
    </row>
    <row r="6" ht="15" customHeight="1" s="13">
      <c r="A6" s="49" t="n">
        <v>12</v>
      </c>
      <c r="B6" s="60" t="inlineStr">
        <is>
          <t>Extracción de petróleo y gas natural</t>
        </is>
      </c>
      <c r="C6" s="44" t="n">
        <v>2</v>
      </c>
      <c r="D6" s="124">
        <f>C6/C$4</f>
        <v/>
      </c>
    </row>
    <row r="7" ht="15" customHeight="1" s="13">
      <c r="A7" s="50" t="n">
        <v>14</v>
      </c>
      <c r="B7" s="52" t="inlineStr">
        <is>
          <t>Extracción y transformación de minerales radiactivos</t>
        </is>
      </c>
      <c r="C7" s="54" t="n">
        <v>4</v>
      </c>
      <c r="D7" s="123">
        <f>C7/C$4</f>
        <v/>
      </c>
      <c r="F7" s="15" t="n"/>
      <c r="I7" s="107" t="n"/>
    </row>
    <row r="8" ht="15" customHeight="1" s="13">
      <c r="A8" s="93" t="n">
        <v>15</v>
      </c>
      <c r="B8" s="94" t="inlineStr">
        <is>
          <t>Producción, transporte y distribución de energía eléctrica, gas, vapor y agua caliente</t>
        </is>
      </c>
      <c r="C8" s="95" t="n">
        <v>752</v>
      </c>
      <c r="D8" s="125">
        <f>C8/C$4</f>
        <v/>
      </c>
      <c r="F8" s="15" t="n"/>
      <c r="I8" s="107" t="n"/>
    </row>
    <row r="9" ht="15" customHeight="1" s="13">
      <c r="A9" s="50" t="n">
        <v>16</v>
      </c>
      <c r="B9" s="52" t="inlineStr">
        <is>
          <t>Captación, tratamiento y distribución de agua, y fabricación de hielo</t>
        </is>
      </c>
      <c r="C9" s="54" t="n">
        <v>21</v>
      </c>
      <c r="D9" s="123">
        <f>C9/C$4</f>
        <v/>
      </c>
      <c r="I9" s="107" t="n"/>
    </row>
    <row r="10" ht="15" customHeight="1" s="13">
      <c r="A10" s="94" t="n">
        <v>2</v>
      </c>
      <c r="B10" s="96" t="inlineStr">
        <is>
          <t>Extracción y transformación minerales no energéticos y derivados</t>
        </is>
      </c>
      <c r="C10" s="95" t="n">
        <v>144</v>
      </c>
      <c r="D10" s="125">
        <f>C10/C$4</f>
        <v/>
      </c>
      <c r="G10" s="15" t="n"/>
      <c r="H10" s="15" t="n"/>
      <c r="I10" s="106" t="n"/>
    </row>
    <row r="11" ht="15" customHeight="1" s="13">
      <c r="A11" s="50" t="n">
        <v>22</v>
      </c>
      <c r="B11" s="52" t="inlineStr">
        <is>
          <t>Producción y primera transformación de metales</t>
        </is>
      </c>
      <c r="C11" s="54" t="n">
        <v>8</v>
      </c>
      <c r="D11" s="123">
        <f>C11/C$4</f>
        <v/>
      </c>
      <c r="I11" s="107" t="n"/>
    </row>
    <row r="12" ht="15" customHeight="1" s="13">
      <c r="A12" s="93" t="n">
        <v>23</v>
      </c>
      <c r="B12" s="94" t="inlineStr">
        <is>
          <t>Extracción de minerales no metálicos ni energéticos; turberas</t>
        </is>
      </c>
      <c r="C12" s="95" t="n">
        <v>3</v>
      </c>
      <c r="D12" s="125">
        <f>C12/C$4</f>
        <v/>
      </c>
      <c r="I12" s="107" t="n"/>
    </row>
    <row r="13" ht="15" customHeight="1" s="13">
      <c r="A13" s="50" t="n">
        <v>24</v>
      </c>
      <c r="B13" s="52" t="inlineStr">
        <is>
          <t>Industrias de productos minerales no metálicos</t>
        </is>
      </c>
      <c r="C13" s="54" t="n">
        <v>62</v>
      </c>
      <c r="D13" s="123">
        <f>C13/C$4</f>
        <v/>
      </c>
      <c r="I13" s="107" t="n"/>
    </row>
    <row r="14" ht="15" customHeight="1" s="13">
      <c r="A14" s="93" t="n">
        <v>25</v>
      </c>
      <c r="B14" s="94" t="inlineStr">
        <is>
          <t>Industria química</t>
        </is>
      </c>
      <c r="C14" s="95" t="n">
        <v>71</v>
      </c>
      <c r="D14" s="125">
        <f>C14/C$4</f>
        <v/>
      </c>
      <c r="I14" s="107" t="n"/>
    </row>
    <row r="15" ht="15" customHeight="1" s="13">
      <c r="A15" s="52" t="n">
        <v>3</v>
      </c>
      <c r="B15" s="80" t="inlineStr">
        <is>
          <t xml:space="preserve">Industrias transformadoras de metales </t>
        </is>
      </c>
      <c r="C15" s="54" t="n">
        <v>1217</v>
      </c>
      <c r="D15" s="123">
        <f>C15/C$4</f>
        <v/>
      </c>
      <c r="I15" s="107" t="n"/>
    </row>
    <row r="16" ht="15" customHeight="1" s="13">
      <c r="A16" s="93" t="n">
        <v>31</v>
      </c>
      <c r="B16" s="94" t="inlineStr">
        <is>
          <t>Fabricación de productos metálicos (excepto máquinas y material de transporte)</t>
        </is>
      </c>
      <c r="C16" s="95" t="n">
        <v>317</v>
      </c>
      <c r="D16" s="125">
        <f>C16/C$4</f>
        <v/>
      </c>
    </row>
    <row r="17" ht="15" customHeight="1" s="13">
      <c r="A17" s="50" t="n">
        <v>32</v>
      </c>
      <c r="B17" s="52" t="inlineStr">
        <is>
          <t>Construcción de maquinaria y equipo mecánico</t>
        </is>
      </c>
      <c r="C17" s="54" t="n">
        <v>51</v>
      </c>
      <c r="D17" s="123">
        <f>C17/C$4</f>
        <v/>
      </c>
      <c r="I17" s="107" t="n"/>
    </row>
    <row r="18" ht="15" customHeight="1" s="13">
      <c r="A18" s="93" t="n">
        <v>33</v>
      </c>
      <c r="B18" s="94" t="inlineStr">
        <is>
          <t>Construcción de máquinas de oficina y ordenadores (incluido instalación)</t>
        </is>
      </c>
      <c r="C18" s="95" t="n">
        <v>101</v>
      </c>
      <c r="D18" s="125">
        <f>C18/C$4</f>
        <v/>
      </c>
      <c r="I18" s="107" t="n"/>
    </row>
    <row r="19" ht="15" customHeight="1" s="13">
      <c r="A19" s="50" t="n">
        <v>34</v>
      </c>
      <c r="B19" s="52" t="inlineStr">
        <is>
          <t>Construcción de maquinaria y material eléctrico</t>
        </is>
      </c>
      <c r="C19" s="54" t="n">
        <v>35</v>
      </c>
      <c r="D19" s="123">
        <f>C19/C$4</f>
        <v/>
      </c>
      <c r="I19" s="107" t="n"/>
    </row>
    <row r="20" ht="15" customHeight="1" s="13">
      <c r="A20" s="93" t="n">
        <v>35</v>
      </c>
      <c r="B20" s="94" t="inlineStr">
        <is>
          <t>Fabricación de material electrónico (excepto ordenadores)</t>
        </is>
      </c>
      <c r="C20" s="95" t="n">
        <v>357</v>
      </c>
      <c r="D20" s="125">
        <f>C20/C$4</f>
        <v/>
      </c>
      <c r="I20" s="107" t="n"/>
    </row>
    <row r="21" ht="15" customHeight="1" s="13">
      <c r="A21" s="50" t="n">
        <v>36</v>
      </c>
      <c r="B21" s="52" t="inlineStr">
        <is>
          <t>Construcción de vehículos automóviles y sus piezas de repuesto</t>
        </is>
      </c>
      <c r="C21" s="54" t="n">
        <v>22</v>
      </c>
      <c r="D21" s="123">
        <f>C21/C$4</f>
        <v/>
      </c>
      <c r="I21" s="107" t="n"/>
    </row>
    <row r="22" ht="15" customHeight="1" s="13">
      <c r="A22" s="93" t="n">
        <v>37</v>
      </c>
      <c r="B22" s="94" t="inlineStr">
        <is>
          <t>Construcción naval, reparación y mantenimiento de buques</t>
        </is>
      </c>
      <c r="C22" s="95" t="n">
        <v>139</v>
      </c>
      <c r="D22" s="125">
        <f>C22/C$4</f>
        <v/>
      </c>
      <c r="I22" s="107" t="n"/>
    </row>
    <row r="23" ht="15" customHeight="1" s="13">
      <c r="A23" s="50" t="n">
        <v>38</v>
      </c>
      <c r="B23" s="52" t="inlineStr">
        <is>
          <t>Construcción de otro material de transporte</t>
        </is>
      </c>
      <c r="C23" s="54" t="n">
        <v>25</v>
      </c>
      <c r="D23" s="123">
        <f>C23/C$4</f>
        <v/>
      </c>
      <c r="I23" s="107" t="n"/>
    </row>
    <row r="24" ht="15" customHeight="1" s="13">
      <c r="A24" s="93" t="n">
        <v>39</v>
      </c>
      <c r="B24" s="94" t="inlineStr">
        <is>
          <t>Fabricación de instrumentos de precisión, óptica y similares</t>
        </is>
      </c>
      <c r="C24" s="95" t="n">
        <v>170</v>
      </c>
      <c r="D24" s="125">
        <f>C24/C$4</f>
        <v/>
      </c>
      <c r="I24" s="107" t="n"/>
    </row>
    <row r="25" ht="15" customHeight="1" s="13">
      <c r="A25" s="52" t="n">
        <v>4</v>
      </c>
      <c r="B25" s="80" t="inlineStr">
        <is>
          <t>Otras industrias manufactureras</t>
        </is>
      </c>
      <c r="C25" s="54" t="n">
        <v>2867</v>
      </c>
      <c r="D25" s="123">
        <f>C25/C$4</f>
        <v/>
      </c>
      <c r="I25" s="107" t="n"/>
    </row>
    <row r="26" ht="15" customHeight="1" s="13">
      <c r="A26" s="93" t="n">
        <v>41</v>
      </c>
      <c r="B26" s="94" t="inlineStr">
        <is>
          <t>Industrias de productos alimentarios y bebidas</t>
        </is>
      </c>
      <c r="C26" s="95" t="n">
        <v>230</v>
      </c>
      <c r="D26" s="125">
        <f>C26/C$4</f>
        <v/>
      </c>
    </row>
    <row r="27" ht="15" customHeight="1" s="13">
      <c r="A27" s="50" t="n">
        <v>42</v>
      </c>
      <c r="B27" s="52" t="inlineStr">
        <is>
          <t>Industrias de otros productos alimenticios, bebidas y tabaco</t>
        </is>
      </c>
      <c r="C27" s="54" t="n">
        <v>79</v>
      </c>
      <c r="D27" s="123">
        <f>C27/C$4</f>
        <v/>
      </c>
      <c r="I27" s="107" t="n"/>
    </row>
    <row r="28" ht="15" customHeight="1" s="13">
      <c r="A28" s="93" t="n">
        <v>43</v>
      </c>
      <c r="B28" s="94" t="inlineStr">
        <is>
          <t>Industria textil</t>
        </is>
      </c>
      <c r="C28" s="95" t="n">
        <v>49</v>
      </c>
      <c r="D28" s="125">
        <f>C28/C$4</f>
        <v/>
      </c>
      <c r="I28" s="107" t="n"/>
    </row>
    <row r="29" ht="15" customHeight="1" s="13">
      <c r="A29" s="50" t="n">
        <v>44</v>
      </c>
      <c r="B29" s="52" t="inlineStr">
        <is>
          <t>Industria del cuero</t>
        </is>
      </c>
      <c r="C29" s="54" t="n">
        <v>37</v>
      </c>
      <c r="D29" s="123">
        <f>C29/C$4</f>
        <v/>
      </c>
      <c r="I29" s="107" t="n"/>
    </row>
    <row r="30" ht="15" customHeight="1" s="13">
      <c r="A30" s="93" t="n">
        <v>45</v>
      </c>
      <c r="B30" s="94" t="inlineStr">
        <is>
          <t>Industrias del calzado y vestido y otras confecciones textiles</t>
        </is>
      </c>
      <c r="C30" s="95" t="n">
        <v>473</v>
      </c>
      <c r="D30" s="125">
        <f>C30/C$4</f>
        <v/>
      </c>
      <c r="I30" s="107" t="n"/>
    </row>
    <row r="31" ht="15" customHeight="1" s="13">
      <c r="A31" s="50" t="n">
        <v>46</v>
      </c>
      <c r="B31" s="52" t="inlineStr">
        <is>
          <t>Industrias de la madera, corcho y muebles de madera</t>
        </is>
      </c>
      <c r="C31" s="54" t="n">
        <v>241</v>
      </c>
      <c r="D31" s="123">
        <f>C31/C$4</f>
        <v/>
      </c>
      <c r="I31" s="107" t="n"/>
    </row>
    <row r="32" ht="15" customHeight="1" s="13">
      <c r="A32" s="93" t="n">
        <v>47</v>
      </c>
      <c r="B32" s="94" t="inlineStr">
        <is>
          <t>Industrias del papel y fabricación de artículos de papel, artes gráficas y edición</t>
        </is>
      </c>
      <c r="C32" s="95" t="n">
        <v>1384</v>
      </c>
      <c r="D32" s="125">
        <f>C32/C$4</f>
        <v/>
      </c>
      <c r="I32" s="107" t="n"/>
    </row>
    <row r="33" ht="15" customHeight="1" s="13">
      <c r="A33" s="50" t="n">
        <v>48</v>
      </c>
      <c r="B33" s="52" t="inlineStr">
        <is>
          <t>Industrias de transformación del caucho y materias plásticas</t>
        </is>
      </c>
      <c r="C33" s="54" t="n">
        <v>38</v>
      </c>
      <c r="D33" s="123">
        <f>C33/C$4</f>
        <v/>
      </c>
      <c r="I33" s="107" t="n"/>
    </row>
    <row r="34" ht="15" customHeight="1" s="13">
      <c r="A34" s="93" t="n">
        <v>49</v>
      </c>
      <c r="B34" s="94" t="inlineStr">
        <is>
          <t>Otras industrias manufactureras</t>
        </is>
      </c>
      <c r="C34" s="95" t="n">
        <v>336</v>
      </c>
      <c r="D34" s="125">
        <f>C34/C$4</f>
        <v/>
      </c>
      <c r="I34" s="107" t="n"/>
    </row>
    <row r="35" ht="15" customHeight="1" s="13">
      <c r="A35" s="33" t="inlineStr">
        <is>
          <t>Fuente: Impuesto de Actividades Económicas. Oficina de Estadística. Ayuntamiento de València.</t>
        </is>
      </c>
    </row>
  </sheetData>
  <pageMargins left="0.3937007874015748" right="0.3937007874015748" top="0.5905511811023622" bottom="0.5905511811023622" header="0" footer="0"/>
  <pageSetup orientation="portrait" paperSize="9" scale="8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codeName="Hoja33">
    <outlinePr summaryBelow="1" summaryRight="1"/>
    <pageSetUpPr fitToPage="1"/>
  </sheetPr>
  <dimension ref="A1:Y27"/>
  <sheetViews>
    <sheetView zoomScale="70" zoomScaleNormal="70" workbookViewId="0">
      <selection activeCell="A1" sqref="A1"/>
    </sheetView>
  </sheetViews>
  <sheetFormatPr baseColWidth="10" defaultRowHeight="15" customHeight="1"/>
  <cols>
    <col width="18.5703125" customWidth="1" style="13" min="1" max="1"/>
    <col width="14.28515625" customWidth="1" style="13" min="2" max="2"/>
    <col width="8.5703125" bestFit="1" customWidth="1" style="13" min="3" max="3"/>
    <col width="14.28515625" customWidth="1" style="13" min="4" max="4"/>
    <col width="8.5703125" bestFit="1" customWidth="1" style="13" min="5" max="5"/>
    <col width="14.28515625" customWidth="1" style="13" min="6" max="6"/>
    <col width="8.5703125" bestFit="1" customWidth="1" style="13" min="7" max="7"/>
    <col width="14.28515625" customWidth="1" style="13" min="8" max="8"/>
    <col width="8.5703125" bestFit="1" customWidth="1" style="13" min="9" max="9"/>
    <col width="14.28515625" customWidth="1" style="13" min="10" max="10"/>
    <col width="8.5703125" bestFit="1" customWidth="1" style="13" min="11" max="11"/>
    <col width="11.42578125" customWidth="1" style="13" min="12" max="13"/>
  </cols>
  <sheetData>
    <row r="1" ht="15.75" customHeight="1" s="13">
      <c r="A1" s="21" t="inlineStr">
        <is>
          <t>4. Actividades económicas comerciales por distrito. 2024</t>
        </is>
      </c>
      <c r="B1" s="47" t="n"/>
      <c r="C1" s="47" t="n"/>
      <c r="D1" s="47" t="n"/>
      <c r="E1" s="47" t="n"/>
      <c r="F1" s="47" t="n"/>
      <c r="G1" s="47" t="n"/>
      <c r="H1" s="47" t="n"/>
      <c r="I1" s="47" t="n"/>
      <c r="J1" s="47" t="n"/>
      <c r="K1" s="47" t="n"/>
    </row>
    <row r="2" ht="15" customHeight="1" s="13">
      <c r="A2" s="47" t="n"/>
      <c r="B2" s="47" t="n"/>
      <c r="C2" s="47" t="n"/>
      <c r="D2" s="47" t="n"/>
      <c r="E2" s="47" t="n"/>
      <c r="F2" s="47" t="n"/>
      <c r="G2" s="47" t="n"/>
      <c r="H2" s="47" t="n"/>
      <c r="I2" s="47" t="n"/>
      <c r="J2" s="47" t="n"/>
      <c r="K2" s="47" t="n"/>
    </row>
    <row r="3" ht="52.5" customFormat="1" customHeight="1" s="4">
      <c r="A3" s="104" t="n"/>
      <c r="B3" s="104" t="inlineStr">
        <is>
          <t>Total</t>
        </is>
      </c>
      <c r="C3" s="104" t="inlineStr">
        <is>
          <t>%</t>
        </is>
      </c>
      <c r="D3" s="104" t="inlineStr">
        <is>
          <t>Comercio, restaurantes, hostelería y reparaciones</t>
        </is>
      </c>
      <c r="E3" s="104" t="inlineStr">
        <is>
          <t>%</t>
        </is>
      </c>
      <c r="F3" s="104" t="inlineStr">
        <is>
          <t>Transportes y comunicaciones</t>
        </is>
      </c>
      <c r="G3" s="104" t="inlineStr">
        <is>
          <t>%</t>
        </is>
      </c>
      <c r="H3" s="104" t="inlineStr">
        <is>
          <t>Instituciones financieras y seguros</t>
        </is>
      </c>
      <c r="I3" s="104" t="inlineStr">
        <is>
          <t>%</t>
        </is>
      </c>
      <c r="J3" s="104" t="inlineStr">
        <is>
          <t>Resto de servicios</t>
        </is>
      </c>
      <c r="K3" s="104" t="inlineStr">
        <is>
          <t>%</t>
        </is>
      </c>
    </row>
    <row r="4" ht="15" customFormat="1" customHeight="1" s="11">
      <c r="A4" s="90" t="inlineStr">
        <is>
          <t>València</t>
        </is>
      </c>
      <c r="B4" s="74" t="n">
        <v>103242</v>
      </c>
      <c r="C4" s="121" t="n">
        <v>1</v>
      </c>
      <c r="D4" s="101" t="n">
        <v>37045</v>
      </c>
      <c r="E4" s="121" t="n">
        <v>1</v>
      </c>
      <c r="F4" s="101" t="n">
        <v>6544</v>
      </c>
      <c r="G4" s="121" t="n">
        <v>1</v>
      </c>
      <c r="H4" s="101" t="n">
        <v>41055</v>
      </c>
      <c r="I4" s="121" t="n">
        <v>1</v>
      </c>
      <c r="J4" s="101" t="n">
        <v>18598</v>
      </c>
      <c r="K4" s="121" t="n">
        <v>1</v>
      </c>
    </row>
    <row r="5" ht="15" customHeight="1" s="13">
      <c r="A5" s="52" t="inlineStr">
        <is>
          <t xml:space="preserve"> 1.  Ciutat Vella</t>
        </is>
      </c>
      <c r="B5" s="54" t="n">
        <v>12288</v>
      </c>
      <c r="C5" s="120" t="n">
        <v>0.119021328529087</v>
      </c>
      <c r="D5" s="54" t="n">
        <v>4332</v>
      </c>
      <c r="E5" s="120" t="n">
        <v>0.1169388581454987</v>
      </c>
      <c r="F5" s="54" t="n">
        <v>155</v>
      </c>
      <c r="G5" s="120" t="n">
        <v>0.02368581907090465</v>
      </c>
      <c r="H5" s="54" t="n">
        <v>5961</v>
      </c>
      <c r="I5" s="120" t="n">
        <v>0.1451954694921447</v>
      </c>
      <c r="J5" s="54" t="n">
        <v>1840</v>
      </c>
      <c r="K5" s="120" t="n">
        <v>0.09893536939455856</v>
      </c>
    </row>
    <row r="6" ht="15" customHeight="1" s="13">
      <c r="A6" s="60" t="inlineStr">
        <is>
          <t xml:space="preserve"> 2.  l'Eixample</t>
        </is>
      </c>
      <c r="B6" s="44" t="n">
        <v>12590</v>
      </c>
      <c r="C6" s="122" t="n">
        <v>0.1219464946436528</v>
      </c>
      <c r="D6" s="44" t="n">
        <v>4242</v>
      </c>
      <c r="E6" s="122" t="n">
        <v>0.1145093804831961</v>
      </c>
      <c r="F6" s="44" t="n">
        <v>216</v>
      </c>
      <c r="G6" s="122" t="n">
        <v>0.03300733496332518</v>
      </c>
      <c r="H6" s="44" t="n">
        <v>6008</v>
      </c>
      <c r="I6" s="122" t="n">
        <v>0.146340275240531</v>
      </c>
      <c r="J6" s="44" t="n">
        <v>2124</v>
      </c>
      <c r="K6" s="122" t="n">
        <v>0.1142058285837187</v>
      </c>
    </row>
    <row r="7" ht="15" customHeight="1" s="13">
      <c r="A7" s="52" t="inlineStr">
        <is>
          <t xml:space="preserve"> 3.  Extramurs</t>
        </is>
      </c>
      <c r="B7" s="54" t="n">
        <v>8358</v>
      </c>
      <c r="C7" s="120" t="n">
        <v>0.08095542511768467</v>
      </c>
      <c r="D7" s="54" t="n">
        <v>2848</v>
      </c>
      <c r="E7" s="120" t="n">
        <v>0.07687947091375354</v>
      </c>
      <c r="F7" s="54" t="n">
        <v>237</v>
      </c>
      <c r="G7" s="120" t="n">
        <v>0.03621638141809291</v>
      </c>
      <c r="H7" s="54" t="n">
        <v>3488</v>
      </c>
      <c r="I7" s="120" t="n">
        <v>0.08495920107173303</v>
      </c>
      <c r="J7" s="54" t="n">
        <v>1785</v>
      </c>
      <c r="K7" s="120" t="n">
        <v>0.09597806215722121</v>
      </c>
    </row>
    <row r="8" ht="15" customHeight="1" s="13">
      <c r="A8" s="60" t="inlineStr">
        <is>
          <t xml:space="preserve"> 4.  Campanar</t>
        </is>
      </c>
      <c r="B8" s="44" t="n">
        <v>4669</v>
      </c>
      <c r="C8" s="122" t="n">
        <v>0.04522384300962787</v>
      </c>
      <c r="D8" s="44" t="n">
        <v>1746</v>
      </c>
      <c r="E8" s="122" t="n">
        <v>0.04713186664867054</v>
      </c>
      <c r="F8" s="44" t="n">
        <v>231</v>
      </c>
      <c r="G8" s="122" t="n">
        <v>0.03529951100244499</v>
      </c>
      <c r="H8" s="44" t="n">
        <v>1764</v>
      </c>
      <c r="I8" s="122" t="n">
        <v>0.04296675191815857</v>
      </c>
      <c r="J8" s="44" t="n">
        <v>928</v>
      </c>
      <c r="K8" s="122" t="n">
        <v>0.04989783847725562</v>
      </c>
      <c r="Q8" s="107" t="n"/>
      <c r="S8" s="107" t="n"/>
      <c r="U8" s="107" t="n"/>
      <c r="W8" s="107" t="n"/>
      <c r="Y8" s="107" t="n"/>
    </row>
    <row r="9" ht="15" customHeight="1" s="13">
      <c r="A9" s="52" t="inlineStr">
        <is>
          <t xml:space="preserve"> 5.  la Saïdia</t>
        </is>
      </c>
      <c r="B9" s="54" t="n">
        <v>3800</v>
      </c>
      <c r="C9" s="120" t="n">
        <v>0.0368067259448674</v>
      </c>
      <c r="D9" s="54" t="n">
        <v>1477</v>
      </c>
      <c r="E9" s="120" t="n">
        <v>0.03987042785801053</v>
      </c>
      <c r="F9" s="54" t="n">
        <v>257</v>
      </c>
      <c r="G9" s="120" t="n">
        <v>0.03927261613691931</v>
      </c>
      <c r="H9" s="54" t="n">
        <v>1285</v>
      </c>
      <c r="I9" s="120" t="n">
        <v>0.03129947631226403</v>
      </c>
      <c r="J9" s="54" t="n">
        <v>781</v>
      </c>
      <c r="K9" s="120" t="n">
        <v>0.04199376277019035</v>
      </c>
      <c r="Q9" s="107" t="n"/>
      <c r="S9" s="107" t="n"/>
      <c r="U9" s="107" t="n"/>
      <c r="W9" s="107" t="n"/>
      <c r="Y9" s="107" t="n"/>
    </row>
    <row r="10" ht="15" customHeight="1" s="13">
      <c r="A10" s="60" t="inlineStr">
        <is>
          <t xml:space="preserve"> 6.  el Pla del Real</t>
        </is>
      </c>
      <c r="B10" s="44" t="n">
        <v>4967</v>
      </c>
      <c r="C10" s="122" t="n">
        <v>0.04811026520214641</v>
      </c>
      <c r="D10" s="44" t="n">
        <v>1462</v>
      </c>
      <c r="E10" s="122" t="n">
        <v>0.03946551491429343</v>
      </c>
      <c r="F10" s="44" t="n">
        <v>129</v>
      </c>
      <c r="G10" s="122" t="n">
        <v>0.01971271393643032</v>
      </c>
      <c r="H10" s="44" t="n">
        <v>2530</v>
      </c>
      <c r="I10" s="122" t="n">
        <v>0.06162464985994398</v>
      </c>
      <c r="J10" s="44" t="n">
        <v>846</v>
      </c>
      <c r="K10" s="122" t="n">
        <v>0.04548876223249812</v>
      </c>
      <c r="Q10" s="107" t="n"/>
      <c r="S10" s="107" t="n"/>
      <c r="U10" s="107" t="n"/>
      <c r="W10" s="107" t="n"/>
      <c r="Y10" s="107" t="n"/>
    </row>
    <row r="11" ht="15" customHeight="1" s="13">
      <c r="A11" s="52" t="inlineStr">
        <is>
          <t xml:space="preserve"> 7.  l'Olivereta</t>
        </is>
      </c>
      <c r="B11" s="54" t="n">
        <v>3244</v>
      </c>
      <c r="C11" s="120" t="n">
        <v>0.03142132078030259</v>
      </c>
      <c r="D11" s="54" t="n">
        <v>1285</v>
      </c>
      <c r="E11" s="120" t="n">
        <v>0.03468754217843164</v>
      </c>
      <c r="F11" s="54" t="n">
        <v>326</v>
      </c>
      <c r="G11" s="120" t="n">
        <v>0.04981662591687042</v>
      </c>
      <c r="H11" s="54" t="n">
        <v>1004</v>
      </c>
      <c r="I11" s="120" t="n">
        <v>0.02445499939106077</v>
      </c>
      <c r="J11" s="54" t="n">
        <v>629</v>
      </c>
      <c r="K11" s="120" t="n">
        <v>0.03382084095063986</v>
      </c>
      <c r="Q11" s="107" t="n"/>
      <c r="S11" s="107" t="n"/>
      <c r="U11" s="107" t="n"/>
      <c r="W11" s="107" t="n"/>
      <c r="Y11" s="107" t="n"/>
    </row>
    <row r="12" ht="15" customHeight="1" s="13">
      <c r="A12" s="60" t="inlineStr">
        <is>
          <t xml:space="preserve"> 8.  Patraix</t>
        </is>
      </c>
      <c r="B12" s="44" t="n">
        <v>5290</v>
      </c>
      <c r="C12" s="122" t="n">
        <v>0.05123883690746014</v>
      </c>
      <c r="D12" s="44" t="n">
        <v>2136</v>
      </c>
      <c r="E12" s="122" t="n">
        <v>0.05765960318531516</v>
      </c>
      <c r="F12" s="44" t="n">
        <v>399</v>
      </c>
      <c r="G12" s="122" t="n">
        <v>0.0609718826405868</v>
      </c>
      <c r="H12" s="44" t="n">
        <v>1727</v>
      </c>
      <c r="I12" s="122" t="n">
        <v>0.04206552186091828</v>
      </c>
      <c r="J12" s="44" t="n">
        <v>1028</v>
      </c>
      <c r="K12" s="122" t="n">
        <v>0.05527476072695989</v>
      </c>
      <c r="Q12" s="107" t="n"/>
      <c r="S12" s="107" t="n"/>
      <c r="U12" s="107" t="n"/>
      <c r="W12" s="107" t="n"/>
      <c r="Y12" s="107" t="n"/>
    </row>
    <row r="13" ht="15" customHeight="1" s="13">
      <c r="A13" s="52" t="inlineStr">
        <is>
          <t xml:space="preserve"> 9.  Jesús</t>
        </is>
      </c>
      <c r="B13" s="54" t="n">
        <v>3792</v>
      </c>
      <c r="C13" s="120" t="n">
        <v>0.03672923810077294</v>
      </c>
      <c r="D13" s="54" t="n">
        <v>1503</v>
      </c>
      <c r="E13" s="120" t="n">
        <v>0.04057227696045351</v>
      </c>
      <c r="F13" s="54" t="n">
        <v>360</v>
      </c>
      <c r="G13" s="120" t="n">
        <v>0.0550122249388753</v>
      </c>
      <c r="H13" s="54" t="n">
        <v>1152</v>
      </c>
      <c r="I13" s="120" t="n">
        <v>0.02805991962002192</v>
      </c>
      <c r="J13" s="54" t="n">
        <v>777</v>
      </c>
      <c r="K13" s="120" t="n">
        <v>0.04177868588020217</v>
      </c>
      <c r="Q13" s="107" t="n"/>
      <c r="S13" s="107" t="n"/>
      <c r="U13" s="107" t="n"/>
      <c r="W13" s="107" t="n"/>
      <c r="Y13" s="107" t="n"/>
    </row>
    <row r="14" ht="15" customHeight="1" s="13">
      <c r="A14" s="60" t="inlineStr">
        <is>
          <t>10.  Quatre Carreres</t>
        </is>
      </c>
      <c r="B14" s="44" t="n">
        <v>6623</v>
      </c>
      <c r="C14" s="122" t="n">
        <v>0.06415024892969916</v>
      </c>
      <c r="D14" s="44" t="n">
        <v>2780</v>
      </c>
      <c r="E14" s="122" t="n">
        <v>0.07504386556890269</v>
      </c>
      <c r="F14" s="44" t="n">
        <v>515</v>
      </c>
      <c r="G14" s="122" t="n">
        <v>0.07869804400977995</v>
      </c>
      <c r="H14" s="44" t="n">
        <v>2194</v>
      </c>
      <c r="I14" s="122" t="n">
        <v>0.05344050663743758</v>
      </c>
      <c r="J14" s="44" t="n">
        <v>1134</v>
      </c>
      <c r="K14" s="122" t="n">
        <v>0.06097429831164641</v>
      </c>
      <c r="Q14" s="107" t="n"/>
      <c r="S14" s="107" t="n"/>
      <c r="U14" s="107" t="n"/>
      <c r="W14" s="107" t="n"/>
      <c r="Y14" s="107" t="n"/>
    </row>
    <row r="15" ht="15" customHeight="1" s="13">
      <c r="A15" s="52" t="inlineStr">
        <is>
          <t>11.  Poblats Marítims</t>
        </is>
      </c>
      <c r="B15" s="54" t="n">
        <v>5047</v>
      </c>
      <c r="C15" s="120" t="n">
        <v>0.04888514364309099</v>
      </c>
      <c r="D15" s="54" t="n">
        <v>2034</v>
      </c>
      <c r="E15" s="120" t="n">
        <v>0.05490619516803887</v>
      </c>
      <c r="F15" s="54" t="n">
        <v>554</v>
      </c>
      <c r="G15" s="120" t="n">
        <v>0.08465770171149144</v>
      </c>
      <c r="H15" s="54" t="n">
        <v>1611</v>
      </c>
      <c r="I15" s="120" t="n">
        <v>0.03924004384362441</v>
      </c>
      <c r="J15" s="54" t="n">
        <v>848</v>
      </c>
      <c r="K15" s="120" t="n">
        <v>0.0455963006774922</v>
      </c>
      <c r="Q15" s="107" t="n"/>
      <c r="S15" s="107" t="n"/>
      <c r="U15" s="107" t="n"/>
      <c r="W15" s="107" t="n"/>
      <c r="Y15" s="107" t="n"/>
    </row>
    <row r="16" ht="15" customHeight="1" s="13">
      <c r="A16" s="60" t="inlineStr">
        <is>
          <t>12.  Camins al Grau</t>
        </is>
      </c>
      <c r="B16" s="44" t="n">
        <v>6298</v>
      </c>
      <c r="C16" s="122" t="n">
        <v>0.06100230526336181</v>
      </c>
      <c r="D16" s="44" t="n">
        <v>2439</v>
      </c>
      <c r="E16" s="122" t="n">
        <v>0.06583884464840059</v>
      </c>
      <c r="F16" s="44" t="n">
        <v>349</v>
      </c>
      <c r="G16" s="122" t="n">
        <v>0.05333129584352078</v>
      </c>
      <c r="H16" s="44" t="n">
        <v>2407</v>
      </c>
      <c r="I16" s="122" t="n">
        <v>0.05862866885884788</v>
      </c>
      <c r="J16" s="44" t="n">
        <v>1103</v>
      </c>
      <c r="K16" s="122" t="n">
        <v>0.05930745241423809</v>
      </c>
      <c r="Q16" s="107" t="n"/>
      <c r="S16" s="107" t="n"/>
      <c r="U16" s="107" t="n"/>
      <c r="W16" s="107" t="n"/>
      <c r="Y16" s="107" t="n"/>
    </row>
    <row r="17" ht="15" customHeight="1" s="13">
      <c r="A17" s="52" t="inlineStr">
        <is>
          <t>13.  Algirós</t>
        </is>
      </c>
      <c r="B17" s="54" t="n">
        <v>3539</v>
      </c>
      <c r="C17" s="120" t="n">
        <v>0.03427868503128572</v>
      </c>
      <c r="D17" s="54" t="n">
        <v>1351</v>
      </c>
      <c r="E17" s="120" t="n">
        <v>0.03646915913078688</v>
      </c>
      <c r="F17" s="54" t="n">
        <v>130</v>
      </c>
      <c r="G17" s="120" t="n">
        <v>0.01986552567237164</v>
      </c>
      <c r="H17" s="54" t="n">
        <v>1302</v>
      </c>
      <c r="I17" s="120" t="n">
        <v>0.03171355498721228</v>
      </c>
      <c r="J17" s="54" t="n">
        <v>756</v>
      </c>
      <c r="K17" s="120" t="n">
        <v>0.04064953220776427</v>
      </c>
      <c r="Q17" s="107" t="n"/>
      <c r="S17" s="107" t="n"/>
      <c r="U17" s="107" t="n"/>
      <c r="W17" s="107" t="n"/>
      <c r="Y17" s="107" t="n"/>
    </row>
    <row r="18" ht="15" customHeight="1" s="13">
      <c r="A18" s="60" t="inlineStr">
        <is>
          <t>14.  Benimaclet</t>
        </is>
      </c>
      <c r="B18" s="44" t="n">
        <v>2737</v>
      </c>
      <c r="C18" s="122" t="n">
        <v>0.02651052866081633</v>
      </c>
      <c r="D18" s="44" t="n">
        <v>1057</v>
      </c>
      <c r="E18" s="122" t="n">
        <v>0.0285328654339317</v>
      </c>
      <c r="F18" s="44" t="n">
        <v>98</v>
      </c>
      <c r="G18" s="122" t="n">
        <v>0.01497555012224939</v>
      </c>
      <c r="H18" s="44" t="n">
        <v>998</v>
      </c>
      <c r="I18" s="122" t="n">
        <v>0.02430885397637316</v>
      </c>
      <c r="J18" s="44" t="n">
        <v>584</v>
      </c>
      <c r="K18" s="122" t="n">
        <v>0.03140122593827293</v>
      </c>
      <c r="Q18" s="107" t="n"/>
      <c r="S18" s="107" t="n"/>
      <c r="U18" s="107" t="n"/>
      <c r="W18" s="107" t="n"/>
      <c r="Y18" s="107" t="n"/>
    </row>
    <row r="19" ht="15" customHeight="1" s="13">
      <c r="A19" s="52" t="inlineStr">
        <is>
          <t>15.  Rascanya</t>
        </is>
      </c>
      <c r="B19" s="54" t="n">
        <v>3504</v>
      </c>
      <c r="C19" s="120" t="n">
        <v>0.03393967571337247</v>
      </c>
      <c r="D19" s="54" t="n">
        <v>1350</v>
      </c>
      <c r="E19" s="120" t="n">
        <v>0.03644216493453908</v>
      </c>
      <c r="F19" s="54" t="n">
        <v>277</v>
      </c>
      <c r="G19" s="120" t="n">
        <v>0.04232885085574572</v>
      </c>
      <c r="H19" s="54" t="n">
        <v>1202</v>
      </c>
      <c r="I19" s="120" t="n">
        <v>0.02927779807575204</v>
      </c>
      <c r="J19" s="54" t="n">
        <v>675</v>
      </c>
      <c r="K19" s="120" t="n">
        <v>0.03629422518550382</v>
      </c>
      <c r="Q19" s="107" t="n"/>
      <c r="S19" s="107" t="n"/>
      <c r="U19" s="107" t="n"/>
      <c r="W19" s="107" t="n"/>
      <c r="Y19" s="107" t="n"/>
    </row>
    <row r="20" ht="15" customHeight="1" s="13">
      <c r="A20" s="60" t="inlineStr">
        <is>
          <t>16.  Benicalap</t>
        </is>
      </c>
      <c r="B20" s="44" t="n">
        <v>3285</v>
      </c>
      <c r="C20" s="122" t="n">
        <v>0.03181844598128668</v>
      </c>
      <c r="D20" s="44" t="n">
        <v>1256</v>
      </c>
      <c r="E20" s="122" t="n">
        <v>0.03390471048724524</v>
      </c>
      <c r="F20" s="44" t="n">
        <v>377</v>
      </c>
      <c r="G20" s="122" t="n">
        <v>0.05761002444987775</v>
      </c>
      <c r="H20" s="44" t="n">
        <v>1083</v>
      </c>
      <c r="I20" s="122" t="n">
        <v>0.02637924735111436</v>
      </c>
      <c r="J20" s="44" t="n">
        <v>569</v>
      </c>
      <c r="K20" s="122" t="n">
        <v>0.03059468760081729</v>
      </c>
      <c r="Q20" s="107" t="n"/>
      <c r="S20" s="107" t="n"/>
      <c r="U20" s="107" t="n"/>
      <c r="W20" s="107" t="n"/>
      <c r="Y20" s="107" t="n"/>
    </row>
    <row r="21" ht="15" customHeight="1" s="13">
      <c r="A21" s="52" t="inlineStr">
        <is>
          <t>17.  Pobles del Nord</t>
        </is>
      </c>
      <c r="B21" s="54" t="n">
        <v>502</v>
      </c>
      <c r="C21" s="120" t="n">
        <v>0.00486236221692722</v>
      </c>
      <c r="D21" s="54" t="n">
        <v>186</v>
      </c>
      <c r="E21" s="120" t="n">
        <v>0.00502092050209205</v>
      </c>
      <c r="F21" s="54" t="n">
        <v>40</v>
      </c>
      <c r="G21" s="120" t="n">
        <v>0.006112469437652812</v>
      </c>
      <c r="H21" s="54" t="n">
        <v>196</v>
      </c>
      <c r="I21" s="120" t="n">
        <v>0.004774083546462063</v>
      </c>
      <c r="J21" s="54" t="n">
        <v>80</v>
      </c>
      <c r="K21" s="120" t="n">
        <v>0.004301537799763415</v>
      </c>
      <c r="Q21" s="107" t="n"/>
      <c r="S21" s="107" t="n"/>
      <c r="U21" s="107" t="n"/>
      <c r="W21" s="107" t="n"/>
      <c r="Y21" s="107" t="n"/>
    </row>
    <row r="22" ht="15" customHeight="1" s="13">
      <c r="A22" s="60" t="inlineStr">
        <is>
          <t>18.  Pobles de l'Oest</t>
        </is>
      </c>
      <c r="B22" s="44" t="n">
        <v>1287</v>
      </c>
      <c r="C22" s="122" t="n">
        <v>0.01246585691869588</v>
      </c>
      <c r="D22" s="44" t="n">
        <v>483</v>
      </c>
      <c r="E22" s="122" t="n">
        <v>0.01303819678769065</v>
      </c>
      <c r="F22" s="44" t="n">
        <v>95</v>
      </c>
      <c r="G22" s="122" t="n">
        <v>0.01451711491442543</v>
      </c>
      <c r="H22" s="44" t="n">
        <v>484</v>
      </c>
      <c r="I22" s="122" t="n">
        <v>0.01178906345146754</v>
      </c>
      <c r="J22" s="44" t="n">
        <v>225</v>
      </c>
      <c r="K22" s="122" t="n">
        <v>0.01209807506183461</v>
      </c>
      <c r="Q22" s="107" t="n"/>
      <c r="S22" s="107" t="n"/>
      <c r="U22" s="107" t="n"/>
      <c r="W22" s="107" t="n"/>
      <c r="Y22" s="107" t="n"/>
    </row>
    <row r="23" ht="15" customHeight="1" s="13">
      <c r="A23" s="52" t="inlineStr">
        <is>
          <t>19.  Pobles del Sud</t>
        </is>
      </c>
      <c r="B23" s="54" t="n">
        <v>1794</v>
      </c>
      <c r="C23" s="120" t="n">
        <v>0.01737664903818214</v>
      </c>
      <c r="D23" s="54" t="n">
        <v>705</v>
      </c>
      <c r="E23" s="120" t="n">
        <v>0.01903090835470374</v>
      </c>
      <c r="F23" s="54" t="n">
        <v>192</v>
      </c>
      <c r="G23" s="120" t="n">
        <v>0.0293398533007335</v>
      </c>
      <c r="H23" s="54" t="n">
        <v>633</v>
      </c>
      <c r="I23" s="120" t="n">
        <v>0.0154183412495433</v>
      </c>
      <c r="J23" s="54" t="n">
        <v>264</v>
      </c>
      <c r="K23" s="120" t="n">
        <v>0.01419507473921927</v>
      </c>
      <c r="Q23" s="107" t="n"/>
      <c r="S23" s="107" t="n"/>
      <c r="U23" s="107" t="n"/>
      <c r="W23" s="107" t="n"/>
      <c r="Y23" s="107" t="n"/>
    </row>
    <row r="24" ht="15" customHeight="1" s="13">
      <c r="A24" s="60" t="inlineStr">
        <is>
          <t>No consta</t>
        </is>
      </c>
      <c r="B24" s="44" t="n">
        <v>9628</v>
      </c>
      <c r="C24" s="122" t="n">
        <v>0.09325662036767982</v>
      </c>
      <c r="D24" s="44" t="n">
        <v>2373</v>
      </c>
      <c r="E24" s="122" t="n">
        <v>0.06405722769604535</v>
      </c>
      <c r="F24" s="44" t="n">
        <v>1607</v>
      </c>
      <c r="G24" s="122" t="n">
        <v>0.2455684596577017</v>
      </c>
      <c r="H24" s="44" t="n">
        <v>4026</v>
      </c>
      <c r="I24" s="122" t="n">
        <v>0.09806357325538911</v>
      </c>
      <c r="J24" s="44" t="n">
        <v>1622</v>
      </c>
      <c r="K24" s="122" t="n">
        <v>0.08721367889020325</v>
      </c>
      <c r="Q24" s="107" t="n"/>
      <c r="S24" s="107" t="n"/>
      <c r="U24" s="107" t="n"/>
      <c r="W24" s="107" t="n"/>
      <c r="Y24" s="107" t="n"/>
    </row>
    <row r="25" ht="15" customHeight="1" s="13">
      <c r="A25" s="33" t="inlineStr">
        <is>
          <t>Fuente: Impuesto de Actividades Económicas. Oficina de Estadística. Ayuntamiento de València.</t>
        </is>
      </c>
      <c r="Q25" s="107" t="n"/>
      <c r="S25" s="107" t="n"/>
      <c r="U25" s="107" t="n"/>
      <c r="W25" s="107" t="n"/>
      <c r="Y25" s="107" t="n"/>
    </row>
    <row r="26" ht="15" customHeight="1" s="13">
      <c r="Q26" s="107" t="n"/>
      <c r="S26" s="107" t="n"/>
      <c r="U26" s="107" t="n"/>
      <c r="W26" s="107" t="n"/>
      <c r="Y26" s="107" t="n"/>
    </row>
    <row r="27" ht="15" customHeight="1" s="13">
      <c r="Q27" s="107" t="n"/>
      <c r="S27" s="107" t="n"/>
      <c r="U27" s="107" t="n"/>
      <c r="W27" s="107" t="n"/>
      <c r="Y27" s="107" t="n"/>
    </row>
  </sheetData>
  <pageMargins left="0.3937007874015748" right="0.3937007874015748" top="0.5905511811023622" bottom="0.5905511811023622" header="0" footer="0"/>
  <pageSetup orientation="portrait" paperSize="9" scale="73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codeName="Hoja34">
    <outlinePr summaryBelow="1" summaryRight="1"/>
    <pageSetUpPr fitToPage="1"/>
  </sheetPr>
  <dimension ref="A1:H108"/>
  <sheetViews>
    <sheetView workbookViewId="0">
      <selection activeCell="A1" sqref="A1"/>
    </sheetView>
  </sheetViews>
  <sheetFormatPr baseColWidth="10" defaultColWidth="11.42578125" defaultRowHeight="15" customHeight="1"/>
  <cols>
    <col width="5.7109375" customWidth="1" style="10" min="1" max="1"/>
    <col width="75.7109375" customWidth="1" style="10" min="2" max="2"/>
    <col width="11.42578125" customWidth="1" style="70" min="3" max="16384"/>
  </cols>
  <sheetData>
    <row r="1" ht="15" customHeight="1" s="13">
      <c r="A1" s="14" t="n"/>
      <c r="B1" s="70" t="n"/>
    </row>
    <row r="2" ht="15" customHeight="1" s="13">
      <c r="A2" s="15" t="n"/>
      <c r="B2" s="15" t="n"/>
    </row>
    <row r="3" ht="15" customHeight="1" s="13">
      <c r="G3" s="9" t="n"/>
      <c r="H3" s="9" t="n"/>
    </row>
    <row r="4" ht="15" customFormat="1" customHeight="1" s="9">
      <c r="B4" s="16" t="n"/>
      <c r="C4" s="16" t="n"/>
      <c r="G4" s="56" t="n"/>
      <c r="H4" s="56" t="n"/>
    </row>
    <row r="5" ht="15" customFormat="1" customHeight="1" s="56">
      <c r="A5" s="64" t="n"/>
      <c r="B5" s="65" t="n"/>
      <c r="E5" s="66" t="n"/>
      <c r="G5" s="58" t="n"/>
      <c r="H5" s="15" t="n"/>
    </row>
    <row r="6" ht="15" customHeight="1" s="13">
      <c r="A6" s="67" t="n"/>
      <c r="B6" s="68" t="n"/>
      <c r="E6" s="69" t="n"/>
      <c r="G6" s="56" t="n"/>
      <c r="H6" s="56" t="n"/>
    </row>
    <row r="7" ht="15" customHeight="1" s="13">
      <c r="A7" s="67" t="n"/>
      <c r="B7" s="68" t="n"/>
      <c r="E7" s="69" t="n"/>
      <c r="F7" s="69" t="n"/>
      <c r="G7" s="70" t="n"/>
      <c r="H7" s="70" t="n"/>
    </row>
    <row r="8" ht="15" customHeight="1" s="13">
      <c r="A8" s="67" t="n"/>
      <c r="B8" s="68" t="n"/>
      <c r="E8" s="69" t="n"/>
      <c r="F8" s="69" t="n"/>
      <c r="G8" s="70" t="n"/>
      <c r="H8" s="70" t="n"/>
    </row>
    <row r="9" ht="15" customHeight="1" s="13">
      <c r="A9" s="67" t="n"/>
      <c r="B9" s="68" t="n"/>
      <c r="E9" s="69" t="n"/>
      <c r="F9" s="69" t="n"/>
      <c r="G9" s="70" t="n"/>
      <c r="H9" s="70" t="n"/>
    </row>
    <row r="10" ht="15" customHeight="1" s="13">
      <c r="A10" s="67" t="n"/>
      <c r="B10" s="68" t="n"/>
      <c r="E10" s="69" t="n"/>
      <c r="F10" s="69" t="n"/>
      <c r="G10" s="70" t="n"/>
      <c r="H10" s="70" t="n"/>
    </row>
    <row r="11" ht="15" customHeight="1" s="13">
      <c r="A11" s="67" t="n"/>
      <c r="B11" s="68" t="n"/>
      <c r="E11" s="69" t="n"/>
      <c r="F11" s="69" t="n"/>
      <c r="G11" s="70" t="n"/>
      <c r="H11" s="70" t="n"/>
    </row>
    <row r="12" ht="15" customHeight="1" s="13">
      <c r="A12" s="67" t="n"/>
      <c r="B12" s="68" t="n"/>
      <c r="E12" s="69" t="n"/>
      <c r="F12" s="69" t="n"/>
      <c r="G12" s="70" t="n"/>
      <c r="H12" s="70" t="n"/>
    </row>
    <row r="13" ht="15" customHeight="1" s="13">
      <c r="A13" s="67" t="n"/>
      <c r="B13" s="68" t="n"/>
      <c r="E13" s="69" t="n"/>
      <c r="F13" s="69" t="n"/>
      <c r="G13" s="70" t="n"/>
      <c r="H13" s="70" t="n"/>
    </row>
    <row r="14" ht="15" customHeight="1" s="13">
      <c r="A14" s="67" t="n"/>
      <c r="B14" s="68" t="n"/>
      <c r="E14" s="69" t="n"/>
      <c r="F14" s="69" t="n"/>
      <c r="G14" s="70" t="n"/>
      <c r="H14" s="70" t="n"/>
    </row>
    <row r="15" ht="15" customHeight="1" s="13">
      <c r="A15" s="67" t="n"/>
      <c r="B15" s="68" t="n"/>
      <c r="E15" s="69" t="n"/>
      <c r="F15" s="69" t="n"/>
      <c r="G15" s="70" t="n"/>
      <c r="H15" s="70" t="n"/>
    </row>
    <row r="16" ht="15" customHeight="1" s="13">
      <c r="A16" s="67" t="n"/>
      <c r="B16" s="68" t="n"/>
      <c r="E16" s="69" t="n"/>
      <c r="F16" s="69" t="n"/>
      <c r="G16" s="70" t="n"/>
      <c r="H16" s="70" t="n"/>
    </row>
    <row r="17" ht="15" customHeight="1" s="13">
      <c r="A17" s="67" t="n"/>
      <c r="B17" s="68" t="n"/>
      <c r="E17" s="69" t="n"/>
      <c r="F17" s="69" t="n"/>
      <c r="G17" s="70" t="n"/>
      <c r="H17" s="70" t="n"/>
    </row>
    <row r="18" ht="15" customHeight="1" s="13">
      <c r="A18" s="67" t="n"/>
      <c r="B18" s="68" t="n"/>
      <c r="E18" s="69" t="n"/>
      <c r="F18" s="69" t="n"/>
      <c r="G18" s="70" t="n"/>
      <c r="H18" s="70" t="n"/>
    </row>
    <row r="19" ht="15" customHeight="1" s="13">
      <c r="A19" s="67" t="n"/>
      <c r="B19" s="68" t="n"/>
      <c r="E19" s="69" t="n"/>
      <c r="F19" s="69" t="n"/>
      <c r="G19" s="70" t="n"/>
      <c r="H19" s="70" t="n"/>
    </row>
    <row r="20" ht="15" customHeight="1" s="13">
      <c r="A20" s="67" t="n"/>
      <c r="B20" s="68" t="n"/>
      <c r="E20" s="69" t="n"/>
      <c r="F20" s="69" t="n"/>
      <c r="G20" s="70" t="n"/>
      <c r="H20" s="70" t="n"/>
    </row>
    <row r="21" ht="15" customHeight="1" s="13">
      <c r="A21" s="67" t="n"/>
      <c r="B21" s="68" t="n"/>
      <c r="E21" s="69" t="n"/>
      <c r="F21" s="69" t="n"/>
      <c r="G21" s="70" t="n"/>
      <c r="H21" s="70" t="n"/>
    </row>
    <row r="22" ht="15" customHeight="1" s="13">
      <c r="A22" s="67" t="n"/>
      <c r="B22" s="68" t="n"/>
      <c r="E22" s="69" t="n"/>
      <c r="F22" s="69" t="n"/>
      <c r="G22" s="70" t="n"/>
      <c r="H22" s="70" t="n"/>
    </row>
    <row r="23" ht="15" customHeight="1" s="13">
      <c r="A23" s="67" t="n"/>
      <c r="B23" s="68" t="inlineStr">
        <is>
          <t> </t>
        </is>
      </c>
      <c r="E23" s="69" t="n"/>
      <c r="F23" s="69" t="n"/>
      <c r="G23" s="70" t="n"/>
      <c r="H23" s="70" t="n"/>
    </row>
    <row r="24" ht="15" customHeight="1" s="13">
      <c r="A24" s="67" t="n"/>
      <c r="B24" s="68" t="n"/>
      <c r="E24" s="69" t="n"/>
      <c r="F24" s="69" t="n"/>
      <c r="G24" s="70" t="n"/>
      <c r="H24" s="70" t="n"/>
    </row>
    <row r="25" ht="15" customHeight="1" s="13">
      <c r="A25" s="18" t="n"/>
      <c r="B25" s="71" t="n"/>
      <c r="E25" s="69" t="n"/>
      <c r="F25" s="69" t="n"/>
      <c r="G25" s="70" t="n"/>
      <c r="H25" s="70" t="n"/>
    </row>
    <row r="26" ht="15" customHeight="1" s="13">
      <c r="A26" s="71" t="n"/>
      <c r="B26" s="71" t="n"/>
    </row>
    <row r="27" ht="15" customHeight="1" s="13">
      <c r="A27" s="72" t="n"/>
      <c r="B27" s="72" t="n"/>
    </row>
    <row r="28" ht="15" customHeight="1" s="13">
      <c r="A28" s="71" t="n"/>
      <c r="B28" s="71" t="n"/>
    </row>
    <row r="29" ht="15" customHeight="1" s="13">
      <c r="A29" s="71" t="n"/>
      <c r="B29" s="71" t="n"/>
    </row>
    <row r="30" ht="15" customHeight="1" s="13">
      <c r="A30" s="71" t="n"/>
      <c r="B30" s="71" t="n"/>
    </row>
    <row r="31" ht="15" customHeight="1" s="13">
      <c r="A31" s="71" t="n"/>
      <c r="B31" s="71" t="n"/>
    </row>
    <row r="32" ht="15" customHeight="1" s="13">
      <c r="A32" s="71" t="n"/>
      <c r="B32" s="71" t="n"/>
    </row>
    <row r="33" ht="15" customHeight="1" s="13">
      <c r="A33" s="72" t="n"/>
      <c r="B33" s="72" t="n"/>
    </row>
    <row r="34" ht="15" customHeight="1" s="13">
      <c r="A34" s="71" t="n"/>
      <c r="B34" s="71" t="n"/>
    </row>
    <row r="35" ht="15" customHeight="1" s="13">
      <c r="A35" s="71" t="n"/>
      <c r="B35" s="71" t="n"/>
    </row>
    <row r="36" ht="15" customHeight="1" s="13">
      <c r="A36" s="71" t="n"/>
      <c r="B36" s="71" t="n"/>
    </row>
    <row r="37" ht="15" customHeight="1" s="13">
      <c r="A37" s="71" t="n"/>
      <c r="B37" s="71" t="n"/>
    </row>
    <row r="38" ht="15" customHeight="1" s="13">
      <c r="A38" s="72" t="n"/>
      <c r="B38" s="72" t="n"/>
    </row>
    <row r="39" ht="15" customHeight="1" s="13">
      <c r="A39" s="71" t="n"/>
      <c r="B39" s="71" t="n"/>
    </row>
    <row r="40" ht="15" customHeight="1" s="13">
      <c r="A40" s="71" t="n"/>
      <c r="B40" s="71" t="n"/>
    </row>
    <row r="41" ht="15" customHeight="1" s="13">
      <c r="A41" s="71" t="n"/>
      <c r="B41" s="71" t="n"/>
    </row>
    <row r="42" ht="15" customHeight="1" s="13">
      <c r="A42" s="71" t="n"/>
      <c r="B42" s="71" t="n"/>
    </row>
    <row r="43" ht="15" customHeight="1" s="13">
      <c r="A43" s="71" t="n"/>
      <c r="B43" s="71" t="n"/>
    </row>
    <row r="44" ht="15" customHeight="1" s="13">
      <c r="A44" s="72" t="n"/>
      <c r="B44" s="72" t="n"/>
    </row>
    <row r="45" ht="15" customHeight="1" s="13">
      <c r="A45" s="71" t="n"/>
      <c r="B45" s="71" t="n"/>
    </row>
    <row r="46" ht="15" customHeight="1" s="13">
      <c r="A46" s="71" t="n"/>
      <c r="B46" s="71" t="n"/>
    </row>
    <row r="47" ht="15" customHeight="1" s="13">
      <c r="A47" s="71" t="n"/>
      <c r="B47" s="71" t="n"/>
    </row>
    <row r="48" ht="15" customHeight="1" s="13">
      <c r="A48" s="71" t="n"/>
      <c r="B48" s="71" t="n"/>
    </row>
    <row r="49" ht="15" customHeight="1" s="13">
      <c r="A49" s="71" t="n"/>
      <c r="B49" s="71" t="n"/>
    </row>
    <row r="50" ht="15" customHeight="1" s="13">
      <c r="A50" s="72" t="n"/>
      <c r="B50" s="72" t="n"/>
    </row>
    <row r="51" ht="15" customHeight="1" s="13">
      <c r="A51" s="71" t="n"/>
      <c r="B51" s="71" t="n"/>
    </row>
    <row r="52" ht="15" customHeight="1" s="13">
      <c r="A52" s="71" t="n"/>
      <c r="B52" s="71" t="n"/>
    </row>
    <row r="53" ht="15" customHeight="1" s="13">
      <c r="A53" s="71" t="n"/>
      <c r="B53" s="71" t="n"/>
    </row>
    <row r="54" ht="15" customHeight="1" s="13">
      <c r="A54" s="71" t="n"/>
      <c r="B54" s="71" t="n"/>
    </row>
    <row r="55" ht="15" customHeight="1" s="13">
      <c r="A55" s="71" t="n"/>
      <c r="B55" s="71" t="n"/>
    </row>
    <row r="56" ht="15" customHeight="1" s="13">
      <c r="A56" s="72" t="n"/>
      <c r="B56" s="72" t="n"/>
    </row>
    <row r="57" ht="15" customHeight="1" s="13">
      <c r="A57" s="71" t="n"/>
      <c r="B57" s="71" t="n"/>
    </row>
    <row r="58" ht="15" customHeight="1" s="13">
      <c r="A58" s="71" t="n"/>
      <c r="B58" s="71" t="n"/>
    </row>
    <row r="59" ht="15" customHeight="1" s="13">
      <c r="A59" s="71" t="n"/>
      <c r="B59" s="71" t="n"/>
    </row>
    <row r="60" ht="15" customHeight="1" s="13">
      <c r="A60" s="71" t="n"/>
      <c r="B60" s="71" t="n"/>
    </row>
    <row r="61" ht="15" customHeight="1" s="13">
      <c r="A61" s="71" t="n"/>
      <c r="B61" s="71" t="n"/>
    </row>
    <row r="62" ht="15" customHeight="1" s="13">
      <c r="A62" s="71" t="n"/>
      <c r="B62" s="71" t="n"/>
    </row>
    <row r="63" ht="15" customHeight="1" s="13">
      <c r="A63" s="72" t="n"/>
      <c r="B63" s="72" t="n"/>
    </row>
    <row r="64" ht="15" customHeight="1" s="13">
      <c r="A64" s="71" t="n"/>
      <c r="B64" s="71" t="n"/>
    </row>
    <row r="65" ht="15" customHeight="1" s="13">
      <c r="A65" s="71" t="n"/>
      <c r="B65" s="71" t="n"/>
    </row>
    <row r="66" ht="15" customHeight="1" s="13">
      <c r="A66" s="71" t="n"/>
      <c r="B66" s="71" t="n"/>
    </row>
    <row r="67" ht="15" customHeight="1" s="13">
      <c r="A67" s="71" t="n"/>
      <c r="B67" s="71" t="n"/>
    </row>
    <row r="68" ht="15" customHeight="1" s="13">
      <c r="A68" s="71" t="n"/>
      <c r="B68" s="71" t="n"/>
    </row>
    <row r="69" ht="15" customHeight="1" s="13">
      <c r="A69" s="71" t="n"/>
      <c r="B69" s="71" t="n"/>
    </row>
    <row r="70" ht="15" customHeight="1" s="13">
      <c r="A70" s="72" t="n"/>
      <c r="B70" s="72" t="n"/>
    </row>
    <row r="71" ht="15" customHeight="1" s="13">
      <c r="A71" s="71" t="n"/>
      <c r="B71" s="71" t="n"/>
    </row>
    <row r="72" ht="15" customHeight="1" s="13">
      <c r="A72" s="71" t="n"/>
      <c r="B72" s="71" t="n"/>
    </row>
    <row r="73" ht="15" customHeight="1" s="13">
      <c r="A73" s="71" t="n"/>
      <c r="B73" s="71" t="n"/>
    </row>
    <row r="74" ht="15" customHeight="1" s="13">
      <c r="A74" s="71" t="n"/>
      <c r="B74" s="71" t="n"/>
    </row>
    <row r="75" ht="15" customHeight="1" s="13">
      <c r="A75" s="71" t="n"/>
      <c r="B75" s="71" t="n"/>
    </row>
    <row r="76" ht="15" customHeight="1" s="13">
      <c r="A76" s="72" t="n"/>
      <c r="B76" s="72" t="n"/>
    </row>
    <row r="77" ht="15" customHeight="1" s="13">
      <c r="A77" s="71" t="n"/>
      <c r="B77" s="71" t="n"/>
    </row>
    <row r="78" ht="15" customHeight="1" s="13">
      <c r="A78" s="71" t="n"/>
      <c r="B78" s="71" t="n"/>
    </row>
    <row r="79" ht="15" customHeight="1" s="13">
      <c r="A79" s="71" t="n"/>
      <c r="B79" s="71" t="n"/>
    </row>
    <row r="80" ht="15" customHeight="1" s="13">
      <c r="A80" s="71" t="n"/>
      <c r="B80" s="71" t="n"/>
    </row>
    <row r="81" ht="15" customHeight="1" s="13">
      <c r="A81" s="71" t="n"/>
      <c r="B81" s="71" t="n"/>
    </row>
    <row r="82" ht="15" customHeight="1" s="13">
      <c r="A82" s="72" t="n"/>
      <c r="B82" s="72" t="n"/>
    </row>
    <row r="83" ht="15" customHeight="1" s="13">
      <c r="A83" s="71" t="n"/>
      <c r="B83" s="71" t="n"/>
    </row>
    <row r="84" ht="15" customHeight="1" s="13">
      <c r="A84" s="71" t="n"/>
      <c r="B84" s="71" t="n"/>
    </row>
    <row r="85" ht="15" customHeight="1" s="13">
      <c r="A85" s="72" t="n"/>
      <c r="B85" s="72" t="n"/>
    </row>
    <row r="86" ht="15" customHeight="1" s="13">
      <c r="A86" s="71" t="n"/>
      <c r="B86" s="71" t="n"/>
    </row>
    <row r="87" ht="15" customHeight="1" s="13">
      <c r="A87" s="71" t="n"/>
      <c r="B87" s="71" t="n"/>
    </row>
    <row r="88" ht="15" customHeight="1" s="13">
      <c r="A88" s="71" t="n"/>
      <c r="B88" s="71" t="n"/>
    </row>
    <row r="89" ht="15" customHeight="1" s="13">
      <c r="A89" s="72" t="n"/>
      <c r="B89" s="72" t="n"/>
    </row>
    <row r="90" ht="15" customHeight="1" s="13">
      <c r="A90" s="71" t="n"/>
      <c r="B90" s="71" t="n"/>
    </row>
    <row r="91" ht="15" customHeight="1" s="13">
      <c r="A91" s="71" t="n"/>
      <c r="B91" s="71" t="n"/>
    </row>
    <row r="92" ht="15" customHeight="1" s="13">
      <c r="A92" s="72" t="n"/>
      <c r="B92" s="72" t="n"/>
    </row>
    <row r="93" ht="15" customHeight="1" s="13">
      <c r="A93" s="73" t="n"/>
      <c r="B93" s="73" t="n"/>
    </row>
    <row r="94" ht="15" customHeight="1" s="13">
      <c r="A94" s="71" t="n"/>
      <c r="B94" s="71" t="n"/>
    </row>
    <row r="95" ht="15" customHeight="1" s="13">
      <c r="A95" s="71" t="n"/>
      <c r="B95" s="71" t="n"/>
    </row>
    <row r="96" ht="15" customHeight="1" s="13">
      <c r="A96" s="71" t="n"/>
      <c r="B96" s="71" t="n"/>
    </row>
    <row r="97" ht="15" customHeight="1" s="13">
      <c r="A97" s="71" t="n"/>
      <c r="B97" s="71" t="n"/>
    </row>
    <row r="98" ht="15" customHeight="1" s="13">
      <c r="A98" s="72" t="n"/>
      <c r="B98" s="72" t="n"/>
    </row>
    <row r="99" ht="15" customHeight="1" s="13">
      <c r="A99" s="71" t="n"/>
      <c r="B99" s="71" t="n"/>
    </row>
    <row r="100" ht="15" customHeight="1" s="13">
      <c r="A100" s="72" t="n"/>
      <c r="B100" s="72" t="n"/>
    </row>
    <row r="101" ht="15" customHeight="1" s="13">
      <c r="A101" s="71" t="n"/>
      <c r="B101" s="71" t="n"/>
    </row>
    <row r="102" ht="15" customHeight="1" s="13">
      <c r="A102" s="71" t="n"/>
      <c r="B102" s="71" t="n"/>
    </row>
    <row r="103" ht="15" customHeight="1" s="13">
      <c r="A103" s="71" t="n"/>
      <c r="B103" s="71" t="n"/>
    </row>
    <row r="104" ht="15" customHeight="1" s="13">
      <c r="A104" s="71" t="n"/>
      <c r="B104" s="71" t="n"/>
    </row>
    <row r="105" ht="15" customHeight="1" s="13">
      <c r="A105" s="71" t="n"/>
      <c r="B105" s="71" t="n"/>
    </row>
    <row r="106" ht="15" customHeight="1" s="13">
      <c r="A106" s="71" t="n"/>
      <c r="B106" s="71" t="n"/>
    </row>
    <row r="107" ht="15" customHeight="1" s="13">
      <c r="A107" s="71" t="n"/>
      <c r="B107" s="71" t="n"/>
    </row>
    <row r="108" ht="15" customHeight="1" s="13">
      <c r="A108" s="18" t="n"/>
      <c r="B108" s="18" t="n"/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codeName="Hoja35">
    <outlinePr summaryBelow="1" summaryRight="1"/>
    <pageSetUpPr fitToPage="1"/>
  </sheetPr>
  <dimension ref="A1:F39"/>
  <sheetViews>
    <sheetView zoomScale="70" zoomScaleNormal="70" workbookViewId="0">
      <selection activeCell="A1" sqref="A1"/>
    </sheetView>
  </sheetViews>
  <sheetFormatPr baseColWidth="10" defaultRowHeight="15" customHeight="1"/>
  <cols>
    <col width="8.5703125" customWidth="1" style="13" min="1" max="1"/>
    <col width="68.5703125" customWidth="1" style="13" min="2" max="2"/>
    <col width="12.85546875" customWidth="1" style="2" min="3" max="3"/>
    <col width="12.85546875" customWidth="1" style="13" min="4" max="4"/>
  </cols>
  <sheetData>
    <row r="1" ht="15.75" customHeight="1" s="13">
      <c r="A1" s="119" t="inlineStr">
        <is>
          <t>5. Actividades económicas comerciales según sectores. 2024</t>
        </is>
      </c>
      <c r="C1" s="22" t="n"/>
      <c r="D1" s="47" t="n"/>
    </row>
    <row r="2" ht="15" customHeight="1" s="13">
      <c r="A2" s="47" t="n"/>
      <c r="C2" s="22" t="n"/>
      <c r="D2" s="47" t="n"/>
    </row>
    <row r="3" ht="15" customHeight="1" s="13">
      <c r="A3" s="25" t="inlineStr">
        <is>
          <t>Código</t>
        </is>
      </c>
      <c r="B3" s="25" t="inlineStr">
        <is>
          <t>Sector</t>
        </is>
      </c>
      <c r="C3" s="26" t="inlineStr">
        <is>
          <t>Total</t>
        </is>
      </c>
      <c r="D3" s="26" t="inlineStr">
        <is>
          <t>%</t>
        </is>
      </c>
    </row>
    <row r="4" ht="15" customHeight="1" s="13">
      <c r="A4" s="102" t="inlineStr">
        <is>
          <t>Total</t>
        </is>
      </c>
      <c r="B4" s="102" t="n"/>
      <c r="C4" s="97">
        <f>C5+C15+C22+C29</f>
        <v/>
      </c>
      <c r="D4" s="126">
        <f>C4/C$4</f>
        <v/>
      </c>
    </row>
    <row r="5" ht="15" customHeight="1" s="13">
      <c r="A5" s="85" t="n">
        <v>6</v>
      </c>
      <c r="B5" s="59" t="inlineStr">
        <is>
          <t>Comercio, restaurante y hospedaje. Reparaciones</t>
        </is>
      </c>
      <c r="C5" s="77">
        <f>SUM(C6:C14)</f>
        <v/>
      </c>
      <c r="D5" s="127">
        <f>C5/C$4</f>
        <v/>
      </c>
    </row>
    <row r="6" ht="15" customHeight="1" s="13">
      <c r="A6" s="86" t="n">
        <v>61</v>
      </c>
      <c r="B6" s="91" t="inlineStr">
        <is>
          <t>Comercio al por mayor</t>
        </is>
      </c>
      <c r="C6" s="78" t="n">
        <v>5498</v>
      </c>
      <c r="D6" s="128">
        <f>C6/C$4</f>
        <v/>
      </c>
    </row>
    <row r="7" ht="15" customHeight="1" s="13">
      <c r="A7" s="75" t="n">
        <v>62</v>
      </c>
      <c r="B7" s="82" t="inlineStr">
        <is>
          <t>Recuperación de productos</t>
        </is>
      </c>
      <c r="C7" s="77" t="n">
        <v>125</v>
      </c>
      <c r="D7" s="127">
        <f>C7/C$4</f>
        <v/>
      </c>
      <c r="F7" s="107" t="n"/>
    </row>
    <row r="8" ht="15" customHeight="1" s="13">
      <c r="A8" s="86" t="n">
        <v>63</v>
      </c>
      <c r="B8" s="91" t="inlineStr">
        <is>
          <t>Intermediarias del comercio</t>
        </is>
      </c>
      <c r="C8" s="78" t="n">
        <v>2293</v>
      </c>
      <c r="D8" s="128">
        <f>C8/C$4</f>
        <v/>
      </c>
      <c r="F8" s="107" t="n"/>
    </row>
    <row r="9" ht="30" customHeight="1" s="13">
      <c r="A9" s="75" t="n">
        <v>64</v>
      </c>
      <c r="B9" s="82" t="inlineStr">
        <is>
          <t>Comercio al por menor de alimentos, bebidas y tabaco realizado en establecimientos permanentes</t>
        </is>
      </c>
      <c r="C9" s="77" t="n">
        <v>4467</v>
      </c>
      <c r="D9" s="127">
        <f>C9/C$4</f>
        <v/>
      </c>
      <c r="F9" s="107" t="n"/>
    </row>
    <row r="10" ht="30" customHeight="1" s="13">
      <c r="A10" s="86" t="n">
        <v>65</v>
      </c>
      <c r="B10" s="91" t="inlineStr">
        <is>
          <t>Comercio al por menor de productos industriales no alimenticios realizado en establecimientos permanentes</t>
        </is>
      </c>
      <c r="C10" s="78" t="n">
        <v>11895</v>
      </c>
      <c r="D10" s="128">
        <f>C10/C$4</f>
        <v/>
      </c>
      <c r="F10" s="107" t="n"/>
    </row>
    <row r="11" ht="45" customHeight="1" s="13">
      <c r="A11" s="75" t="n">
        <v>66</v>
      </c>
      <c r="B11" s="82" t="inlineStr">
        <is>
          <t>Comercio mixto o integrado; al por menor fuera de un establecimiento comercial permanente; en régimen de expositores en depósitos y mediante aparatos automáticos; al por menor por correo y catálogo de productos diversos</t>
        </is>
      </c>
      <c r="C11" s="77" t="n">
        <v>2152</v>
      </c>
      <c r="D11" s="127">
        <f>C11/C$4</f>
        <v/>
      </c>
      <c r="F11" s="107" t="n"/>
    </row>
    <row r="12" ht="15" customHeight="1" s="13">
      <c r="A12" s="86" t="n">
        <v>67</v>
      </c>
      <c r="B12" s="91" t="inlineStr">
        <is>
          <t>Servicios de alimentación</t>
        </is>
      </c>
      <c r="C12" s="78" t="n">
        <v>7370</v>
      </c>
      <c r="D12" s="128">
        <f>C12/C$4</f>
        <v/>
      </c>
      <c r="F12" s="107" t="n"/>
    </row>
    <row r="13" ht="15" customHeight="1" s="13">
      <c r="A13" s="75" t="n">
        <v>68</v>
      </c>
      <c r="B13" s="82" t="inlineStr">
        <is>
          <t>Servicios de hospedaje</t>
        </is>
      </c>
      <c r="C13" s="77" t="n">
        <v>1050</v>
      </c>
      <c r="D13" s="127">
        <f>C13/C$4</f>
        <v/>
      </c>
      <c r="F13" s="107" t="n"/>
    </row>
    <row r="14" ht="15" customHeight="1" s="13">
      <c r="A14" s="86" t="n">
        <v>69</v>
      </c>
      <c r="B14" s="91" t="inlineStr">
        <is>
          <t>Reparaciones</t>
        </is>
      </c>
      <c r="C14" s="78" t="n">
        <v>2195</v>
      </c>
      <c r="D14" s="128">
        <f>C14/C$4</f>
        <v/>
      </c>
      <c r="F14" s="107" t="n"/>
    </row>
    <row r="15" ht="15" customHeight="1" s="13">
      <c r="A15" s="85" t="n">
        <v>7</v>
      </c>
      <c r="B15" s="83" t="inlineStr">
        <is>
          <t>Transportes y comunicaciones</t>
        </is>
      </c>
      <c r="C15" s="77">
        <f>SUM(C16:C21)</f>
        <v/>
      </c>
      <c r="D15" s="127">
        <f>C15/C$4</f>
        <v/>
      </c>
      <c r="F15" s="107" t="n"/>
    </row>
    <row r="16" ht="15" customHeight="1" s="13">
      <c r="A16" s="86" t="n">
        <v>71</v>
      </c>
      <c r="B16" s="91" t="inlineStr">
        <is>
          <t>Transportes por ferrocarril</t>
        </is>
      </c>
      <c r="C16" s="78" t="n">
        <v>1</v>
      </c>
      <c r="D16" s="128">
        <f>C16/C$4</f>
        <v/>
      </c>
      <c r="F16" s="107" t="n"/>
    </row>
    <row r="17" ht="15" customHeight="1" s="13">
      <c r="A17" s="75" t="n">
        <v>72</v>
      </c>
      <c r="B17" s="82" t="inlineStr">
        <is>
          <t>Otros transportes terrestres</t>
        </is>
      </c>
      <c r="C17" s="77" t="n">
        <v>4610</v>
      </c>
      <c r="D17" s="127">
        <f>C17/C$4</f>
        <v/>
      </c>
      <c r="F17" s="107" t="n"/>
    </row>
    <row r="18" ht="15" customHeight="1" s="13">
      <c r="A18" s="86" t="n">
        <v>73</v>
      </c>
      <c r="B18" s="91" t="inlineStr">
        <is>
          <t>Transporte marítimo y por vías navegables interiores</t>
        </is>
      </c>
      <c r="C18" s="78" t="n">
        <v>42</v>
      </c>
      <c r="D18" s="128">
        <f>C18/C$4</f>
        <v/>
      </c>
      <c r="F18" s="107" t="n"/>
    </row>
    <row r="19" ht="15" customHeight="1" s="13">
      <c r="A19" s="75" t="n">
        <v>74</v>
      </c>
      <c r="B19" s="82" t="inlineStr">
        <is>
          <t>Transporte aéreo</t>
        </is>
      </c>
      <c r="C19" s="77" t="n">
        <v>7</v>
      </c>
      <c r="D19" s="127">
        <f>C19/C$4</f>
        <v/>
      </c>
      <c r="F19" s="107" t="n"/>
    </row>
    <row r="20" ht="15" customHeight="1" s="13">
      <c r="A20" s="86" t="n">
        <v>75</v>
      </c>
      <c r="B20" s="91" t="inlineStr">
        <is>
          <t>Actividades anexas a los transportes</t>
        </is>
      </c>
      <c r="C20" s="78" t="n">
        <v>1592</v>
      </c>
      <c r="D20" s="128">
        <f>C20/C$4</f>
        <v/>
      </c>
      <c r="F20" s="107" t="n"/>
    </row>
    <row r="21" ht="15" customHeight="1" s="13">
      <c r="A21" s="75" t="n">
        <v>76</v>
      </c>
      <c r="B21" s="82" t="inlineStr">
        <is>
          <t>Telecomunicaciones</t>
        </is>
      </c>
      <c r="C21" s="77" t="n">
        <v>292</v>
      </c>
      <c r="D21" s="127">
        <f>C21/C$4</f>
        <v/>
      </c>
      <c r="F21" s="107" t="n"/>
    </row>
    <row r="22" ht="15" customHeight="1" s="13">
      <c r="A22" s="76" t="n">
        <v>8</v>
      </c>
      <c r="B22" s="103" t="inlineStr">
        <is>
          <t>Inst. financieras, seguros, servicios prestados a las empresas y alquileres</t>
        </is>
      </c>
      <c r="C22" s="78">
        <f>SUM(C23:C28)</f>
        <v/>
      </c>
      <c r="D22" s="128">
        <f>C22/C$4</f>
        <v/>
      </c>
      <c r="F22" s="107" t="n"/>
    </row>
    <row r="23" ht="15" customHeight="1" s="13">
      <c r="A23" s="75" t="n">
        <v>81</v>
      </c>
      <c r="B23" s="82" t="inlineStr">
        <is>
          <t>Instituciones financieras</t>
        </is>
      </c>
      <c r="C23" s="77" t="n">
        <v>449</v>
      </c>
      <c r="D23" s="127">
        <f>C23/C$4</f>
        <v/>
      </c>
      <c r="F23" s="107" t="n"/>
    </row>
    <row r="24" ht="15" customHeight="1" s="13">
      <c r="A24" s="86" t="n">
        <v>82</v>
      </c>
      <c r="B24" s="91" t="inlineStr">
        <is>
          <t>Seguros</t>
        </is>
      </c>
      <c r="C24" s="78" t="n">
        <v>129</v>
      </c>
      <c r="D24" s="128">
        <f>C24/C$4</f>
        <v/>
      </c>
      <c r="F24" s="107" t="n"/>
    </row>
    <row r="25" ht="15" customHeight="1" s="13">
      <c r="A25" s="75" t="n">
        <v>83</v>
      </c>
      <c r="B25" s="82" t="inlineStr">
        <is>
          <t>Auxiliares financieros y de seguros. Actividades inmobiliarias</t>
        </is>
      </c>
      <c r="C25" s="77" t="n">
        <v>6549</v>
      </c>
      <c r="D25" s="127">
        <f>C25/C$4</f>
        <v/>
      </c>
      <c r="F25" s="107" t="n"/>
    </row>
    <row r="26" ht="15" customHeight="1" s="13">
      <c r="A26" s="86" t="n">
        <v>84</v>
      </c>
      <c r="B26" s="91" t="inlineStr">
        <is>
          <t>Servicios prestados a las empresas</t>
        </is>
      </c>
      <c r="C26" s="78" t="n">
        <v>15958</v>
      </c>
      <c r="D26" s="128">
        <f>C26/C$4</f>
        <v/>
      </c>
      <c r="F26" s="107" t="n"/>
    </row>
    <row r="27" ht="15" customHeight="1" s="13">
      <c r="A27" s="75" t="n">
        <v>85</v>
      </c>
      <c r="B27" s="82" t="inlineStr">
        <is>
          <t>Alquiler de bienes muebles</t>
        </is>
      </c>
      <c r="C27" s="77" t="n">
        <v>1396</v>
      </c>
      <c r="D27" s="127">
        <f>C27/C$4</f>
        <v/>
      </c>
      <c r="F27" s="107" t="n"/>
    </row>
    <row r="28" ht="15" customHeight="1" s="13">
      <c r="A28" s="86" t="n">
        <v>86</v>
      </c>
      <c r="B28" s="91" t="inlineStr">
        <is>
          <t>Alquiler de bienes inmuebles</t>
        </is>
      </c>
      <c r="C28" s="78" t="n">
        <v>16574</v>
      </c>
      <c r="D28" s="128">
        <f>C28/C$4</f>
        <v/>
      </c>
      <c r="F28" s="107" t="n"/>
    </row>
    <row r="29" ht="15" customHeight="1" s="13">
      <c r="A29" s="85" t="n">
        <v>9</v>
      </c>
      <c r="B29" s="83" t="inlineStr">
        <is>
          <t>Otros servicios</t>
        </is>
      </c>
      <c r="C29" s="77">
        <f>SUM(C30:C38)</f>
        <v/>
      </c>
      <c r="D29" s="127">
        <f>C29/C$4</f>
        <v/>
      </c>
      <c r="F29" s="107" t="n"/>
    </row>
    <row r="30" ht="15" customHeight="1" s="13">
      <c r="A30" s="86" t="n">
        <v>91</v>
      </c>
      <c r="B30" s="91" t="inlineStr">
        <is>
          <t>Servicios agrícolas, ganaderos, forestales y pesqueros</t>
        </is>
      </c>
      <c r="C30" s="78" t="n">
        <v>427</v>
      </c>
      <c r="D30" s="128">
        <f>C30/C$4</f>
        <v/>
      </c>
      <c r="F30" s="107" t="n"/>
    </row>
    <row r="31" ht="15" customHeight="1" s="13">
      <c r="A31" s="75" t="n">
        <v>92</v>
      </c>
      <c r="B31" s="82" t="inlineStr">
        <is>
          <t>Servicios de saneamiento, limpieza y similares. Servicios contra incendios y similares</t>
        </is>
      </c>
      <c r="C31" s="79" t="n">
        <v>1168</v>
      </c>
      <c r="D31" s="127">
        <f>C31/C$4</f>
        <v/>
      </c>
      <c r="F31" s="107" t="n"/>
    </row>
    <row r="32" ht="15" customHeight="1" s="13">
      <c r="A32" s="86" t="n">
        <v>93</v>
      </c>
      <c r="B32" s="91" t="inlineStr">
        <is>
          <t>Educación e investigación</t>
        </is>
      </c>
      <c r="C32" s="78" t="n">
        <v>4029</v>
      </c>
      <c r="D32" s="128">
        <f>C32/C$4</f>
        <v/>
      </c>
      <c r="F32" s="107" t="n"/>
    </row>
    <row r="33" ht="15" customHeight="1" s="13">
      <c r="A33" s="75" t="n">
        <v>94</v>
      </c>
      <c r="B33" s="82" t="inlineStr">
        <is>
          <t>Sanidad y servicios veterinarios</t>
        </is>
      </c>
      <c r="C33" s="79" t="n">
        <v>2092</v>
      </c>
      <c r="D33" s="127">
        <f>C33/C$4</f>
        <v/>
      </c>
      <c r="F33" s="107" t="n"/>
    </row>
    <row r="34" ht="15" customHeight="1" s="13">
      <c r="A34" s="86" t="n">
        <v>95</v>
      </c>
      <c r="B34" s="91" t="inlineStr">
        <is>
          <t>Asistencia y servicios sociales</t>
        </is>
      </c>
      <c r="C34" s="78" t="n">
        <v>497</v>
      </c>
      <c r="D34" s="128">
        <f>C34/C$4</f>
        <v/>
      </c>
      <c r="F34" s="107" t="n"/>
    </row>
    <row r="35" ht="15" customHeight="1" s="13">
      <c r="A35" s="75" t="n">
        <v>96</v>
      </c>
      <c r="B35" s="82" t="inlineStr">
        <is>
          <t>Servicios recreativos y culturales</t>
        </is>
      </c>
      <c r="C35" s="77" t="n">
        <v>3585</v>
      </c>
      <c r="D35" s="127">
        <f>C35/C$4</f>
        <v/>
      </c>
      <c r="F35" s="107" t="n"/>
    </row>
    <row r="36" ht="15" customHeight="1" s="13">
      <c r="A36" s="86" t="n">
        <v>97</v>
      </c>
      <c r="B36" s="91" t="inlineStr">
        <is>
          <t>Servicios personales</t>
        </is>
      </c>
      <c r="C36" s="78" t="n">
        <v>4917</v>
      </c>
      <c r="D36" s="128">
        <f>C36/C$4</f>
        <v/>
      </c>
      <c r="F36" s="107" t="n"/>
    </row>
    <row r="37" ht="30" customHeight="1" s="13">
      <c r="A37" s="75" t="n">
        <v>98</v>
      </c>
      <c r="B37" s="82" t="inlineStr">
        <is>
          <t>Parques de recreo, ferias y servicios de espectáculos. Organización de congresos. Parques o recintos feriales</t>
        </is>
      </c>
      <c r="C37" s="77" t="n">
        <v>809</v>
      </c>
      <c r="D37" s="127">
        <f>C37/C$4</f>
        <v/>
      </c>
      <c r="F37" s="107" t="n"/>
    </row>
    <row r="38" ht="15" customHeight="1" s="13">
      <c r="A38" s="86" t="n">
        <v>99</v>
      </c>
      <c r="B38" s="91" t="inlineStr">
        <is>
          <t>Resto de servicios</t>
        </is>
      </c>
      <c r="C38" s="78" t="n">
        <v>1074</v>
      </c>
      <c r="D38" s="128">
        <f>C38/C$4</f>
        <v/>
      </c>
      <c r="F38" s="107" t="n"/>
    </row>
    <row r="39" ht="15" customHeight="1" s="13">
      <c r="A39" s="33" t="inlineStr">
        <is>
          <t>Fuente: Impuesto de Actividades Económicas. Oficina de Estadística.  Ayuntamiento de València</t>
        </is>
      </c>
    </row>
  </sheetData>
  <pageMargins left="0.3937007874015748" right="0.3937007874015748" top="0.5905511811023622" bottom="0.5905511811023622" header="0" footer="0"/>
  <pageSetup orientation="portrait" paperSize="9" scale="94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OFICINA D'ESTADÍSTICA</dc:creator>
  <dcterms:created xsi:type="dcterms:W3CDTF">1999-06-17T12:27:39Z</dcterms:created>
  <dcterms:modified xsi:type="dcterms:W3CDTF">2025-01-31T10:52:23Z</dcterms:modified>
  <cp:lastModifiedBy>Tomas Morales Lorente</cp:lastModifiedBy>
  <cp:lastPrinted>2022-11-09T13:46:53Z</cp:lastPrinted>
</cp:coreProperties>
</file>