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 tabRatio="765"/>
  </bookViews>
  <sheets>
    <sheet name="0" sheetId="69" r:id="rId1"/>
    <sheet name="1" sheetId="64" r:id="rId2"/>
    <sheet name="2" sheetId="65" r:id="rId3"/>
    <sheet name="3" sheetId="66" r:id="rId4"/>
    <sheet name="4" sheetId="67" r:id="rId5"/>
    <sheet name="5" sheetId="68" r:id="rId6"/>
    <sheet name="6" sheetId="70" r:id="rId7"/>
    <sheet name="7" sheetId="71" r:id="rId8"/>
    <sheet name="8" sheetId="72" r:id="rId9"/>
    <sheet name="9" sheetId="73" r:id="rId10"/>
    <sheet name="10" sheetId="74" r:id="rId11"/>
    <sheet name="11" sheetId="75" r:id="rId12"/>
    <sheet name="12" sheetId="76" r:id="rId13"/>
    <sheet name="13" sheetId="77" r:id="rId14"/>
    <sheet name="14" sheetId="78" r:id="rId15"/>
    <sheet name="15" sheetId="79" r:id="rId16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C9" i="79" l="1"/>
  <c r="C8" i="79"/>
  <c r="C7" i="79"/>
  <c r="C6" i="79"/>
  <c r="C5" i="79"/>
  <c r="C4" i="79"/>
  <c r="C6" i="78"/>
  <c r="C5" i="78"/>
  <c r="C4" i="78"/>
  <c r="C8" i="77"/>
  <c r="C7" i="77"/>
  <c r="C6" i="77"/>
  <c r="C5" i="77"/>
  <c r="C4" i="77"/>
  <c r="C6" i="76"/>
  <c r="C5" i="76"/>
  <c r="C4" i="76"/>
  <c r="C7" i="75"/>
  <c r="C6" i="75"/>
  <c r="C5" i="75"/>
  <c r="C4" i="75"/>
  <c r="C8" i="74" l="1"/>
  <c r="C7" i="74"/>
  <c r="C6" i="74"/>
  <c r="C5" i="74"/>
  <c r="C4" i="74"/>
  <c r="C8" i="73"/>
  <c r="C7" i="73"/>
  <c r="C6" i="73"/>
  <c r="C5" i="73"/>
  <c r="C4" i="73"/>
  <c r="C12" i="72"/>
  <c r="C11" i="72"/>
  <c r="C10" i="72"/>
  <c r="C9" i="72"/>
  <c r="C8" i="72"/>
  <c r="C7" i="72"/>
  <c r="C6" i="72"/>
  <c r="C5" i="72"/>
  <c r="C4" i="72"/>
  <c r="C9" i="71"/>
  <c r="C8" i="71"/>
  <c r="C7" i="71"/>
  <c r="C6" i="71"/>
  <c r="C5" i="71"/>
  <c r="C4" i="71"/>
  <c r="C9" i="70"/>
  <c r="C8" i="70"/>
  <c r="C7" i="70"/>
  <c r="C6" i="70"/>
  <c r="C5" i="70"/>
  <c r="C4" i="70"/>
  <c r="C7" i="68" l="1"/>
  <c r="C6" i="68"/>
  <c r="C5" i="68"/>
  <c r="C4" i="68"/>
  <c r="C6" i="67"/>
  <c r="C5" i="67"/>
  <c r="C4" i="67"/>
  <c r="C7" i="66"/>
  <c r="C6" i="66"/>
  <c r="C5" i="66"/>
  <c r="C4" i="66"/>
  <c r="C11" i="65"/>
  <c r="C10" i="65"/>
  <c r="C9" i="65"/>
  <c r="C8" i="65"/>
  <c r="C7" i="65"/>
  <c r="C6" i="65"/>
  <c r="C5" i="65"/>
  <c r="C4" i="65"/>
</calcChain>
</file>

<file path=xl/sharedStrings.xml><?xml version="1.0" encoding="utf-8"?>
<sst xmlns="http://schemas.openxmlformats.org/spreadsheetml/2006/main" count="136" uniqueCount="72">
  <si>
    <t>Total</t>
  </si>
  <si>
    <t>València-Clínic-Malva-rosa</t>
  </si>
  <si>
    <t>València-Arnau de Vilanova-Llíria</t>
  </si>
  <si>
    <t>València-La Fe</t>
  </si>
  <si>
    <t>València-Hospital General</t>
  </si>
  <si>
    <t>València-Doctor Peset</t>
  </si>
  <si>
    <t>Privado</t>
  </si>
  <si>
    <t>No consta</t>
  </si>
  <si>
    <t>%</t>
  </si>
  <si>
    <t>TAPG</t>
  </si>
  <si>
    <t>Sola</t>
  </si>
  <si>
    <t>En pareja</t>
  </si>
  <si>
    <t>Con familiares</t>
  </si>
  <si>
    <t>Otras</t>
  </si>
  <si>
    <t>20-24 años</t>
  </si>
  <si>
    <t>25-29 años</t>
  </si>
  <si>
    <t>30-34 años</t>
  </si>
  <si>
    <t>35-39 años</t>
  </si>
  <si>
    <t>40-44 años</t>
  </si>
  <si>
    <t>Sí tiene</t>
  </si>
  <si>
    <t>No tiene</t>
  </si>
  <si>
    <t>Española</t>
  </si>
  <si>
    <t>Extranjera</t>
  </si>
  <si>
    <t>Trabajadoras por cuenta propia</t>
  </si>
  <si>
    <t>Trabajadoras por cuenta ajena</t>
  </si>
  <si>
    <t>Paradas</t>
  </si>
  <si>
    <t>ESO y equivalentes</t>
  </si>
  <si>
    <t>Pensionistas</t>
  </si>
  <si>
    <t>Bachillerato y FP</t>
  </si>
  <si>
    <t>Estudiantes</t>
  </si>
  <si>
    <t>Estudis universitaris</t>
  </si>
  <si>
    <t>Trabajo doméstico no remunerado</t>
  </si>
  <si>
    <t>Petición de la mujer</t>
  </si>
  <si>
    <t xml:space="preserve">Dos </t>
  </si>
  <si>
    <t>Riesgo para la vida o salud de la mujer</t>
  </si>
  <si>
    <t>Tres y más</t>
  </si>
  <si>
    <t>Riesgo de graves anomalías en el feto</t>
  </si>
  <si>
    <t>Anomalías fetales graves e incurables</t>
  </si>
  <si>
    <t>Ninguna</t>
  </si>
  <si>
    <t>Una</t>
  </si>
  <si>
    <t xml:space="preserve">Pública </t>
  </si>
  <si>
    <t>No pública</t>
  </si>
  <si>
    <t>Sí</t>
  </si>
  <si>
    <t>No</t>
  </si>
  <si>
    <t>Público</t>
  </si>
  <si>
    <t>Menos de 20 años</t>
  </si>
  <si>
    <t>45 o más años</t>
  </si>
  <si>
    <t>Menos de 15 semanas</t>
  </si>
  <si>
    <t>TAMEF
15-49</t>
  </si>
  <si>
    <t>TAMEF
15-44</t>
  </si>
  <si>
    <t>INTERRUPCIONES VOLUNTARIAS DEL EMBARAZO</t>
  </si>
  <si>
    <t>1. Evolución del número de Interrupciones voluntarias del embarazo a mujeres residentes en València. 2014-2023</t>
  </si>
  <si>
    <t>2. Interrupciones voluntarias del embarazo de mujeres residentes en València según edad. 2023</t>
  </si>
  <si>
    <t>3. Interrupciones voluntarias del embarazo de mujeres residentes en València según semanas de gestación. 2023</t>
  </si>
  <si>
    <t>4. Interrupciones voluntarias del embarazo de mujeres residentes en València según nacionalidad. 2023</t>
  </si>
  <si>
    <t>5. Interrupciones voluntarias del embarazo de mujeres residentes en València según ingresos económicos propios. 2023</t>
  </si>
  <si>
    <t>6. Interrupciones voluntarias del embarazo de mujeres residentes en València según nivel de estudios. 2023</t>
  </si>
  <si>
    <t>7. Interrupciones voluntarias del embarazo de mujeres residentes en València según situación de convivencia. 2023</t>
  </si>
  <si>
    <t>8. Interrupciones voluntarias del embarazo de mujeres residentes en València según situación laboral. 2023</t>
  </si>
  <si>
    <t>9. Interrupciones voluntarias del embarazo de mujeres residentes en València según número de hijos/as vivas. 2023</t>
  </si>
  <si>
    <t>10. Interrupciones voluntarias del embarazo de mujeres residentes en València según IVEs anteriores. 2023</t>
  </si>
  <si>
    <t>11. Interrupciones voluntarias del embarazo de mujeres residentes en València según uso habitual de métodos anticonceptivos. 2023</t>
  </si>
  <si>
    <t>12. Interrupciones voluntarias del embarazo de mujeres residentes en València según tipo de centro. 2023</t>
  </si>
  <si>
    <t>13. Interrupciones voluntarias del embarazo de mujeres residentes en València según motivo. 2023</t>
  </si>
  <si>
    <t>14. Interrupciones voluntarias del embarazo de mujeres residentes en València según tipo de financiación. 2023</t>
  </si>
  <si>
    <t>15. Interrupciones voluntarias del embarazo de mujeres residentes en València según Departamento de Salud. 2023</t>
  </si>
  <si>
    <t>Sin estudios o primer grado</t>
  </si>
  <si>
    <t>Más de 22 semanas</t>
  </si>
  <si>
    <t>15-22 semanas</t>
  </si>
  <si>
    <t>Fuente: Dirección General de Salud Pública y Adicciones. Conselleria de Sanidad Universal y Salud Pública.</t>
  </si>
  <si>
    <t>Nota: Distribución de motivos según la Ley Orgánica 2/2010, vigente desde julio de 2010.</t>
  </si>
  <si>
    <t>Nota: La financiación pública comprende las IVE realizadas en los hospitales públicos y las IVE concertadas con centros privados.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</si>
</sst>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5" fillId="0" borderId="2"/>
    <xf numFmtId="9" fontId="9" fillId="0" borderId="0" applyFont="0" applyFill="0" applyBorder="0" applyAlignment="0" applyProtection="0"/>
    <xf numFmtId="0" fontId="10" fillId="0" borderId="2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3" borderId="1" xfId="0" applyFont="1" applyFill="1" applyBorder="1" applyAlignment="1">
      <alignment horizontal="left" indent="1"/>
    </xf>
    <xf numFmtId="0" fontId="7" fillId="2" borderId="1" xfId="0" applyFont="1" applyFill="1" applyBorder="1" applyAlignment="1">
      <alignment horizontal="right" wrapText="1"/>
    </xf>
    <xf numFmtId="0" fontId="8" fillId="0" borderId="0" xfId="0" applyFont="1" applyAlignment="1"/>
    <xf numFmtId="3" fontId="8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" fillId="3" borderId="1" xfId="0" applyFont="1" applyFill="1" applyBorder="1" applyAlignment="1">
      <alignment horizontal="lef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3" fontId="6" fillId="3" borderId="1" xfId="0" applyNumberFormat="1" applyFont="1" applyFill="1" applyBorder="1" applyAlignment="1">
      <alignment horizontal="right"/>
    </xf>
    <xf numFmtId="164" fontId="8" fillId="0" borderId="0" xfId="2" applyNumberFormat="1" applyFont="1" applyAlignment="1">
      <alignment horizontal="right"/>
    </xf>
    <xf numFmtId="164" fontId="1" fillId="3" borderId="1" xfId="2" applyNumberFormat="1" applyFont="1" applyFill="1" applyBorder="1" applyAlignment="1">
      <alignment horizontal="right"/>
    </xf>
    <xf numFmtId="164" fontId="6" fillId="3" borderId="1" xfId="2" applyNumberFormat="1" applyFont="1" applyFill="1" applyBorder="1" applyAlignment="1">
      <alignment horizontal="right"/>
    </xf>
    <xf numFmtId="164" fontId="6" fillId="0" borderId="0" xfId="2" applyNumberFormat="1" applyFont="1" applyAlignment="1">
      <alignment horizontal="right"/>
    </xf>
    <xf numFmtId="164" fontId="1" fillId="0" borderId="0" xfId="2" applyNumberFormat="1" applyFont="1" applyAlignment="1">
      <alignment horizontal="right"/>
    </xf>
    <xf numFmtId="3" fontId="1" fillId="0" borderId="0" xfId="0" applyNumberFormat="1" applyFont="1"/>
    <xf numFmtId="4" fontId="1" fillId="3" borderId="1" xfId="0" applyNumberFormat="1" applyFont="1" applyFill="1" applyBorder="1"/>
    <xf numFmtId="0" fontId="11" fillId="0" borderId="2" xfId="3" applyFont="1"/>
    <xf numFmtId="0" fontId="11" fillId="0" borderId="0" xfId="0" applyFont="1" applyAlignment="1"/>
  </cellXfs>
  <cellStyles count="4">
    <cellStyle name="Normal" xfId="0" builtinId="0"/>
    <cellStyle name="Normal 2" xfId="3"/>
    <cellStyle name="Normal 4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95" Type="http://schemas.openxmlformats.org/officeDocument/2006/relationships/theme" Target="theme/theme1.xml"/><Relationship Id="rId10" Type="http://schemas.openxmlformats.org/officeDocument/2006/relationships/worksheet" Target="worksheets/sheet10.xml"/><Relationship Id="rId94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57.7109375" customWidth="1"/>
  </cols>
  <sheetData>
    <row r="1" spans="1:1" ht="15.75" customHeight="1" x14ac:dyDescent="0.25">
      <c r="A1" s="35" t="s">
        <v>50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C9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59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38</v>
      </c>
      <c r="B5" s="27">
        <v>918</v>
      </c>
      <c r="C5" s="30">
        <f t="shared" ref="C5:C8" si="0">B5/B$4</f>
        <v>0.57881462799495587</v>
      </c>
    </row>
    <row r="6" spans="1:3" ht="15" customHeight="1" x14ac:dyDescent="0.2">
      <c r="A6" s="16" t="s">
        <v>39</v>
      </c>
      <c r="B6" s="21">
        <v>338</v>
      </c>
      <c r="C6" s="31">
        <f t="shared" si="0"/>
        <v>0.21311475409836064</v>
      </c>
    </row>
    <row r="7" spans="1:3" ht="15" customHeight="1" x14ac:dyDescent="0.2">
      <c r="A7" s="14" t="s">
        <v>33</v>
      </c>
      <c r="B7" s="27">
        <v>232</v>
      </c>
      <c r="C7" s="30">
        <f t="shared" si="0"/>
        <v>0.14627994955863807</v>
      </c>
    </row>
    <row r="8" spans="1:3" ht="15" customHeight="1" x14ac:dyDescent="0.2">
      <c r="A8" s="16" t="s">
        <v>35</v>
      </c>
      <c r="B8" s="21">
        <v>98</v>
      </c>
      <c r="C8" s="31">
        <f t="shared" si="0"/>
        <v>6.1790668348045398E-2</v>
      </c>
    </row>
    <row r="9" spans="1:3" x14ac:dyDescent="0.2">
      <c r="A9" s="6" t="s">
        <v>69</v>
      </c>
      <c r="B9" s="12"/>
      <c r="C9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C9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60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38</v>
      </c>
      <c r="B5" s="27">
        <v>1152</v>
      </c>
      <c r="C5" s="30">
        <f t="shared" ref="C5:C8" si="0">B5/B$4</f>
        <v>0.7263556116015133</v>
      </c>
    </row>
    <row r="6" spans="1:3" ht="15" customHeight="1" x14ac:dyDescent="0.2">
      <c r="A6" s="16" t="s">
        <v>39</v>
      </c>
      <c r="B6" s="21">
        <v>293</v>
      </c>
      <c r="C6" s="31">
        <f t="shared" si="0"/>
        <v>0.18474148802017654</v>
      </c>
    </row>
    <row r="7" spans="1:3" ht="15" customHeight="1" x14ac:dyDescent="0.2">
      <c r="A7" s="14" t="s">
        <v>33</v>
      </c>
      <c r="B7" s="27">
        <v>93</v>
      </c>
      <c r="C7" s="30">
        <f t="shared" si="0"/>
        <v>5.8638083228247165E-2</v>
      </c>
    </row>
    <row r="8" spans="1:3" ht="15" customHeight="1" x14ac:dyDescent="0.2">
      <c r="A8" s="16" t="s">
        <v>35</v>
      </c>
      <c r="B8" s="21">
        <v>48</v>
      </c>
      <c r="C8" s="31">
        <f t="shared" si="0"/>
        <v>3.0264817150063052E-2</v>
      </c>
    </row>
    <row r="9" spans="1:3" x14ac:dyDescent="0.2">
      <c r="A9" s="6" t="s">
        <v>69</v>
      </c>
      <c r="B9" s="12"/>
      <c r="C9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C8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61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42</v>
      </c>
      <c r="B5" s="27">
        <v>839</v>
      </c>
      <c r="C5" s="30">
        <f t="shared" ref="C5:C7" si="0">B5/B$4</f>
        <v>0.5290037831021438</v>
      </c>
    </row>
    <row r="6" spans="1:3" ht="15" customHeight="1" x14ac:dyDescent="0.2">
      <c r="A6" s="16" t="s">
        <v>43</v>
      </c>
      <c r="B6" s="21">
        <v>714</v>
      </c>
      <c r="C6" s="31">
        <f t="shared" si="0"/>
        <v>0.45018915510718788</v>
      </c>
    </row>
    <row r="7" spans="1:3" ht="15" customHeight="1" x14ac:dyDescent="0.2">
      <c r="A7" s="14" t="s">
        <v>7</v>
      </c>
      <c r="B7" s="27">
        <v>33</v>
      </c>
      <c r="C7" s="30">
        <f t="shared" si="0"/>
        <v>2.0807061790668348E-2</v>
      </c>
    </row>
    <row r="8" spans="1:3" x14ac:dyDescent="0.2">
      <c r="A8" s="6" t="s">
        <v>69</v>
      </c>
      <c r="B8" s="12"/>
      <c r="C8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C7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62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44</v>
      </c>
      <c r="B5" s="27">
        <v>328</v>
      </c>
      <c r="C5" s="30">
        <f t="shared" ref="C5:C6" si="0">B5/B$4</f>
        <v>0.20680958385876419</v>
      </c>
    </row>
    <row r="6" spans="1:3" ht="15" customHeight="1" x14ac:dyDescent="0.2">
      <c r="A6" s="16" t="s">
        <v>6</v>
      </c>
      <c r="B6" s="21">
        <v>1258</v>
      </c>
      <c r="C6" s="31">
        <f t="shared" si="0"/>
        <v>0.79319041614123587</v>
      </c>
    </row>
    <row r="7" spans="1:3" x14ac:dyDescent="0.2">
      <c r="A7" s="6" t="s">
        <v>69</v>
      </c>
      <c r="B7" s="12"/>
      <c r="C7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C10"/>
  <sheetViews>
    <sheetView workbookViewId="0"/>
  </sheetViews>
  <sheetFormatPr baseColWidth="10" defaultRowHeight="12.75" x14ac:dyDescent="0.2"/>
  <cols>
    <col min="1" max="1" width="35.7109375" customWidth="1"/>
    <col min="2" max="3" width="11.42578125" customWidth="1"/>
  </cols>
  <sheetData>
    <row r="1" spans="1:3" ht="15.75" customHeight="1" x14ac:dyDescent="0.25">
      <c r="A1" s="36" t="s">
        <v>63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32</v>
      </c>
      <c r="B5" s="27">
        <v>1530</v>
      </c>
      <c r="C5" s="30">
        <f t="shared" ref="C5:C8" si="0">B5/B$4</f>
        <v>0.96469104665825978</v>
      </c>
    </row>
    <row r="6" spans="1:3" ht="15" customHeight="1" x14ac:dyDescent="0.2">
      <c r="A6" s="16" t="s">
        <v>34</v>
      </c>
      <c r="B6" s="21">
        <v>15</v>
      </c>
      <c r="C6" s="31">
        <f t="shared" si="0"/>
        <v>9.4577553593947032E-3</v>
      </c>
    </row>
    <row r="7" spans="1:3" ht="15" customHeight="1" x14ac:dyDescent="0.2">
      <c r="A7" s="14" t="s">
        <v>36</v>
      </c>
      <c r="B7" s="27">
        <v>38</v>
      </c>
      <c r="C7" s="30">
        <f t="shared" si="0"/>
        <v>2.3959646910466582E-2</v>
      </c>
    </row>
    <row r="8" spans="1:3" ht="15" customHeight="1" x14ac:dyDescent="0.2">
      <c r="A8" s="16" t="s">
        <v>37</v>
      </c>
      <c r="B8" s="21">
        <v>3</v>
      </c>
      <c r="C8" s="31">
        <f t="shared" si="0"/>
        <v>1.8915510718789407E-3</v>
      </c>
    </row>
    <row r="9" spans="1:3" x14ac:dyDescent="0.2">
      <c r="A9" s="6" t="s">
        <v>70</v>
      </c>
      <c r="B9" s="10"/>
      <c r="C9" s="11"/>
    </row>
    <row r="10" spans="1:3" x14ac:dyDescent="0.2">
      <c r="A10" s="6" t="s">
        <v>69</v>
      </c>
      <c r="B10" s="12"/>
      <c r="C10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C8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64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40</v>
      </c>
      <c r="B5" s="5">
        <v>1063</v>
      </c>
      <c r="C5" s="29">
        <f t="shared" ref="C5:C6" si="0">B5/B$4</f>
        <v>0.67023959646910469</v>
      </c>
    </row>
    <row r="6" spans="1:3" ht="15" customHeight="1" x14ac:dyDescent="0.2">
      <c r="A6" s="16" t="s">
        <v>41</v>
      </c>
      <c r="B6" s="21">
        <v>523</v>
      </c>
      <c r="C6" s="31">
        <f t="shared" si="0"/>
        <v>0.32976040353089531</v>
      </c>
    </row>
    <row r="7" spans="1:3" x14ac:dyDescent="0.2">
      <c r="A7" s="6" t="s">
        <v>71</v>
      </c>
      <c r="B7" s="10"/>
      <c r="C7" s="11"/>
    </row>
    <row r="8" spans="1:3" x14ac:dyDescent="0.2">
      <c r="A8" s="6" t="s">
        <v>69</v>
      </c>
      <c r="B8" s="12"/>
      <c r="C8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10"/>
  <sheetViews>
    <sheetView workbookViewId="0"/>
  </sheetViews>
  <sheetFormatPr baseColWidth="10" defaultRowHeight="12.75" x14ac:dyDescent="0.2"/>
  <cols>
    <col min="1" max="1" width="33.7109375" customWidth="1"/>
    <col min="2" max="3" width="11.42578125" customWidth="1"/>
  </cols>
  <sheetData>
    <row r="1" spans="1:3" ht="15.75" customHeight="1" x14ac:dyDescent="0.25">
      <c r="A1" s="36" t="s">
        <v>65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1</v>
      </c>
      <c r="B5" s="5">
        <v>451</v>
      </c>
      <c r="C5" s="29">
        <f t="shared" ref="C5:C9" si="0">B5/B$4</f>
        <v>0.28436317780580078</v>
      </c>
    </row>
    <row r="6" spans="1:3" ht="15" customHeight="1" x14ac:dyDescent="0.2">
      <c r="A6" s="13" t="s">
        <v>2</v>
      </c>
      <c r="B6" s="4">
        <v>43</v>
      </c>
      <c r="C6" s="32">
        <f t="shared" si="0"/>
        <v>2.7112232030264818E-2</v>
      </c>
    </row>
    <row r="7" spans="1:3" ht="15" customHeight="1" x14ac:dyDescent="0.2">
      <c r="A7" s="14" t="s">
        <v>3</v>
      </c>
      <c r="B7" s="5">
        <v>381</v>
      </c>
      <c r="C7" s="29">
        <f t="shared" si="0"/>
        <v>0.24022698612862547</v>
      </c>
    </row>
    <row r="8" spans="1:3" ht="15" customHeight="1" x14ac:dyDescent="0.2">
      <c r="A8" s="16" t="s">
        <v>4</v>
      </c>
      <c r="B8" s="33">
        <v>302</v>
      </c>
      <c r="C8" s="32">
        <f t="shared" si="0"/>
        <v>0.19041614123581338</v>
      </c>
    </row>
    <row r="9" spans="1:3" ht="15" customHeight="1" x14ac:dyDescent="0.2">
      <c r="A9" s="14" t="s">
        <v>5</v>
      </c>
      <c r="B9" s="5">
        <v>409</v>
      </c>
      <c r="C9" s="29">
        <f t="shared" si="0"/>
        <v>0.25788146279949559</v>
      </c>
    </row>
    <row r="10" spans="1:3" x14ac:dyDescent="0.2">
      <c r="A10" s="6" t="s">
        <v>69</v>
      </c>
      <c r="B10" s="12"/>
      <c r="C10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14"/>
  <sheetViews>
    <sheetView workbookViewId="0"/>
  </sheetViews>
  <sheetFormatPr baseColWidth="10" defaultRowHeight="12.75" x14ac:dyDescent="0.2"/>
  <cols>
    <col min="1" max="1" width="10.7109375" customWidth="1"/>
    <col min="2" max="5" width="11.42578125" customWidth="1"/>
  </cols>
  <sheetData>
    <row r="1" spans="1:5" ht="15.75" customHeight="1" x14ac:dyDescent="0.25">
      <c r="A1" s="36" t="s">
        <v>51</v>
      </c>
      <c r="B1" s="8"/>
      <c r="C1" s="8"/>
      <c r="D1" s="1"/>
      <c r="E1" s="1"/>
    </row>
    <row r="2" spans="1:5" x14ac:dyDescent="0.2">
      <c r="A2" s="1"/>
      <c r="B2" s="8"/>
      <c r="C2" s="8"/>
      <c r="D2" s="1"/>
      <c r="E2" s="1"/>
    </row>
    <row r="3" spans="1:5" ht="30" customHeight="1" x14ac:dyDescent="0.2">
      <c r="A3" s="2"/>
      <c r="B3" s="3" t="s">
        <v>0</v>
      </c>
      <c r="C3" s="9" t="s">
        <v>9</v>
      </c>
      <c r="D3" s="18" t="s">
        <v>48</v>
      </c>
      <c r="E3" s="18" t="s">
        <v>49</v>
      </c>
    </row>
    <row r="4" spans="1:5" ht="15" customHeight="1" x14ac:dyDescent="0.2">
      <c r="A4" s="15">
        <v>2014</v>
      </c>
      <c r="B4" s="4">
        <v>1575</v>
      </c>
      <c r="C4" s="23">
        <v>2.0005499924741215</v>
      </c>
      <c r="D4" s="24">
        <v>8.6221526367363914</v>
      </c>
      <c r="E4" s="23">
        <v>10.445370711180527</v>
      </c>
    </row>
    <row r="5" spans="1:5" ht="15" customHeight="1" x14ac:dyDescent="0.2">
      <c r="A5" s="22">
        <v>2015</v>
      </c>
      <c r="B5" s="5">
        <v>1489</v>
      </c>
      <c r="C5" s="25">
        <v>1.8861256395283292</v>
      </c>
      <c r="D5" s="26">
        <v>8.2236569591799533</v>
      </c>
      <c r="E5" s="25">
        <v>9.9799262061870166</v>
      </c>
    </row>
    <row r="6" spans="1:5" ht="15" customHeight="1" x14ac:dyDescent="0.2">
      <c r="A6" s="15">
        <v>2016</v>
      </c>
      <c r="B6" s="4">
        <v>1453</v>
      </c>
      <c r="C6" s="23">
        <v>1.83</v>
      </c>
      <c r="D6" s="24">
        <v>8.08</v>
      </c>
      <c r="E6" s="23">
        <v>9.81</v>
      </c>
    </row>
    <row r="7" spans="1:5" ht="15" customHeight="1" x14ac:dyDescent="0.2">
      <c r="A7" s="22">
        <v>2017</v>
      </c>
      <c r="B7" s="5">
        <v>1560</v>
      </c>
      <c r="C7" s="25">
        <v>1.95</v>
      </c>
      <c r="D7" s="26">
        <v>8.68</v>
      </c>
      <c r="E7" s="25">
        <v>10.56</v>
      </c>
    </row>
    <row r="8" spans="1:5" ht="15" customHeight="1" x14ac:dyDescent="0.2">
      <c r="A8" s="15">
        <v>2018</v>
      </c>
      <c r="B8" s="4">
        <v>1490</v>
      </c>
      <c r="C8" s="23">
        <v>1.8691893614272077</v>
      </c>
      <c r="D8" s="24">
        <v>8.3255339656641567</v>
      </c>
      <c r="E8" s="23">
        <v>10.131781153527085</v>
      </c>
    </row>
    <row r="9" spans="1:5" ht="15" customHeight="1" x14ac:dyDescent="0.2">
      <c r="A9" s="22">
        <v>2019</v>
      </c>
      <c r="B9" s="5">
        <v>1515</v>
      </c>
      <c r="C9" s="25">
        <v>1.8969736696298272</v>
      </c>
      <c r="D9" s="26">
        <v>8.4842816781517154</v>
      </c>
      <c r="E9" s="25">
        <v>10.342391174492864</v>
      </c>
    </row>
    <row r="10" spans="1:5" ht="15" customHeight="1" x14ac:dyDescent="0.2">
      <c r="A10" s="15">
        <v>2020</v>
      </c>
      <c r="B10" s="4">
        <v>1380</v>
      </c>
      <c r="C10" s="23">
        <v>1.72</v>
      </c>
      <c r="D10" s="24">
        <v>7.71</v>
      </c>
      <c r="E10" s="23">
        <v>9.41</v>
      </c>
    </row>
    <row r="11" spans="1:5" ht="15" customHeight="1" x14ac:dyDescent="0.2">
      <c r="A11" s="22">
        <v>2021</v>
      </c>
      <c r="B11" s="5">
        <v>1432</v>
      </c>
      <c r="C11" s="25">
        <v>1.7924141578188122</v>
      </c>
      <c r="D11" s="26">
        <v>8.0631084634485557</v>
      </c>
      <c r="E11" s="25">
        <v>9.8658261423724145</v>
      </c>
    </row>
    <row r="12" spans="1:5" ht="15" customHeight="1" x14ac:dyDescent="0.2">
      <c r="A12" s="15">
        <v>2022</v>
      </c>
      <c r="B12" s="4">
        <v>1599</v>
      </c>
      <c r="C12" s="23">
        <v>1.9898380129992794</v>
      </c>
      <c r="D12" s="24">
        <v>8.926652393699424</v>
      </c>
      <c r="E12" s="23">
        <v>10.919334186939821</v>
      </c>
    </row>
    <row r="13" spans="1:5" ht="15" customHeight="1" x14ac:dyDescent="0.2">
      <c r="A13" s="22">
        <v>2023</v>
      </c>
      <c r="B13" s="5">
        <v>1586</v>
      </c>
      <c r="C13" s="25">
        <v>1.9340201584408823</v>
      </c>
      <c r="D13" s="34">
        <v>8.5829941986319156</v>
      </c>
      <c r="E13" s="25">
        <v>10.45477617154798</v>
      </c>
    </row>
    <row r="14" spans="1:5" x14ac:dyDescent="0.2">
      <c r="A14" s="6" t="s">
        <v>69</v>
      </c>
      <c r="B14" s="12"/>
      <c r="C14" s="12"/>
      <c r="D14" s="7"/>
      <c r="E14" s="7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12"/>
  <sheetViews>
    <sheetView workbookViewId="0"/>
  </sheetViews>
  <sheetFormatPr baseColWidth="10" defaultRowHeight="12.75" x14ac:dyDescent="0.2"/>
  <cols>
    <col min="1" max="1" width="19.7109375" customWidth="1"/>
    <col min="2" max="3" width="11.42578125" customWidth="1"/>
  </cols>
  <sheetData>
    <row r="1" spans="1:3" ht="15.75" customHeight="1" x14ac:dyDescent="0.25">
      <c r="A1" s="36" t="s">
        <v>52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45</v>
      </c>
      <c r="B5" s="27">
        <v>155</v>
      </c>
      <c r="C5" s="30">
        <f t="shared" ref="C5:C11" si="0">B5/B$4</f>
        <v>9.7730138713745265E-2</v>
      </c>
    </row>
    <row r="6" spans="1:3" ht="15" customHeight="1" x14ac:dyDescent="0.2">
      <c r="A6" s="16" t="s">
        <v>14</v>
      </c>
      <c r="B6" s="21">
        <v>393</v>
      </c>
      <c r="C6" s="31">
        <f t="shared" si="0"/>
        <v>0.24779319041614123</v>
      </c>
    </row>
    <row r="7" spans="1:3" ht="15" customHeight="1" x14ac:dyDescent="0.2">
      <c r="A7" s="14" t="s">
        <v>15</v>
      </c>
      <c r="B7" s="27">
        <v>343</v>
      </c>
      <c r="C7" s="30">
        <f t="shared" si="0"/>
        <v>0.21626733921815888</v>
      </c>
    </row>
    <row r="8" spans="1:3" ht="15" customHeight="1" x14ac:dyDescent="0.2">
      <c r="A8" s="16" t="s">
        <v>16</v>
      </c>
      <c r="B8" s="21">
        <v>325</v>
      </c>
      <c r="C8" s="31">
        <f t="shared" si="0"/>
        <v>0.20491803278688525</v>
      </c>
    </row>
    <row r="9" spans="1:3" ht="15" customHeight="1" x14ac:dyDescent="0.2">
      <c r="A9" s="14" t="s">
        <v>17</v>
      </c>
      <c r="B9" s="27">
        <v>253</v>
      </c>
      <c r="C9" s="30">
        <f t="shared" si="0"/>
        <v>0.15952080706179067</v>
      </c>
    </row>
    <row r="10" spans="1:3" ht="15" customHeight="1" x14ac:dyDescent="0.2">
      <c r="A10" s="16" t="s">
        <v>18</v>
      </c>
      <c r="B10" s="21">
        <v>113</v>
      </c>
      <c r="C10" s="31">
        <f t="shared" si="0"/>
        <v>7.1248423707440098E-2</v>
      </c>
    </row>
    <row r="11" spans="1:3" ht="15" customHeight="1" x14ac:dyDescent="0.2">
      <c r="A11" s="14" t="s">
        <v>46</v>
      </c>
      <c r="B11" s="27">
        <v>4</v>
      </c>
      <c r="C11" s="30">
        <f t="shared" si="0"/>
        <v>2.5220680958385876E-3</v>
      </c>
    </row>
    <row r="12" spans="1:3" x14ac:dyDescent="0.2">
      <c r="A12" s="6" t="s">
        <v>69</v>
      </c>
      <c r="B12" s="12"/>
      <c r="C12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8"/>
  <sheetViews>
    <sheetView workbookViewId="0"/>
  </sheetViews>
  <sheetFormatPr baseColWidth="10" defaultRowHeight="12.75" x14ac:dyDescent="0.2"/>
  <cols>
    <col min="1" max="1" width="23.7109375" customWidth="1"/>
    <col min="2" max="3" width="11.42578125" customWidth="1"/>
  </cols>
  <sheetData>
    <row r="1" spans="1:3" ht="15.75" customHeight="1" x14ac:dyDescent="0.25">
      <c r="A1" s="36" t="s">
        <v>53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7" t="s">
        <v>47</v>
      </c>
      <c r="B5" s="27">
        <v>1542</v>
      </c>
      <c r="C5" s="30">
        <f t="shared" ref="C5:C7" si="0">B5/B$4</f>
        <v>0.97225725094577553</v>
      </c>
    </row>
    <row r="6" spans="1:3" ht="15" customHeight="1" x14ac:dyDescent="0.2">
      <c r="A6" s="13" t="s">
        <v>68</v>
      </c>
      <c r="B6" s="21">
        <v>41</v>
      </c>
      <c r="C6" s="31">
        <f t="shared" si="0"/>
        <v>2.5851197982345524E-2</v>
      </c>
    </row>
    <row r="7" spans="1:3" ht="15" customHeight="1" x14ac:dyDescent="0.2">
      <c r="A7" s="14" t="s">
        <v>67</v>
      </c>
      <c r="B7" s="27">
        <v>3</v>
      </c>
      <c r="C7" s="30">
        <f t="shared" si="0"/>
        <v>1.8915510718789407E-3</v>
      </c>
    </row>
    <row r="8" spans="1:3" x14ac:dyDescent="0.2">
      <c r="A8" s="6" t="s">
        <v>69</v>
      </c>
      <c r="B8" s="12"/>
      <c r="C8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7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54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21</v>
      </c>
      <c r="B5" s="27">
        <v>889</v>
      </c>
      <c r="C5" s="30">
        <f t="shared" ref="C5:C6" si="0">B5/B$4</f>
        <v>0.56052963430012614</v>
      </c>
    </row>
    <row r="6" spans="1:3" ht="15" customHeight="1" x14ac:dyDescent="0.2">
      <c r="A6" s="16" t="s">
        <v>22</v>
      </c>
      <c r="B6" s="21">
        <v>697</v>
      </c>
      <c r="C6" s="31">
        <f t="shared" si="0"/>
        <v>0.43947036569987391</v>
      </c>
    </row>
    <row r="7" spans="1:3" x14ac:dyDescent="0.2">
      <c r="A7" s="6" t="s">
        <v>69</v>
      </c>
      <c r="B7" s="12"/>
      <c r="C7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8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55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19</v>
      </c>
      <c r="B5" s="27">
        <v>1030</v>
      </c>
      <c r="C5" s="30">
        <f t="shared" ref="C5:C7" si="0">B5/B$4</f>
        <v>0.64943253467843631</v>
      </c>
    </row>
    <row r="6" spans="1:3" ht="15" customHeight="1" x14ac:dyDescent="0.2">
      <c r="A6" s="16" t="s">
        <v>20</v>
      </c>
      <c r="B6" s="21">
        <v>552</v>
      </c>
      <c r="C6" s="31">
        <f t="shared" si="0"/>
        <v>0.34804539722572508</v>
      </c>
    </row>
    <row r="7" spans="1:3" ht="15" customHeight="1" x14ac:dyDescent="0.2">
      <c r="A7" s="14" t="s">
        <v>7</v>
      </c>
      <c r="B7" s="27">
        <v>4</v>
      </c>
      <c r="C7" s="30">
        <f t="shared" si="0"/>
        <v>2.5220680958385876E-3</v>
      </c>
    </row>
    <row r="8" spans="1:3" x14ac:dyDescent="0.2">
      <c r="A8" s="6" t="s">
        <v>69</v>
      </c>
      <c r="B8" s="12"/>
      <c r="C8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10"/>
  <sheetViews>
    <sheetView workbookViewId="0"/>
  </sheetViews>
  <sheetFormatPr baseColWidth="10" defaultRowHeight="12.75" x14ac:dyDescent="0.2"/>
  <cols>
    <col min="1" max="1" width="27.7109375" customWidth="1"/>
    <col min="2" max="3" width="11.42578125" customWidth="1"/>
  </cols>
  <sheetData>
    <row r="1" spans="1:3" ht="15.75" customHeight="1" x14ac:dyDescent="0.25">
      <c r="A1" s="36" t="s">
        <v>56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66</v>
      </c>
      <c r="B5" s="27">
        <v>104</v>
      </c>
      <c r="C5" s="30">
        <f t="shared" ref="C5:C9" si="0">B5/B$4</f>
        <v>6.5573770491803282E-2</v>
      </c>
    </row>
    <row r="6" spans="1:3" ht="15" customHeight="1" x14ac:dyDescent="0.2">
      <c r="A6" s="16" t="s">
        <v>26</v>
      </c>
      <c r="B6" s="21">
        <v>436</v>
      </c>
      <c r="C6" s="31">
        <f t="shared" si="0"/>
        <v>0.27490542244640603</v>
      </c>
    </row>
    <row r="7" spans="1:3" ht="15" customHeight="1" x14ac:dyDescent="0.2">
      <c r="A7" s="14" t="s">
        <v>28</v>
      </c>
      <c r="B7" s="27">
        <v>575</v>
      </c>
      <c r="C7" s="30">
        <f t="shared" si="0"/>
        <v>0.36254728877679698</v>
      </c>
    </row>
    <row r="8" spans="1:3" ht="15" customHeight="1" x14ac:dyDescent="0.2">
      <c r="A8" s="16" t="s">
        <v>30</v>
      </c>
      <c r="B8" s="21">
        <v>432</v>
      </c>
      <c r="C8" s="31">
        <f t="shared" si="0"/>
        <v>0.27238335435056749</v>
      </c>
    </row>
    <row r="9" spans="1:3" ht="15" customHeight="1" x14ac:dyDescent="0.2">
      <c r="A9" s="14" t="s">
        <v>7</v>
      </c>
      <c r="B9" s="27">
        <v>39</v>
      </c>
      <c r="C9" s="30">
        <f t="shared" si="0"/>
        <v>2.4590163934426229E-2</v>
      </c>
    </row>
    <row r="10" spans="1:3" x14ac:dyDescent="0.2">
      <c r="A10" s="6" t="s">
        <v>69</v>
      </c>
      <c r="B10" s="12"/>
      <c r="C10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10"/>
  <sheetViews>
    <sheetView workbookViewId="0"/>
  </sheetViews>
  <sheetFormatPr baseColWidth="10" defaultRowHeight="12.75" x14ac:dyDescent="0.2"/>
  <cols>
    <col min="1" max="1" width="17.7109375" customWidth="1"/>
    <col min="2" max="3" width="11.42578125" customWidth="1"/>
  </cols>
  <sheetData>
    <row r="1" spans="1:3" ht="15.75" customHeight="1" x14ac:dyDescent="0.25">
      <c r="A1" s="36" t="s">
        <v>57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10</v>
      </c>
      <c r="B5" s="27">
        <v>257</v>
      </c>
      <c r="C5" s="30">
        <f t="shared" ref="C5:C9" si="0">B5/B$4</f>
        <v>0.16204287515762925</v>
      </c>
    </row>
    <row r="6" spans="1:3" ht="15" customHeight="1" x14ac:dyDescent="0.2">
      <c r="A6" s="16" t="s">
        <v>11</v>
      </c>
      <c r="B6" s="21">
        <v>689</v>
      </c>
      <c r="C6" s="31">
        <f t="shared" si="0"/>
        <v>0.4344262295081967</v>
      </c>
    </row>
    <row r="7" spans="1:3" ht="15" customHeight="1" x14ac:dyDescent="0.2">
      <c r="A7" s="14" t="s">
        <v>12</v>
      </c>
      <c r="B7" s="27">
        <v>511</v>
      </c>
      <c r="C7" s="30">
        <f t="shared" si="0"/>
        <v>0.32219419924337955</v>
      </c>
    </row>
    <row r="8" spans="1:3" ht="15" customHeight="1" x14ac:dyDescent="0.2">
      <c r="A8" s="16" t="s">
        <v>13</v>
      </c>
      <c r="B8" s="21">
        <v>78</v>
      </c>
      <c r="C8" s="31">
        <f t="shared" si="0"/>
        <v>4.9180327868852458E-2</v>
      </c>
    </row>
    <row r="9" spans="1:3" ht="15" customHeight="1" x14ac:dyDescent="0.2">
      <c r="A9" s="14" t="s">
        <v>7</v>
      </c>
      <c r="B9" s="27">
        <v>51</v>
      </c>
      <c r="C9" s="30">
        <f t="shared" si="0"/>
        <v>3.215636822194199E-2</v>
      </c>
    </row>
    <row r="10" spans="1:3" x14ac:dyDescent="0.2">
      <c r="A10" s="6" t="s">
        <v>69</v>
      </c>
      <c r="B10" s="12"/>
      <c r="C10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3"/>
  <sheetViews>
    <sheetView workbookViewId="0"/>
  </sheetViews>
  <sheetFormatPr baseColWidth="10" defaultRowHeight="12.75" x14ac:dyDescent="0.2"/>
  <cols>
    <col min="1" max="1" width="29.7109375" customWidth="1"/>
    <col min="2" max="3" width="11.42578125" customWidth="1"/>
  </cols>
  <sheetData>
    <row r="1" spans="1:3" ht="15.75" customHeight="1" x14ac:dyDescent="0.25">
      <c r="A1" s="36" t="s">
        <v>58</v>
      </c>
      <c r="B1" s="8"/>
      <c r="C1" s="8"/>
    </row>
    <row r="2" spans="1:3" x14ac:dyDescent="0.2">
      <c r="A2" s="1"/>
      <c r="B2" s="8"/>
      <c r="C2" s="8"/>
    </row>
    <row r="3" spans="1:3" ht="18.75" customHeight="1" x14ac:dyDescent="0.2">
      <c r="A3" s="2"/>
      <c r="B3" s="3" t="s">
        <v>0</v>
      </c>
      <c r="C3" s="9" t="s">
        <v>8</v>
      </c>
    </row>
    <row r="4" spans="1:3" ht="15" customHeight="1" x14ac:dyDescent="0.2">
      <c r="A4" s="19" t="s">
        <v>0</v>
      </c>
      <c r="B4" s="20">
        <v>1586</v>
      </c>
      <c r="C4" s="28">
        <f>B4/B$4</f>
        <v>1</v>
      </c>
    </row>
    <row r="5" spans="1:3" ht="15" customHeight="1" x14ac:dyDescent="0.2">
      <c r="A5" s="14" t="s">
        <v>23</v>
      </c>
      <c r="B5" s="27">
        <v>68</v>
      </c>
      <c r="C5" s="30">
        <f t="shared" ref="C5:C12" si="0">B5/B$4</f>
        <v>4.2875157629255992E-2</v>
      </c>
    </row>
    <row r="6" spans="1:3" ht="15" customHeight="1" x14ac:dyDescent="0.2">
      <c r="A6" s="16" t="s">
        <v>24</v>
      </c>
      <c r="B6" s="21">
        <v>917</v>
      </c>
      <c r="C6" s="31">
        <f t="shared" si="0"/>
        <v>0.5781841109709962</v>
      </c>
    </row>
    <row r="7" spans="1:3" ht="15" customHeight="1" x14ac:dyDescent="0.2">
      <c r="A7" s="14" t="s">
        <v>25</v>
      </c>
      <c r="B7" s="27">
        <v>269</v>
      </c>
      <c r="C7" s="30">
        <f t="shared" si="0"/>
        <v>0.16960907944514503</v>
      </c>
    </row>
    <row r="8" spans="1:3" ht="15" customHeight="1" x14ac:dyDescent="0.2">
      <c r="A8" s="16" t="s">
        <v>27</v>
      </c>
      <c r="B8" s="21">
        <v>4</v>
      </c>
      <c r="C8" s="31">
        <f t="shared" si="0"/>
        <v>2.5220680958385876E-3</v>
      </c>
    </row>
    <row r="9" spans="1:3" ht="15" customHeight="1" x14ac:dyDescent="0.2">
      <c r="A9" s="14" t="s">
        <v>29</v>
      </c>
      <c r="B9" s="27">
        <v>200</v>
      </c>
      <c r="C9" s="30">
        <f t="shared" si="0"/>
        <v>0.12610340479192939</v>
      </c>
    </row>
    <row r="10" spans="1:3" ht="15" customHeight="1" x14ac:dyDescent="0.2">
      <c r="A10" s="16" t="s">
        <v>31</v>
      </c>
      <c r="B10" s="21">
        <v>70</v>
      </c>
      <c r="C10" s="31">
        <f t="shared" si="0"/>
        <v>4.4136191677175286E-2</v>
      </c>
    </row>
    <row r="11" spans="1:3" ht="15" customHeight="1" x14ac:dyDescent="0.2">
      <c r="A11" s="14" t="s">
        <v>13</v>
      </c>
      <c r="B11" s="27">
        <v>13</v>
      </c>
      <c r="C11" s="30">
        <f t="shared" si="0"/>
        <v>8.1967213114754103E-3</v>
      </c>
    </row>
    <row r="12" spans="1:3" ht="15" customHeight="1" x14ac:dyDescent="0.2">
      <c r="A12" s="16" t="s">
        <v>7</v>
      </c>
      <c r="B12" s="21">
        <v>45</v>
      </c>
      <c r="C12" s="31">
        <f t="shared" si="0"/>
        <v>2.837326607818411E-2</v>
      </c>
    </row>
    <row r="13" spans="1:3" x14ac:dyDescent="0.2">
      <c r="A13" s="6" t="s">
        <v>69</v>
      </c>
      <c r="B13" s="12"/>
      <c r="C13" s="12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2024-11-18T10:42:21Z</dcterms:modified>
</cp:coreProperties>
</file>