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25"/>
  </bookViews>
  <sheets>
    <sheet name="0" sheetId="195" r:id="rId1"/>
    <sheet name="1" sheetId="132" r:id="rId2"/>
    <sheet name="2" sheetId="193" r:id="rId3"/>
  </sheets>
  <definedNames>
    <definedName name="_R1_1">#REF!</definedName>
    <definedName name="_R1_2" localSheetId="2">#REF!</definedName>
    <definedName name="_R1_2">#REF!</definedName>
    <definedName name="_R1_3">#REF!</definedName>
    <definedName name="_R1_4" localSheetId="2">#REF!</definedName>
    <definedName name="_R1_4">#REF!</definedName>
    <definedName name="_R1_5">#REF!</definedName>
    <definedName name="_R2_1">#REF!</definedName>
    <definedName name="_R2_2" localSheetId="2">#REF!</definedName>
    <definedName name="_R2_2">#REF!</definedName>
    <definedName name="_R2_3">#REF!</definedName>
    <definedName name="_R2_4">#REF!</definedName>
    <definedName name="_R3_1">#REF!</definedName>
    <definedName name="_R3_2" localSheetId="2">#REF!</definedName>
    <definedName name="_R3_2">#REF!</definedName>
    <definedName name="_R3_3">#REF!</definedName>
    <definedName name="_R4_1">#REF!</definedName>
    <definedName name="_R4_10" localSheetId="2">#REF!</definedName>
    <definedName name="_R4_10">#REF!</definedName>
    <definedName name="_R4_11" localSheetId="2">#REF!</definedName>
    <definedName name="_R4_11">#REF!</definedName>
    <definedName name="_R4_12" localSheetId="2">#REF!</definedName>
    <definedName name="_R4_12">#REF!</definedName>
    <definedName name="_R4_13" localSheetId="2">#REF!</definedName>
    <definedName name="_R4_13">#REF!</definedName>
    <definedName name="_R4_14" localSheetId="2">#REF!</definedName>
    <definedName name="_R4_14">#REF!</definedName>
    <definedName name="_R4_15" localSheetId="2">#REF!</definedName>
    <definedName name="_R4_15">#REF!</definedName>
    <definedName name="_R4_16" localSheetId="2">#REF!</definedName>
    <definedName name="_R4_16">#REF!</definedName>
    <definedName name="_R4_17" localSheetId="2">#REF!</definedName>
    <definedName name="_R4_17">#REF!</definedName>
    <definedName name="_R4_18" localSheetId="2">#REF!</definedName>
    <definedName name="_R4_18">#REF!</definedName>
    <definedName name="_R4_19" localSheetId="2">#REF!</definedName>
    <definedName name="_R4_19">#REF!</definedName>
    <definedName name="_R4_2">#REF!</definedName>
    <definedName name="_R4_20" localSheetId="2">#REF!</definedName>
    <definedName name="_R4_20">#REF!</definedName>
    <definedName name="_R4_21" localSheetId="2">#REF!</definedName>
    <definedName name="_R4_21">#REF!</definedName>
    <definedName name="_R4_3">#REF!</definedName>
    <definedName name="_R4_4" localSheetId="2">#REF!</definedName>
    <definedName name="_R4_4">#REF!</definedName>
    <definedName name="_R4_5">#REF!</definedName>
    <definedName name="_R4_6">#REF!</definedName>
    <definedName name="_R4_7">#REF!</definedName>
    <definedName name="_R4_8" localSheetId="2">#REF!</definedName>
    <definedName name="_R4_8">#REF!</definedName>
    <definedName name="_R4_9" localSheetId="2">#REF!</definedName>
    <definedName name="_R4_9">#REF!</definedName>
    <definedName name="_R5_1" localSheetId="2">#REF!</definedName>
    <definedName name="_R5_1">#REF!</definedName>
    <definedName name="_R5_2" localSheetId="2">#REF!</definedName>
    <definedName name="_R5_2">#REF!</definedName>
    <definedName name="_R5_3" localSheetId="2">#REF!</definedName>
    <definedName name="_R5_3">#REF!</definedName>
    <definedName name="_R5_4">#REF!</definedName>
    <definedName name="_R5_5" localSheetId="2">#REF!</definedName>
    <definedName name="_R5_5">#REF!</definedName>
    <definedName name="_R5_6" localSheetId="2">#REF!</definedName>
    <definedName name="_R5_6">#REF!</definedName>
  </definedNames>
  <calcPr calcId="152511"/>
</workbook>
</file>

<file path=xl/calcChain.xml><?xml version="1.0" encoding="utf-8"?>
<calcChain xmlns="http://schemas.openxmlformats.org/spreadsheetml/2006/main">
  <c r="F5" i="193" l="1"/>
  <c r="F6" i="193"/>
  <c r="F7" i="193"/>
  <c r="F8" i="193"/>
  <c r="F9" i="193"/>
  <c r="F10" i="193"/>
  <c r="F11" i="193"/>
  <c r="F12" i="193"/>
  <c r="F13" i="193"/>
  <c r="F14" i="193"/>
  <c r="F15" i="193"/>
  <c r="F16" i="193"/>
  <c r="F17" i="193"/>
  <c r="F18" i="193"/>
  <c r="F19" i="193"/>
  <c r="F20" i="193"/>
  <c r="F22" i="193"/>
  <c r="F23" i="193"/>
  <c r="F4" i="193"/>
  <c r="C4" i="132"/>
  <c r="D4" i="132"/>
  <c r="H4" i="132" s="1"/>
  <c r="E4" i="132"/>
  <c r="B4" i="132"/>
  <c r="F6" i="132"/>
  <c r="F5" i="132"/>
  <c r="G4" i="132" l="1"/>
  <c r="J4" i="132" s="1"/>
  <c r="F4" i="132"/>
  <c r="I4" i="132"/>
</calcChain>
</file>

<file path=xl/sharedStrings.xml><?xml version="1.0" encoding="utf-8"?>
<sst xmlns="http://schemas.openxmlformats.org/spreadsheetml/2006/main" count="53" uniqueCount="38">
  <si>
    <t>Centros Privados</t>
  </si>
  <si>
    <t>València</t>
  </si>
  <si>
    <t>Alumnado matriculado</t>
  </si>
  <si>
    <t>Total</t>
  </si>
  <si>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</si>
  <si>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</si>
  <si>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</si>
  <si>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</si>
  <si>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</si>
  <si>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</si>
  <si>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</si>
  <si>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</si>
  <si>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</si>
  <si>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Centros Públicos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</si>
  <si>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</si>
  <si>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</si>
  <si>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</si>
  <si>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</si>
  <si>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</si>
  <si>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</si>
  <si>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 xml:space="preserve"> 2. l'Eixample</t>
  </si>
  <si>
    <t xml:space="preserve"> 5. la Saïdia</t>
  </si>
  <si>
    <t xml:space="preserve"> 6. el Pla del Real</t>
  </si>
  <si>
    <t xml:space="preserve"> 7. l'Olivereta</t>
  </si>
  <si>
    <t>Número de centros</t>
  </si>
  <si>
    <t>Alumnado presentado</t>
  </si>
  <si>
    <t>Alumnado apto</t>
  </si>
  <si>
    <t>Porcentaje alumnado apto</t>
  </si>
  <si>
    <t>Media expediente de Bachillerato</t>
  </si>
  <si>
    <t>Media PAU</t>
  </si>
  <si>
    <t>Diferencia entre media expediente y media PAU</t>
  </si>
  <si>
    <t>Nota: La nota media PAU corresponde a la nota media de la Fase Obligatoria.</t>
  </si>
  <si>
    <t>Media Nota de Acceso a la Universidad</t>
  </si>
  <si>
    <t>RESULTADOS DE BACHILLERATO Y NOTAS PAU</t>
  </si>
  <si>
    <t>-</t>
  </si>
  <si>
    <t>1. Resultados de Bachillerato y notas PAU según titularidad del centro. Curso 2023/24</t>
  </si>
  <si>
    <t>2. Resultados de Bachillerato y notas PAU por distrito. Curso 2023/24</t>
  </si>
  <si>
    <t>Fuente: Conselleria de Innovación, Universidades, Ciencia y Sociedad Digital. Oficina de Estadística. Ayuntamiento de València.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</si>
</sst>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#,##0.00&quot; &quot;[$€-C0A];[Red]&quot;-&quot;#,##0.00&quot; &quot;[$€-C0A]"/>
    <numFmt numFmtId="166" formatCode="_(* #,##0_);_(* \(#,##0\);_(* &quot;-&quot;_);_(@_)"/>
    <numFmt numFmtId="167" formatCode="_(* #,##0.00_);_(* \(#,##0.00\);_(* &quot;-&quot;??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</numFmts>
  <fonts count="1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14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7" fillId="0" borderId="0"/>
    <xf numFmtId="0" fontId="9" fillId="0" borderId="0"/>
    <xf numFmtId="0" fontId="10" fillId="0" borderId="0"/>
    <xf numFmtId="165" fontId="10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38">
    <xf numFmtId="0" fontId="0" fillId="0" borderId="0" xfId="0"/>
    <xf numFmtId="0" fontId="1" fillId="0" borderId="0" xfId="0" applyFont="1" applyFill="1" applyBorder="1"/>
    <xf numFmtId="0" fontId="3" fillId="0" borderId="0" xfId="0" applyFont="1"/>
    <xf numFmtId="0" fontId="4" fillId="2" borderId="0" xfId="0" applyFont="1" applyFill="1" applyAlignment="1"/>
    <xf numFmtId="3" fontId="3" fillId="3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5" fillId="0" borderId="0" xfId="0" applyFont="1"/>
    <xf numFmtId="164" fontId="3" fillId="0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3" fontId="3" fillId="0" borderId="0" xfId="0" applyNumberFormat="1" applyFont="1" applyFill="1" applyBorder="1"/>
    <xf numFmtId="0" fontId="4" fillId="2" borderId="0" xfId="0" applyFont="1" applyFill="1" applyBorder="1"/>
    <xf numFmtId="0" fontId="3" fillId="3" borderId="0" xfId="0" applyFont="1" applyFill="1" applyBorder="1" applyAlignment="1">
      <alignment horizontal="left" indent="1"/>
    </xf>
    <xf numFmtId="3" fontId="3" fillId="3" borderId="0" xfId="0" applyNumberFormat="1" applyFont="1" applyFill="1" applyBorder="1"/>
    <xf numFmtId="3" fontId="3" fillId="3" borderId="0" xfId="0" quotePrefix="1" applyNumberFormat="1" applyFont="1" applyFill="1" applyAlignment="1">
      <alignment horizontal="right"/>
    </xf>
    <xf numFmtId="0" fontId="3" fillId="0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6" fillId="0" borderId="0" xfId="0" applyFont="1" applyFill="1" applyBorder="1" applyAlignment="1">
      <alignment horizontal="left"/>
    </xf>
    <xf numFmtId="164" fontId="3" fillId="0" borderId="0" xfId="0" applyNumberFormat="1" applyFont="1" applyFill="1" applyBorder="1"/>
    <xf numFmtId="3" fontId="6" fillId="0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3" fontId="6" fillId="0" borderId="0" xfId="0" applyNumberFormat="1" applyFont="1" applyFill="1" applyBorder="1"/>
    <xf numFmtId="164" fontId="3" fillId="3" borderId="0" xfId="0" applyNumberFormat="1" applyFont="1" applyFill="1" applyBorder="1"/>
    <xf numFmtId="4" fontId="6" fillId="0" borderId="0" xfId="0" applyNumberFormat="1" applyFont="1" applyFill="1"/>
    <xf numFmtId="4" fontId="3" fillId="3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3" fillId="3" borderId="0" xfId="0" quotePrefix="1" applyNumberFormat="1" applyFont="1" applyFill="1" applyAlignment="1">
      <alignment horizontal="right"/>
    </xf>
    <xf numFmtId="4" fontId="3" fillId="0" borderId="0" xfId="0" applyNumberFormat="1" applyFont="1" applyFill="1" applyBorder="1"/>
    <xf numFmtId="4" fontId="3" fillId="3" borderId="0" xfId="0" applyNumberFormat="1" applyFont="1" applyFill="1" applyBorder="1"/>
    <xf numFmtId="0" fontId="4" fillId="2" borderId="1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right" wrapText="1"/>
    </xf>
    <xf numFmtId="164" fontId="6" fillId="0" borderId="0" xfId="0" applyNumberFormat="1" applyFont="1" applyFill="1" applyBorder="1"/>
    <xf numFmtId="4" fontId="6" fillId="0" borderId="0" xfId="0" applyNumberFormat="1" applyFont="1" applyFill="1" applyBorder="1"/>
    <xf numFmtId="0" fontId="14" fillId="0" borderId="0" xfId="0" applyFont="1"/>
    <xf numFmtId="164" fontId="3" fillId="3" borderId="0" xfId="0" quotePrefix="1" applyNumberFormat="1" applyFont="1" applyFill="1" applyAlignment="1">
      <alignment horizontal="right"/>
    </xf>
    <xf numFmtId="0" fontId="14" fillId="0" borderId="0" xfId="0" applyFont="1" applyFill="1" applyBorder="1"/>
  </cellXfs>
  <cellStyles count="14"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eading" xfId="1"/>
    <cellStyle name="Heading1" xfId="2"/>
    <cellStyle name="Hyperlink_Apoyo_PDI" xfId="12"/>
    <cellStyle name="Normal" xfId="0" builtinId="0"/>
    <cellStyle name="Normal 2" xfId="3"/>
    <cellStyle name="Normal 3" xfId="4"/>
    <cellStyle name="Normal 5" xfId="13"/>
    <cellStyle name="Result" xfId="5"/>
    <cellStyle name="Result2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/>
  <sheetData>
    <row r="1" spans="1:1" ht="15.75" customHeight="1">
      <c r="A1" s="35" t="s">
        <v>33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pageSetUpPr fitToPage="1"/>
  </sheetPr>
  <dimension ref="A1:J8"/>
  <sheetViews>
    <sheetView workbookViewId="0"/>
  </sheetViews>
  <sheetFormatPr baseColWidth="10" defaultColWidth="11.42578125" defaultRowHeight="15" customHeight="1"/>
  <cols>
    <col min="1" max="1" width="16" style="1" customWidth="1"/>
    <col min="2" max="2" width="12.7109375" style="1" customWidth="1"/>
    <col min="3" max="3" width="12.42578125" style="1" customWidth="1"/>
    <col min="4" max="4" width="10.7109375" style="1" customWidth="1"/>
    <col min="5" max="5" width="10.28515625" style="1" customWidth="1"/>
    <col min="6" max="6" width="11.28515625" style="1" customWidth="1"/>
    <col min="7" max="7" width="13.5703125" style="1" customWidth="1"/>
    <col min="8" max="8" width="9.85546875" style="1" customWidth="1"/>
    <col min="9" max="9" width="14.7109375" style="1" customWidth="1"/>
    <col min="10" max="10" width="16.28515625" style="1" customWidth="1"/>
    <col min="11" max="16384" width="11.42578125" style="1"/>
  </cols>
  <sheetData>
    <row r="1" spans="1:10" ht="15.75" customHeight="1">
      <c r="A1" s="37" t="s">
        <v>35</v>
      </c>
      <c r="B1" s="9"/>
      <c r="C1" s="9"/>
      <c r="D1" s="9"/>
      <c r="E1" s="9"/>
      <c r="F1" s="9"/>
      <c r="G1" s="9"/>
      <c r="H1" s="9"/>
      <c r="I1" s="9"/>
      <c r="J1" s="9"/>
    </row>
    <row r="2" spans="1:10" ht="12.7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45" customHeight="1">
      <c r="A3" s="12"/>
      <c r="B3" s="32" t="s">
        <v>24</v>
      </c>
      <c r="C3" s="32" t="s">
        <v>2</v>
      </c>
      <c r="D3" s="32" t="s">
        <v>25</v>
      </c>
      <c r="E3" s="32" t="s">
        <v>26</v>
      </c>
      <c r="F3" s="32" t="s">
        <v>27</v>
      </c>
      <c r="G3" s="32" t="s">
        <v>28</v>
      </c>
      <c r="H3" s="32" t="s">
        <v>29</v>
      </c>
      <c r="I3" s="32" t="s">
        <v>32</v>
      </c>
      <c r="J3" s="31" t="s">
        <v>30</v>
      </c>
    </row>
    <row r="4" spans="1:10" ht="15" customHeight="1">
      <c r="A4" s="18" t="s">
        <v>3</v>
      </c>
      <c r="B4" s="23">
        <f>B5+B6</f>
        <v>68</v>
      </c>
      <c r="C4" s="23">
        <f t="shared" ref="C4:E4" si="0">C5+C6</f>
        <v>4271</v>
      </c>
      <c r="D4" s="23">
        <f t="shared" si="0"/>
        <v>4246</v>
      </c>
      <c r="E4" s="23">
        <f t="shared" si="0"/>
        <v>4137</v>
      </c>
      <c r="F4" s="33">
        <f>100*E4/D4</f>
        <v>97.432878002826186</v>
      </c>
      <c r="G4" s="34">
        <f>(D5*G5+D6*G6)/D4</f>
        <v>7.6680756005652375</v>
      </c>
      <c r="H4" s="34">
        <f>(D5*H5+D6*H6)/D4</f>
        <v>6.635508478568064</v>
      </c>
      <c r="I4" s="34">
        <f>0.6*G4+0.4*H4</f>
        <v>7.2550487517663678</v>
      </c>
      <c r="J4" s="34">
        <f>G4-H4</f>
        <v>1.0325671219971735</v>
      </c>
    </row>
    <row r="5" spans="1:10" ht="15" customHeight="1">
      <c r="A5" s="13" t="s">
        <v>13</v>
      </c>
      <c r="B5" s="14">
        <v>33</v>
      </c>
      <c r="C5" s="14">
        <v>1954</v>
      </c>
      <c r="D5" s="14">
        <v>1937</v>
      </c>
      <c r="E5" s="14">
        <v>1883</v>
      </c>
      <c r="F5" s="24">
        <f>100*E5/D5</f>
        <v>97.212183789365</v>
      </c>
      <c r="G5" s="30">
        <v>7.4776381001548788</v>
      </c>
      <c r="H5" s="30">
        <v>6.5025513680949922</v>
      </c>
      <c r="I5" s="30">
        <v>7.0876034073309242</v>
      </c>
      <c r="J5" s="30">
        <v>0.97508673205988661</v>
      </c>
    </row>
    <row r="6" spans="1:10" ht="15" customHeight="1">
      <c r="A6" s="10" t="s">
        <v>0</v>
      </c>
      <c r="B6" s="11">
        <v>35</v>
      </c>
      <c r="C6" s="11">
        <v>2317</v>
      </c>
      <c r="D6" s="11">
        <v>2309</v>
      </c>
      <c r="E6" s="11">
        <v>2254</v>
      </c>
      <c r="F6" s="19">
        <f>100*E6/D6</f>
        <v>97.618016457340843</v>
      </c>
      <c r="G6" s="29">
        <v>7.827831961888263</v>
      </c>
      <c r="H6" s="29">
        <v>6.7470450411433518</v>
      </c>
      <c r="I6" s="29">
        <v>7.3955171935902992</v>
      </c>
      <c r="J6" s="29">
        <v>1.0807869207449112</v>
      </c>
    </row>
    <row r="7" spans="1:10" ht="12.75">
      <c r="A7" s="6" t="s">
        <v>31</v>
      </c>
    </row>
    <row r="8" spans="1:10" ht="12.75">
      <c r="A8" s="6" t="s">
        <v>37</v>
      </c>
    </row>
  </sheetData>
  <phoneticPr fontId="0" type="noConversion"/>
  <pageMargins left="0.39370078740157477" right="0.39370078740157477" top="0.59055118110236215" bottom="0.59055118110236215" header="0" footer="0"/>
  <pageSetup paperSize="9" scale="76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26"/>
  <sheetViews>
    <sheetView workbookViewId="0"/>
  </sheetViews>
  <sheetFormatPr baseColWidth="10" defaultColWidth="11.42578125" defaultRowHeight="15" customHeight="1"/>
  <cols>
    <col min="1" max="1" width="20.85546875" style="1" customWidth="1"/>
    <col min="2" max="2" width="10" style="1" bestFit="1" customWidth="1"/>
    <col min="3" max="3" width="11.140625" style="1" bestFit="1" customWidth="1"/>
    <col min="4" max="4" width="10" style="1" bestFit="1" customWidth="1"/>
    <col min="5" max="5" width="9.28515625" style="1" bestFit="1" customWidth="1"/>
    <col min="6" max="6" width="13" style="1" bestFit="1" customWidth="1"/>
    <col min="7" max="7" width="13.42578125" style="1" customWidth="1"/>
    <col min="8" max="8" width="11.85546875" style="1" customWidth="1"/>
    <col min="9" max="9" width="14.42578125" style="1" customWidth="1"/>
    <col min="10" max="10" width="15.85546875" style="1" customWidth="1"/>
    <col min="11" max="11" width="11.7109375" style="1" customWidth="1"/>
    <col min="12" max="12" width="15.7109375" style="1" customWidth="1"/>
    <col min="13" max="16384" width="11.42578125" style="1"/>
  </cols>
  <sheetData>
    <row r="1" spans="1:10" ht="15.75" customHeight="1">
      <c r="A1" s="37" t="s">
        <v>36</v>
      </c>
      <c r="B1" s="2"/>
      <c r="C1" s="2"/>
      <c r="D1" s="2"/>
      <c r="E1" s="2"/>
      <c r="F1" s="2"/>
      <c r="G1" s="2"/>
      <c r="H1" s="2"/>
      <c r="I1" s="2"/>
      <c r="J1" s="2"/>
    </row>
    <row r="2" spans="1:10" ht="12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45" customHeight="1">
      <c r="A3" s="3"/>
      <c r="B3" s="32" t="s">
        <v>24</v>
      </c>
      <c r="C3" s="32" t="s">
        <v>2</v>
      </c>
      <c r="D3" s="32" t="s">
        <v>25</v>
      </c>
      <c r="E3" s="32" t="s">
        <v>26</v>
      </c>
      <c r="F3" s="32" t="s">
        <v>27</v>
      </c>
      <c r="G3" s="32" t="s">
        <v>28</v>
      </c>
      <c r="H3" s="32" t="s">
        <v>29</v>
      </c>
      <c r="I3" s="32" t="s">
        <v>32</v>
      </c>
      <c r="J3" s="31" t="s">
        <v>30</v>
      </c>
    </row>
    <row r="4" spans="1:10" ht="15" customHeight="1">
      <c r="A4" s="21" t="s">
        <v>1</v>
      </c>
      <c r="B4" s="20">
        <v>68</v>
      </c>
      <c r="C4" s="20">
        <v>4271</v>
      </c>
      <c r="D4" s="20">
        <v>4246</v>
      </c>
      <c r="E4" s="20">
        <v>4137</v>
      </c>
      <c r="F4" s="22">
        <f>100*E4/D4</f>
        <v>97.432878002826186</v>
      </c>
      <c r="G4" s="25">
        <v>7.6680756005652375</v>
      </c>
      <c r="H4" s="25">
        <v>6.635508478568064</v>
      </c>
      <c r="I4" s="25">
        <v>7.2550487517663678</v>
      </c>
      <c r="J4" s="25">
        <v>1.0325671219971735</v>
      </c>
    </row>
    <row r="5" spans="1:10" ht="15" customHeight="1">
      <c r="A5" s="17" t="s">
        <v>4</v>
      </c>
      <c r="B5" s="4">
        <v>4</v>
      </c>
      <c r="C5" s="4">
        <v>342</v>
      </c>
      <c r="D5" s="4">
        <v>340</v>
      </c>
      <c r="E5" s="4">
        <v>335</v>
      </c>
      <c r="F5" s="8">
        <f t="shared" ref="F5:F23" si="0">100*E5/D5</f>
        <v>98.529411764705884</v>
      </c>
      <c r="G5" s="26">
        <v>7.7412470588235296</v>
      </c>
      <c r="H5" s="26">
        <v>7.0373882352941175</v>
      </c>
      <c r="I5" s="26">
        <v>7.4597035294117644</v>
      </c>
      <c r="J5" s="26">
        <v>0.70385882352941209</v>
      </c>
    </row>
    <row r="6" spans="1:10" ht="15" customHeight="1">
      <c r="A6" s="16" t="s">
        <v>20</v>
      </c>
      <c r="B6" s="5">
        <v>5</v>
      </c>
      <c r="C6" s="5">
        <v>407</v>
      </c>
      <c r="D6" s="5">
        <v>405</v>
      </c>
      <c r="E6" s="5">
        <v>394</v>
      </c>
      <c r="F6" s="7">
        <f t="shared" si="0"/>
        <v>97.283950617283949</v>
      </c>
      <c r="G6" s="27">
        <v>7.8734370370370375</v>
      </c>
      <c r="H6" s="27">
        <v>6.7537555555555553</v>
      </c>
      <c r="I6" s="27">
        <v>7.4255644444444444</v>
      </c>
      <c r="J6" s="27">
        <v>1.1196814814814822</v>
      </c>
    </row>
    <row r="7" spans="1:10" ht="15" customHeight="1">
      <c r="A7" s="17" t="s">
        <v>5</v>
      </c>
      <c r="B7" s="4">
        <v>6</v>
      </c>
      <c r="C7" s="4">
        <v>475</v>
      </c>
      <c r="D7" s="4">
        <v>472</v>
      </c>
      <c r="E7" s="4">
        <v>469</v>
      </c>
      <c r="F7" s="8">
        <f t="shared" si="0"/>
        <v>99.36440677966101</v>
      </c>
      <c r="G7" s="26">
        <v>7.8476377118644063</v>
      </c>
      <c r="H7" s="26">
        <v>6.7465402542372885</v>
      </c>
      <c r="I7" s="26">
        <v>7.4071987288135599</v>
      </c>
      <c r="J7" s="26">
        <v>1.1010974576271177</v>
      </c>
    </row>
    <row r="8" spans="1:10" ht="15" customHeight="1">
      <c r="A8" s="16" t="s">
        <v>6</v>
      </c>
      <c r="B8" s="5">
        <v>5</v>
      </c>
      <c r="C8" s="5">
        <v>303</v>
      </c>
      <c r="D8" s="5">
        <v>302</v>
      </c>
      <c r="E8" s="5">
        <v>287</v>
      </c>
      <c r="F8" s="7">
        <f t="shared" si="0"/>
        <v>95.033112582781456</v>
      </c>
      <c r="G8" s="27">
        <v>7.6319701986754964</v>
      </c>
      <c r="H8" s="27">
        <v>6.614903973509934</v>
      </c>
      <c r="I8" s="27">
        <v>7.2251437086092718</v>
      </c>
      <c r="J8" s="27">
        <v>1.0170662251655624</v>
      </c>
    </row>
    <row r="9" spans="1:10" ht="15" customHeight="1">
      <c r="A9" s="17" t="s">
        <v>21</v>
      </c>
      <c r="B9" s="4">
        <v>6</v>
      </c>
      <c r="C9" s="4">
        <v>385</v>
      </c>
      <c r="D9" s="4">
        <v>385</v>
      </c>
      <c r="E9" s="4">
        <v>378</v>
      </c>
      <c r="F9" s="8">
        <f t="shared" si="0"/>
        <v>98.181818181818187</v>
      </c>
      <c r="G9" s="26">
        <v>7.6427298701298696</v>
      </c>
      <c r="H9" s="26">
        <v>6.7500649350649358</v>
      </c>
      <c r="I9" s="26">
        <v>7.2856638961038964</v>
      </c>
      <c r="J9" s="26">
        <v>0.89266493506493383</v>
      </c>
    </row>
    <row r="10" spans="1:10" ht="15" customHeight="1">
      <c r="A10" s="16" t="s">
        <v>22</v>
      </c>
      <c r="B10" s="5">
        <v>5</v>
      </c>
      <c r="C10" s="5">
        <v>468</v>
      </c>
      <c r="D10" s="5">
        <v>465</v>
      </c>
      <c r="E10" s="5">
        <v>456</v>
      </c>
      <c r="F10" s="7">
        <f t="shared" si="0"/>
        <v>98.064516129032256</v>
      </c>
      <c r="G10" s="27">
        <v>7.7911397849462363</v>
      </c>
      <c r="H10" s="27">
        <v>6.8128150537634404</v>
      </c>
      <c r="I10" s="27">
        <v>7.3998098924731179</v>
      </c>
      <c r="J10" s="27">
        <v>0.97832473118279584</v>
      </c>
    </row>
    <row r="11" spans="1:10" ht="15" customHeight="1">
      <c r="A11" s="17" t="s">
        <v>23</v>
      </c>
      <c r="B11" s="4">
        <v>6</v>
      </c>
      <c r="C11" s="4">
        <v>309</v>
      </c>
      <c r="D11" s="4">
        <v>307</v>
      </c>
      <c r="E11" s="4">
        <v>290</v>
      </c>
      <c r="F11" s="8">
        <f t="shared" si="0"/>
        <v>94.462540716612381</v>
      </c>
      <c r="G11" s="26">
        <v>7.4862703583061885</v>
      </c>
      <c r="H11" s="26">
        <v>6.2867915309446252</v>
      </c>
      <c r="I11" s="26">
        <v>7.0064788273615637</v>
      </c>
      <c r="J11" s="26">
        <v>1.1994788273615633</v>
      </c>
    </row>
    <row r="12" spans="1:10" ht="15" customHeight="1">
      <c r="A12" s="16" t="s">
        <v>7</v>
      </c>
      <c r="B12" s="5">
        <v>3</v>
      </c>
      <c r="C12" s="5">
        <v>149</v>
      </c>
      <c r="D12" s="5">
        <v>149</v>
      </c>
      <c r="E12" s="5">
        <v>146</v>
      </c>
      <c r="F12" s="7">
        <f t="shared" si="0"/>
        <v>97.986577181208048</v>
      </c>
      <c r="G12" s="27">
        <v>7.5656040268456373</v>
      </c>
      <c r="H12" s="27">
        <v>6.5263557046979868</v>
      </c>
      <c r="I12" s="27">
        <v>7.1499046979865764</v>
      </c>
      <c r="J12" s="27">
        <v>1.0392483221476505</v>
      </c>
    </row>
    <row r="13" spans="1:10" ht="15" customHeight="1">
      <c r="A13" s="17" t="s">
        <v>8</v>
      </c>
      <c r="B13" s="4">
        <v>1</v>
      </c>
      <c r="C13" s="4">
        <v>53</v>
      </c>
      <c r="D13" s="4">
        <v>49</v>
      </c>
      <c r="E13" s="4">
        <v>49</v>
      </c>
      <c r="F13" s="8">
        <f t="shared" si="0"/>
        <v>100</v>
      </c>
      <c r="G13" s="26">
        <v>7.2809999999999997</v>
      </c>
      <c r="H13" s="26">
        <v>6.234</v>
      </c>
      <c r="I13" s="26">
        <v>6.8621999999999996</v>
      </c>
      <c r="J13" s="26">
        <v>1.0469999999999997</v>
      </c>
    </row>
    <row r="14" spans="1:10" ht="15" customHeight="1">
      <c r="A14" s="16" t="s">
        <v>9</v>
      </c>
      <c r="B14" s="5">
        <v>5</v>
      </c>
      <c r="C14" s="5">
        <v>293</v>
      </c>
      <c r="D14" s="5">
        <v>292</v>
      </c>
      <c r="E14" s="5">
        <v>284</v>
      </c>
      <c r="F14" s="7">
        <f t="shared" si="0"/>
        <v>97.260273972602747</v>
      </c>
      <c r="G14" s="27">
        <v>7.4439315068493146</v>
      </c>
      <c r="H14" s="27">
        <v>6.360921232876712</v>
      </c>
      <c r="I14" s="27">
        <v>7.0107273972602737</v>
      </c>
      <c r="J14" s="27">
        <v>1.0830102739726026</v>
      </c>
    </row>
    <row r="15" spans="1:10" ht="15" customHeight="1">
      <c r="A15" s="17" t="s">
        <v>10</v>
      </c>
      <c r="B15" s="4">
        <v>3</v>
      </c>
      <c r="C15" s="4">
        <v>116</v>
      </c>
      <c r="D15" s="4">
        <v>115</v>
      </c>
      <c r="E15" s="15">
        <v>109</v>
      </c>
      <c r="F15" s="36">
        <f t="shared" si="0"/>
        <v>94.782608695652172</v>
      </c>
      <c r="G15" s="26">
        <v>7.5529739130434788</v>
      </c>
      <c r="H15" s="28">
        <v>6.283886956521739</v>
      </c>
      <c r="I15" s="28">
        <v>7.0453391304347832</v>
      </c>
      <c r="J15" s="26">
        <v>1.2690869565217398</v>
      </c>
    </row>
    <row r="16" spans="1:10" ht="15" customHeight="1">
      <c r="A16" s="16" t="s">
        <v>11</v>
      </c>
      <c r="B16" s="5">
        <v>4</v>
      </c>
      <c r="C16" s="5">
        <v>285</v>
      </c>
      <c r="D16" s="5">
        <v>282</v>
      </c>
      <c r="E16" s="5">
        <v>275</v>
      </c>
      <c r="F16" s="7">
        <f t="shared" si="0"/>
        <v>97.517730496453908</v>
      </c>
      <c r="G16" s="27">
        <v>7.6251595744680856</v>
      </c>
      <c r="H16" s="27">
        <v>6.5992234042553193</v>
      </c>
      <c r="I16" s="27">
        <v>7.2147851063829798</v>
      </c>
      <c r="J16" s="27">
        <v>1.0259361702127663</v>
      </c>
    </row>
    <row r="17" spans="1:10" ht="15" customHeight="1">
      <c r="A17" s="17" t="s">
        <v>12</v>
      </c>
      <c r="B17" s="4">
        <v>4</v>
      </c>
      <c r="C17" s="4">
        <v>217</v>
      </c>
      <c r="D17" s="4">
        <v>216</v>
      </c>
      <c r="E17" s="4">
        <v>211</v>
      </c>
      <c r="F17" s="8">
        <f t="shared" si="0"/>
        <v>97.68518518518519</v>
      </c>
      <c r="G17" s="26">
        <v>7.6249861111111112</v>
      </c>
      <c r="H17" s="26">
        <v>6.5431666666666661</v>
      </c>
      <c r="I17" s="26">
        <v>7.1922583333333332</v>
      </c>
      <c r="J17" s="26">
        <v>1.0818194444444451</v>
      </c>
    </row>
    <row r="18" spans="1:10" ht="15" customHeight="1">
      <c r="A18" s="16" t="s">
        <v>14</v>
      </c>
      <c r="B18" s="5">
        <v>2</v>
      </c>
      <c r="C18" s="5">
        <v>101</v>
      </c>
      <c r="D18" s="5">
        <v>101</v>
      </c>
      <c r="E18" s="5">
        <v>100</v>
      </c>
      <c r="F18" s="7">
        <f t="shared" si="0"/>
        <v>99.009900990099013</v>
      </c>
      <c r="G18" s="27">
        <v>8.0718217821782172</v>
      </c>
      <c r="H18" s="27">
        <v>7.1106534653465339</v>
      </c>
      <c r="I18" s="27">
        <v>7.6873544554455444</v>
      </c>
      <c r="J18" s="27">
        <v>0.96116831683168336</v>
      </c>
    </row>
    <row r="19" spans="1:10" ht="15" customHeight="1">
      <c r="A19" s="17" t="s">
        <v>15</v>
      </c>
      <c r="B19" s="4">
        <v>4</v>
      </c>
      <c r="C19" s="4">
        <v>168</v>
      </c>
      <c r="D19" s="4">
        <v>167</v>
      </c>
      <c r="E19" s="4">
        <v>158</v>
      </c>
      <c r="F19" s="8">
        <f t="shared" si="0"/>
        <v>94.610778443113773</v>
      </c>
      <c r="G19" s="26">
        <v>7.3146347305389225</v>
      </c>
      <c r="H19" s="26">
        <v>6.0387604790419163</v>
      </c>
      <c r="I19" s="26">
        <v>6.8042850299401199</v>
      </c>
      <c r="J19" s="26">
        <v>1.2758742514970063</v>
      </c>
    </row>
    <row r="20" spans="1:10" ht="15" customHeight="1">
      <c r="A20" s="16" t="s">
        <v>16</v>
      </c>
      <c r="B20" s="5">
        <v>1</v>
      </c>
      <c r="C20" s="5">
        <v>33</v>
      </c>
      <c r="D20" s="5">
        <v>33</v>
      </c>
      <c r="E20" s="5">
        <v>33</v>
      </c>
      <c r="F20" s="7">
        <f t="shared" si="0"/>
        <v>100</v>
      </c>
      <c r="G20" s="27">
        <v>7.7309999999999999</v>
      </c>
      <c r="H20" s="27">
        <v>6.9020000000000001</v>
      </c>
      <c r="I20" s="27">
        <v>7.3994</v>
      </c>
      <c r="J20" s="27">
        <v>0.82899999999999974</v>
      </c>
    </row>
    <row r="21" spans="1:10" ht="15" customHeight="1">
      <c r="A21" s="17" t="s">
        <v>17</v>
      </c>
      <c r="B21" s="4">
        <v>0</v>
      </c>
      <c r="C21" s="4">
        <v>0</v>
      </c>
      <c r="D21" s="4">
        <v>0</v>
      </c>
      <c r="E21" s="4">
        <v>0</v>
      </c>
      <c r="F21" s="8" t="s">
        <v>34</v>
      </c>
      <c r="G21" s="8" t="s">
        <v>34</v>
      </c>
      <c r="H21" s="8" t="s">
        <v>34</v>
      </c>
      <c r="I21" s="8" t="s">
        <v>34</v>
      </c>
      <c r="J21" s="8" t="s">
        <v>34</v>
      </c>
    </row>
    <row r="22" spans="1:10" ht="15" customHeight="1">
      <c r="A22" s="16" t="s">
        <v>18</v>
      </c>
      <c r="B22" s="5">
        <v>2</v>
      </c>
      <c r="C22" s="5">
        <v>101</v>
      </c>
      <c r="D22" s="5">
        <v>100</v>
      </c>
      <c r="E22" s="5">
        <v>98</v>
      </c>
      <c r="F22" s="7">
        <f t="shared" si="0"/>
        <v>98</v>
      </c>
      <c r="G22" s="27">
        <v>7.4971600000000009</v>
      </c>
      <c r="H22" s="27">
        <v>6.5024000000000006</v>
      </c>
      <c r="I22" s="27">
        <v>7.0992560000000013</v>
      </c>
      <c r="J22" s="27">
        <v>0.99476000000000031</v>
      </c>
    </row>
    <row r="23" spans="1:10" ht="15" customHeight="1">
      <c r="A23" s="17" t="s">
        <v>19</v>
      </c>
      <c r="B23" s="4">
        <v>2</v>
      </c>
      <c r="C23" s="4">
        <v>66</v>
      </c>
      <c r="D23" s="4">
        <v>66</v>
      </c>
      <c r="E23" s="4">
        <v>65</v>
      </c>
      <c r="F23" s="8">
        <f t="shared" si="0"/>
        <v>98.484848484848484</v>
      </c>
      <c r="G23" s="26">
        <v>7.5777878787878787</v>
      </c>
      <c r="H23" s="26">
        <v>6.5250000000000004</v>
      </c>
      <c r="I23" s="26">
        <v>7.1566727272727277</v>
      </c>
      <c r="J23" s="26">
        <v>1.0527878787878784</v>
      </c>
    </row>
    <row r="24" spans="1:10" ht="12.75">
      <c r="A24" s="6" t="s">
        <v>31</v>
      </c>
      <c r="B24" s="6"/>
      <c r="C24" s="6"/>
      <c r="D24" s="6"/>
      <c r="E24" s="6"/>
      <c r="F24" s="6"/>
      <c r="G24" s="6"/>
      <c r="H24" s="2"/>
      <c r="I24" s="2"/>
      <c r="J24" s="2"/>
    </row>
    <row r="25" spans="1:10" ht="12.75">
      <c r="A25" s="6" t="s">
        <v>37</v>
      </c>
      <c r="B25"/>
      <c r="C25"/>
      <c r="D25"/>
      <c r="E25"/>
      <c r="F25"/>
      <c r="G25"/>
      <c r="H25"/>
      <c r="I25"/>
      <c r="J25"/>
    </row>
    <row r="26" spans="1:10" ht="15" customHeight="1">
      <c r="A26"/>
      <c r="B26"/>
      <c r="C26"/>
      <c r="D26"/>
      <c r="E26"/>
      <c r="F26"/>
      <c r="G26"/>
      <c r="H26"/>
      <c r="I26"/>
      <c r="J26"/>
    </row>
  </sheetData>
  <pageMargins left="0.39370078740157477" right="0.39370078740157477" top="0.59055118110236215" bottom="0.59055118110236215" header="0" footer="0"/>
  <pageSetup paperSize="9" scale="75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2022-11-07T09:18:27Z</cp:lastPrinted>
  <dcterms:created xsi:type="dcterms:W3CDTF">1999-06-17T12:27:39Z</dcterms:created>
  <dcterms:modified xsi:type="dcterms:W3CDTF">2024-11-18T10:55:01Z</dcterms:modified>
</cp:coreProperties>
</file>