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2050" windowHeight="9885"/>
  </bookViews>
  <sheets>
    <sheet name="0" sheetId="95" r:id="rId1"/>
    <sheet name="1" sheetId="92" r:id="rId2"/>
    <sheet name="1 graf1" sheetId="86" r:id="rId3"/>
    <sheet name="2" sheetId="88" r:id="rId4"/>
    <sheet name="2 graf1" sheetId="89" r:id="rId5"/>
    <sheet name="3" sheetId="81" r:id="rId6"/>
    <sheet name="3 graf1" sheetId="82" r:id="rId7"/>
    <sheet name="4" sheetId="96" r:id="rId8"/>
    <sheet name="5" sheetId="85" r:id="rId9"/>
    <sheet name="5 graf1" sheetId="93" r:id="rId10"/>
    <sheet name="6" sheetId="97" r:id="rId11"/>
  </sheets>
  <calcPr calcId="152511"/>
  <extLst>
    <ext uri="GoogleSheetsCustomDataVersion1">
      <go:sheetsCustomData xmlns:go="http://customooxmlschemas.google.com/" r:id="rId94" roundtripDataSignature="AMtx7mgfiKszfPEy7onY9cFvSTpsvBBNTQ=="/>
    </ext>
  </extLst>
</workbook>
</file>

<file path=xl/calcChain.xml><?xml version="1.0" encoding="utf-8"?>
<calcChain xmlns="http://schemas.openxmlformats.org/spreadsheetml/2006/main">
  <c r="C4" i="97" l="1"/>
  <c r="B4" i="97"/>
  <c r="B6" i="96"/>
  <c r="B5" i="96"/>
  <c r="B4" i="96"/>
  <c r="B6" i="85" l="1"/>
  <c r="B5" i="85"/>
  <c r="B4" i="85"/>
  <c r="D4" i="81"/>
  <c r="C4" i="81"/>
  <c r="B4" i="81"/>
  <c r="B16" i="88"/>
  <c r="B15" i="88"/>
  <c r="B14" i="88"/>
  <c r="B13" i="88"/>
  <c r="B12" i="88"/>
  <c r="B11" i="88"/>
  <c r="B10" i="88"/>
  <c r="B9" i="88"/>
  <c r="B8" i="88"/>
  <c r="B7" i="88"/>
  <c r="B6" i="88"/>
  <c r="B5" i="88"/>
  <c r="B4" i="88"/>
  <c r="B13" i="92"/>
  <c r="B12" i="92"/>
  <c r="B11" i="92"/>
  <c r="B10" i="92"/>
  <c r="B9" i="92"/>
  <c r="B8" i="92"/>
  <c r="B7" i="92"/>
  <c r="B6" i="92"/>
  <c r="B5" i="92"/>
  <c r="B4" i="92"/>
</calcChain>
</file>

<file path=xl/sharedStrings.xml><?xml version="1.0" encoding="utf-8"?>
<sst xmlns="http://schemas.openxmlformats.org/spreadsheetml/2006/main" count="70" uniqueCount="39">
  <si>
    <t>Total</t>
  </si>
  <si>
    <t>el Grau</t>
  </si>
  <si>
    <t>Benimàmet</t>
  </si>
  <si>
    <t>Campanar</t>
  </si>
  <si>
    <t>el Palmar</t>
  </si>
  <si>
    <t>General</t>
  </si>
  <si>
    <t>Hombres</t>
  </si>
  <si>
    <t>Mujeres</t>
  </si>
  <si>
    <t>el Cabanyal</t>
  </si>
  <si>
    <t>Massarrojos</t>
  </si>
  <si>
    <t>Fuente: Servicio de Cementerios y Servicios Funerarios. Ayuntamiento de València.</t>
  </si>
  <si>
    <t>Fetos</t>
  </si>
  <si>
    <t>Párvulos</t>
  </si>
  <si>
    <t>Adultos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</si>
  <si>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</si>
  <si>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</si>
  <si>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</si>
  <si>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</si>
  <si>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</si>
  <si>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</si>
  <si>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</si>
  <si>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</si>
  <si>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</si>
  <si>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</si>
  <si>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</si>
  <si>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</si>
  <si>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Inhumaciones</t>
  </si>
  <si>
    <t>Superficie</t>
  </si>
  <si>
    <t>Zonas ajardinadas</t>
  </si>
  <si>
    <t>CEMENTERIOS Y SERVICIOS FUNERARIOS</t>
  </si>
  <si>
    <t>3. Inhumaciones efectuadas por sexo y cementerio. 2023</t>
  </si>
  <si>
    <t>4. Inhumaciones efectuadas por grupos de edad y sexo. 2023</t>
  </si>
  <si>
    <t>Nota: No incluyen restos cadavéricos.</t>
  </si>
  <si>
    <t>1. Evolución del número total de inhumaciones y cremaciones efectuadas. 2014-2023</t>
  </si>
  <si>
    <t>Cremaciones</t>
  </si>
  <si>
    <t>2. Inhumaciones y cremaciones efectuadas por meses. 2023</t>
  </si>
  <si>
    <t>5. Cremaciones efectuadas por grupos de edad y sexo. 2023</t>
  </si>
  <si>
    <t>Nota: Datos en metros cuadrados.</t>
  </si>
  <si>
    <t>6. Superficie total y zonas ajardinadas según cementerio.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</si>
</sst>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color rgb="FF000000"/>
      <name val="Arial"/>
      <scheme val="minor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4B4FA"/>
        <bgColor rgb="FF64B4FA"/>
      </patternFill>
    </fill>
    <fill>
      <patternFill patternType="solid">
        <fgColor rgb="FFE2F1FE"/>
        <bgColor rgb="FFE2F1F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7" fillId="0" borderId="2"/>
    <xf numFmtId="0" fontId="8" fillId="0" borderId="2"/>
    <xf numFmtId="9" fontId="11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3" fontId="1" fillId="3" borderId="1" xfId="0" applyNumberFormat="1" applyFont="1" applyFill="1" applyBorder="1"/>
    <xf numFmtId="0" fontId="1" fillId="0" borderId="0" xfId="0" applyFont="1" applyAlignment="1">
      <alignment horizontal="right"/>
    </xf>
    <xf numFmtId="0" fontId="6" fillId="0" borderId="0" xfId="0" applyFont="1" applyAlignment="1"/>
    <xf numFmtId="3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" fillId="3" borderId="1" xfId="0" applyFont="1" applyFill="1" applyBorder="1" applyAlignment="1">
      <alignment horizontal="left"/>
    </xf>
    <xf numFmtId="3" fontId="4" fillId="0" borderId="0" xfId="0" applyNumberFormat="1" applyFont="1"/>
    <xf numFmtId="0" fontId="9" fillId="0" borderId="2" xfId="2" applyFont="1"/>
    <xf numFmtId="0" fontId="0" fillId="0" borderId="2" xfId="2" applyFont="1" applyAlignment="1"/>
    <xf numFmtId="0" fontId="10" fillId="0" borderId="2" xfId="2" applyFont="1"/>
    <xf numFmtId="164" fontId="1" fillId="0" borderId="0" xfId="3" applyNumberFormat="1" applyFont="1"/>
    <xf numFmtId="0" fontId="10" fillId="0" borderId="0" xfId="0" applyFont="1" applyAlignment="1"/>
  </cellXfs>
  <cellStyles count="4">
    <cellStyle name="Normal" xfId="0" builtinId="0"/>
    <cellStyle name="Normal 2" xfId="2"/>
    <cellStyle name="Normal 4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95" Type="http://schemas.openxmlformats.org/officeDocument/2006/relationships/theme" Target="theme/theme1.xml"/><Relationship Id="rId10" Type="http://schemas.openxmlformats.org/officeDocument/2006/relationships/worksheet" Target="worksheets/sheet10.xml"/><Relationship Id="rId94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253365</xdr:colOff>
      <xdr:row>1</xdr:row>
      <xdr:rowOff>93345</xdr:rowOff>
    </xdr:from>
    <xdr:to>
      <xdr:col>1</xdr:col>
      <xdr:colOff>4901565</xdr:colOff>
      <xdr:row>21</xdr:row>
      <xdr:rowOff>74295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" y="28384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9526</xdr:rowOff>
    </xdr:from>
    <xdr:to>
      <xdr:col>1</xdr:col>
      <xdr:colOff>5038725</xdr:colOff>
      <xdr:row>21</xdr:row>
      <xdr:rowOff>180976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6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2</xdr:col>
      <xdr:colOff>0</xdr:colOff>
      <xdr:row>22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3872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2</xdr:col>
      <xdr:colOff>0</xdr:colOff>
      <xdr:row>22</xdr:row>
      <xdr:rowOff>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3872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2"/>
  <sheetViews>
    <sheetView tabSelected="1" workbookViewId="0"/>
  </sheetViews>
  <sheetFormatPr baseColWidth="10" defaultColWidth="11.42578125" defaultRowHeight="12.75" customHeight="1" x14ac:dyDescent="0.2"/>
  <cols>
    <col min="1" max="1" width="45.5703125" style="24" customWidth="1"/>
    <col min="2" max="16384" width="11.42578125" style="24"/>
  </cols>
  <sheetData>
    <row r="1" spans="1:1" ht="15.75" customHeight="1" x14ac:dyDescent="0.25">
      <c r="A1" s="25" t="s">
        <v>29</v>
      </c>
    </row>
    <row r="2" spans="1:1" ht="12.75" customHeight="1" x14ac:dyDescent="0.2">
      <c r="A2" s="2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C13"/>
  <sheetViews>
    <sheetView workbookViewId="0"/>
  </sheetViews>
  <sheetFormatPr baseColWidth="10" defaultRowHeight="12.75" x14ac:dyDescent="0.2"/>
  <cols>
    <col min="1" max="1" width="17.7109375" customWidth="1"/>
    <col min="2" max="3" width="14.28515625" customWidth="1"/>
  </cols>
  <sheetData>
    <row r="1" spans="1:3" ht="15.75" customHeight="1" x14ac:dyDescent="0.25">
      <c r="A1" s="27" t="s">
        <v>38</v>
      </c>
      <c r="B1" s="1"/>
      <c r="C1" s="1"/>
    </row>
    <row r="2" spans="1:3" x14ac:dyDescent="0.2">
      <c r="A2" s="16"/>
      <c r="B2" s="1"/>
      <c r="C2" s="1"/>
    </row>
    <row r="3" spans="1:3" ht="27" customHeight="1" x14ac:dyDescent="0.2">
      <c r="A3" s="10"/>
      <c r="B3" s="3" t="s">
        <v>27</v>
      </c>
      <c r="C3" s="4" t="s">
        <v>28</v>
      </c>
    </row>
    <row r="4" spans="1:3" ht="15" customHeight="1" x14ac:dyDescent="0.2">
      <c r="A4" s="8" t="s">
        <v>0</v>
      </c>
      <c r="B4" s="12">
        <f>SUM(B5:B11)</f>
        <v>413799.19</v>
      </c>
      <c r="C4" s="12">
        <f>SUM(C5:C11)</f>
        <v>47422</v>
      </c>
    </row>
    <row r="5" spans="1:3" ht="15" customHeight="1" x14ac:dyDescent="0.2">
      <c r="A5" s="20" t="s">
        <v>5</v>
      </c>
      <c r="B5" s="6">
        <v>352971.01</v>
      </c>
      <c r="C5" s="6">
        <v>39097</v>
      </c>
    </row>
    <row r="6" spans="1:3" ht="15" customHeight="1" x14ac:dyDescent="0.2">
      <c r="A6" s="19" t="s">
        <v>8</v>
      </c>
      <c r="B6" s="5">
        <v>31287.69</v>
      </c>
      <c r="C6" s="5">
        <v>2884</v>
      </c>
    </row>
    <row r="7" spans="1:3" ht="15" customHeight="1" x14ac:dyDescent="0.2">
      <c r="A7" s="20" t="s">
        <v>3</v>
      </c>
      <c r="B7" s="6">
        <v>9619.26</v>
      </c>
      <c r="C7" s="6">
        <v>821</v>
      </c>
    </row>
    <row r="8" spans="1:3" ht="15" customHeight="1" x14ac:dyDescent="0.2">
      <c r="A8" s="19" t="s">
        <v>1</v>
      </c>
      <c r="B8" s="5">
        <v>6688.6</v>
      </c>
      <c r="C8" s="5">
        <v>1972</v>
      </c>
    </row>
    <row r="9" spans="1:3" ht="15" customHeight="1" x14ac:dyDescent="0.2">
      <c r="A9" s="20" t="s">
        <v>2</v>
      </c>
      <c r="B9" s="6">
        <v>7076.81</v>
      </c>
      <c r="C9" s="6">
        <v>1983</v>
      </c>
    </row>
    <row r="10" spans="1:3" ht="15" customHeight="1" x14ac:dyDescent="0.2">
      <c r="A10" s="19" t="s">
        <v>9</v>
      </c>
      <c r="B10" s="5">
        <v>3830</v>
      </c>
      <c r="C10" s="5">
        <v>275</v>
      </c>
    </row>
    <row r="11" spans="1:3" ht="15" customHeight="1" x14ac:dyDescent="0.2">
      <c r="A11" s="20" t="s">
        <v>4</v>
      </c>
      <c r="B11" s="6">
        <v>2325.8200000000002</v>
      </c>
      <c r="C11" s="6">
        <v>390</v>
      </c>
    </row>
    <row r="12" spans="1:3" x14ac:dyDescent="0.2">
      <c r="A12" s="7" t="s">
        <v>37</v>
      </c>
      <c r="B12" s="1"/>
      <c r="C12" s="1"/>
    </row>
    <row r="13" spans="1:3" x14ac:dyDescent="0.2">
      <c r="A13" s="7" t="s">
        <v>10</v>
      </c>
      <c r="B13" s="1"/>
      <c r="C13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K23"/>
  <sheetViews>
    <sheetView workbookViewId="0"/>
  </sheetViews>
  <sheetFormatPr baseColWidth="10" defaultColWidth="11.42578125" defaultRowHeight="12.75" customHeight="1" x14ac:dyDescent="0.2"/>
  <cols>
    <col min="1" max="1" width="11.42578125" customWidth="1"/>
    <col min="2" max="4" width="14.28515625" customWidth="1"/>
  </cols>
  <sheetData>
    <row r="1" spans="1:11" ht="15.75" customHeight="1" x14ac:dyDescent="0.25">
      <c r="A1" s="27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2.75" customHeight="1" x14ac:dyDescent="0.2">
      <c r="A2" s="16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8.75" customHeight="1" x14ac:dyDescent="0.2">
      <c r="A3" s="10"/>
      <c r="B3" s="3" t="s">
        <v>0</v>
      </c>
      <c r="C3" s="3" t="s">
        <v>26</v>
      </c>
      <c r="D3" s="3" t="s">
        <v>34</v>
      </c>
      <c r="E3" s="1"/>
      <c r="F3" s="1"/>
      <c r="G3" s="1"/>
      <c r="H3" s="1"/>
      <c r="I3" s="1"/>
      <c r="J3" s="1"/>
      <c r="K3" s="1"/>
    </row>
    <row r="4" spans="1:11" ht="15" customHeight="1" x14ac:dyDescent="0.2">
      <c r="A4" s="13">
        <v>2014</v>
      </c>
      <c r="B4" s="5">
        <f>C4+D4</f>
        <v>8250</v>
      </c>
      <c r="C4" s="5">
        <v>3807</v>
      </c>
      <c r="D4" s="5">
        <v>4443</v>
      </c>
      <c r="E4" s="1"/>
      <c r="F4" s="1"/>
      <c r="G4" s="1"/>
      <c r="H4" s="1"/>
      <c r="I4" s="1"/>
      <c r="J4" s="1"/>
      <c r="K4" s="1"/>
    </row>
    <row r="5" spans="1:11" ht="15" customHeight="1" x14ac:dyDescent="0.2">
      <c r="A5" s="21">
        <v>2015</v>
      </c>
      <c r="B5" s="6">
        <f t="shared" ref="B5:B13" si="0">C5+D5</f>
        <v>8372</v>
      </c>
      <c r="C5" s="6">
        <v>3892</v>
      </c>
      <c r="D5" s="6">
        <v>4480</v>
      </c>
      <c r="E5" s="1"/>
      <c r="F5" s="1"/>
      <c r="G5" s="1"/>
      <c r="H5" s="1"/>
      <c r="I5" s="1"/>
      <c r="J5" s="1"/>
      <c r="K5" s="1"/>
    </row>
    <row r="6" spans="1:11" ht="15" customHeight="1" x14ac:dyDescent="0.2">
      <c r="A6" s="13">
        <v>2016</v>
      </c>
      <c r="B6" s="5">
        <f t="shared" si="0"/>
        <v>8390</v>
      </c>
      <c r="C6" s="5">
        <v>3866</v>
      </c>
      <c r="D6" s="5">
        <v>4524</v>
      </c>
      <c r="E6" s="1"/>
      <c r="F6" s="1"/>
      <c r="G6" s="1"/>
      <c r="H6" s="1"/>
      <c r="I6" s="1"/>
      <c r="J6" s="1"/>
      <c r="K6" s="1"/>
    </row>
    <row r="7" spans="1:11" ht="15" customHeight="1" x14ac:dyDescent="0.2">
      <c r="A7" s="21">
        <v>2017</v>
      </c>
      <c r="B7" s="6">
        <f t="shared" si="0"/>
        <v>8871</v>
      </c>
      <c r="C7" s="6">
        <v>4001</v>
      </c>
      <c r="D7" s="6">
        <v>4870</v>
      </c>
      <c r="E7" s="1"/>
      <c r="F7" s="1"/>
      <c r="G7" s="1"/>
      <c r="H7" s="1"/>
      <c r="I7" s="1"/>
      <c r="J7" s="1"/>
      <c r="K7" s="1"/>
    </row>
    <row r="8" spans="1:11" ht="15" customHeight="1" x14ac:dyDescent="0.2">
      <c r="A8" s="13">
        <v>2018</v>
      </c>
      <c r="B8" s="5">
        <f t="shared" si="0"/>
        <v>8780</v>
      </c>
      <c r="C8" s="5">
        <v>3926</v>
      </c>
      <c r="D8" s="5">
        <v>4854</v>
      </c>
      <c r="E8" s="1"/>
      <c r="F8" s="1"/>
      <c r="G8" s="1"/>
      <c r="H8" s="1"/>
      <c r="I8" s="1"/>
      <c r="J8" s="1"/>
      <c r="K8" s="1"/>
    </row>
    <row r="9" spans="1:11" ht="15" customHeight="1" x14ac:dyDescent="0.2">
      <c r="A9" s="21">
        <v>2019</v>
      </c>
      <c r="B9" s="6">
        <f t="shared" si="0"/>
        <v>8455</v>
      </c>
      <c r="C9" s="6">
        <v>3745</v>
      </c>
      <c r="D9" s="6">
        <v>4710</v>
      </c>
      <c r="E9" s="1"/>
      <c r="F9" s="1"/>
      <c r="G9" s="1"/>
      <c r="H9" s="1"/>
      <c r="I9" s="1"/>
      <c r="J9" s="1"/>
      <c r="K9" s="1"/>
    </row>
    <row r="10" spans="1:11" ht="15" customHeight="1" x14ac:dyDescent="0.2">
      <c r="A10" s="13">
        <v>2020</v>
      </c>
      <c r="B10" s="5">
        <f t="shared" si="0"/>
        <v>9315</v>
      </c>
      <c r="C10" s="5">
        <v>4142</v>
      </c>
      <c r="D10" s="5">
        <v>5173</v>
      </c>
      <c r="E10" s="1"/>
      <c r="F10" s="1"/>
      <c r="G10" s="1"/>
      <c r="H10" s="1"/>
      <c r="I10" s="1"/>
      <c r="J10" s="1"/>
      <c r="K10" s="1"/>
    </row>
    <row r="11" spans="1:11" ht="15" customHeight="1" x14ac:dyDescent="0.2">
      <c r="A11" s="21">
        <v>2021</v>
      </c>
      <c r="B11" s="6">
        <f t="shared" si="0"/>
        <v>9233</v>
      </c>
      <c r="C11" s="6">
        <v>4026</v>
      </c>
      <c r="D11" s="6">
        <v>5207</v>
      </c>
      <c r="E11" s="1"/>
      <c r="F11" s="1"/>
      <c r="G11" s="1"/>
      <c r="H11" s="1"/>
      <c r="I11" s="1"/>
      <c r="J11" s="1"/>
      <c r="K11" s="1"/>
    </row>
    <row r="12" spans="1:11" ht="15" customHeight="1" x14ac:dyDescent="0.2">
      <c r="A12" s="13">
        <v>2022</v>
      </c>
      <c r="B12" s="5">
        <f t="shared" si="0"/>
        <v>9464</v>
      </c>
      <c r="C12" s="5">
        <v>4037</v>
      </c>
      <c r="D12" s="5">
        <v>5427</v>
      </c>
      <c r="E12" s="1"/>
      <c r="F12" s="1"/>
      <c r="G12" s="1"/>
      <c r="H12" s="1"/>
      <c r="I12" s="1"/>
      <c r="J12" s="1"/>
      <c r="K12" s="1"/>
    </row>
    <row r="13" spans="1:11" ht="15" customHeight="1" x14ac:dyDescent="0.2">
      <c r="A13" s="21">
        <v>2023</v>
      </c>
      <c r="B13" s="6">
        <f t="shared" si="0"/>
        <v>8646</v>
      </c>
      <c r="C13" s="6">
        <v>3620</v>
      </c>
      <c r="D13" s="6">
        <v>5026</v>
      </c>
      <c r="E13" s="1"/>
      <c r="F13" s="1"/>
      <c r="G13" s="1"/>
      <c r="H13" s="1"/>
      <c r="I13" s="1"/>
      <c r="J13" s="1"/>
      <c r="K13" s="1"/>
    </row>
    <row r="14" spans="1:11" ht="12.75" customHeight="1" x14ac:dyDescent="0.2">
      <c r="A14" s="7" t="s">
        <v>32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ht="12.75" customHeight="1" x14ac:dyDescent="0.2">
      <c r="A15" s="7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L19"/>
  <sheetViews>
    <sheetView workbookViewId="0"/>
  </sheetViews>
  <sheetFormatPr baseColWidth="10" defaultColWidth="11.42578125" defaultRowHeight="12.75" customHeight="1" x14ac:dyDescent="0.2"/>
  <cols>
    <col min="1" max="1" width="14.7109375" customWidth="1"/>
    <col min="2" max="4" width="14.28515625" customWidth="1"/>
  </cols>
  <sheetData>
    <row r="1" spans="1:12" ht="15.75" customHeight="1" x14ac:dyDescent="0.25">
      <c r="A1" s="27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.75" customHeight="1" x14ac:dyDescent="0.2">
      <c r="A3" s="3"/>
      <c r="B3" s="17" t="s">
        <v>0</v>
      </c>
      <c r="C3" s="3" t="s">
        <v>26</v>
      </c>
      <c r="D3" s="3" t="s">
        <v>34</v>
      </c>
      <c r="E3" s="1"/>
      <c r="F3" s="1"/>
      <c r="G3" s="1"/>
      <c r="H3" s="1"/>
      <c r="I3" s="1"/>
      <c r="J3" s="1"/>
      <c r="K3" s="1"/>
      <c r="L3" s="1"/>
    </row>
    <row r="4" spans="1:12" ht="15" customHeight="1" x14ac:dyDescent="0.2">
      <c r="A4" s="8" t="s">
        <v>0</v>
      </c>
      <c r="B4" s="22">
        <f>C4+D4</f>
        <v>8646</v>
      </c>
      <c r="C4" s="22">
        <v>3620</v>
      </c>
      <c r="D4" s="22">
        <v>5026</v>
      </c>
      <c r="E4" s="1"/>
      <c r="F4" s="1"/>
      <c r="G4" s="1"/>
      <c r="H4" s="1"/>
      <c r="I4" s="1"/>
      <c r="J4" s="1"/>
      <c r="K4" s="1"/>
      <c r="L4" s="1"/>
    </row>
    <row r="5" spans="1:12" ht="15" customHeight="1" x14ac:dyDescent="0.2">
      <c r="A5" s="20" t="s">
        <v>16</v>
      </c>
      <c r="B5" s="14">
        <f t="shared" ref="B5:B16" si="0">C5+D5</f>
        <v>826</v>
      </c>
      <c r="C5" s="6">
        <v>349</v>
      </c>
      <c r="D5" s="6">
        <v>477</v>
      </c>
      <c r="E5" s="1"/>
      <c r="F5" s="1"/>
      <c r="G5" s="1"/>
      <c r="H5" s="1"/>
      <c r="I5" s="1"/>
      <c r="J5" s="1"/>
      <c r="K5" s="1"/>
      <c r="L5" s="1"/>
    </row>
    <row r="6" spans="1:12" ht="15" customHeight="1" x14ac:dyDescent="0.2">
      <c r="A6" s="19" t="s">
        <v>17</v>
      </c>
      <c r="B6" s="2">
        <f t="shared" si="0"/>
        <v>852</v>
      </c>
      <c r="C6" s="2">
        <v>400</v>
      </c>
      <c r="D6" s="2">
        <v>452</v>
      </c>
      <c r="E6" s="1"/>
      <c r="F6" s="1"/>
      <c r="G6" s="1"/>
      <c r="H6" s="1"/>
      <c r="I6" s="1"/>
      <c r="J6" s="1"/>
      <c r="K6" s="1"/>
      <c r="L6" s="1"/>
    </row>
    <row r="7" spans="1:12" ht="15" customHeight="1" x14ac:dyDescent="0.2">
      <c r="A7" s="20" t="s">
        <v>18</v>
      </c>
      <c r="B7" s="14">
        <f t="shared" si="0"/>
        <v>881</v>
      </c>
      <c r="C7" s="6">
        <v>383</v>
      </c>
      <c r="D7" s="6">
        <v>498</v>
      </c>
      <c r="E7" s="1"/>
      <c r="F7" s="1"/>
      <c r="G7" s="1"/>
      <c r="H7" s="1"/>
      <c r="I7" s="1"/>
      <c r="J7" s="1"/>
      <c r="K7" s="1"/>
      <c r="L7" s="1"/>
    </row>
    <row r="8" spans="1:12" ht="15" customHeight="1" x14ac:dyDescent="0.2">
      <c r="A8" s="19" t="s">
        <v>14</v>
      </c>
      <c r="B8" s="2">
        <f t="shared" si="0"/>
        <v>703</v>
      </c>
      <c r="C8" s="2">
        <v>313</v>
      </c>
      <c r="D8" s="2">
        <v>390</v>
      </c>
      <c r="E8" s="1"/>
      <c r="F8" s="1"/>
      <c r="G8" s="1"/>
      <c r="H8" s="1"/>
      <c r="I8" s="1"/>
      <c r="J8" s="1"/>
      <c r="K8" s="1"/>
      <c r="L8" s="1"/>
    </row>
    <row r="9" spans="1:12" ht="15" customHeight="1" x14ac:dyDescent="0.2">
      <c r="A9" s="20" t="s">
        <v>19</v>
      </c>
      <c r="B9" s="14">
        <f t="shared" si="0"/>
        <v>647</v>
      </c>
      <c r="C9" s="6">
        <v>281</v>
      </c>
      <c r="D9" s="6">
        <v>366</v>
      </c>
      <c r="E9" s="1"/>
      <c r="F9" s="1"/>
      <c r="G9" s="1"/>
      <c r="H9" s="1"/>
      <c r="I9" s="1"/>
      <c r="J9" s="1"/>
      <c r="K9" s="1"/>
      <c r="L9" s="1"/>
    </row>
    <row r="10" spans="1:12" ht="15" customHeight="1" x14ac:dyDescent="0.2">
      <c r="A10" s="19" t="s">
        <v>20</v>
      </c>
      <c r="B10" s="2">
        <f t="shared" si="0"/>
        <v>605</v>
      </c>
      <c r="C10" s="2">
        <v>259</v>
      </c>
      <c r="D10" s="2">
        <v>346</v>
      </c>
      <c r="E10" s="1"/>
      <c r="F10" s="1"/>
      <c r="G10" s="1"/>
      <c r="H10" s="1"/>
      <c r="I10" s="1"/>
      <c r="J10" s="1"/>
      <c r="K10" s="1"/>
      <c r="L10" s="1"/>
    </row>
    <row r="11" spans="1:12" ht="15" customHeight="1" x14ac:dyDescent="0.2">
      <c r="A11" s="20" t="s">
        <v>21</v>
      </c>
      <c r="B11" s="14">
        <f t="shared" si="0"/>
        <v>672</v>
      </c>
      <c r="C11" s="6">
        <v>277</v>
      </c>
      <c r="D11" s="6">
        <v>395</v>
      </c>
      <c r="E11" s="1"/>
      <c r="F11" s="1"/>
      <c r="G11" s="1"/>
      <c r="H11" s="1"/>
      <c r="I11" s="1"/>
      <c r="J11" s="1"/>
      <c r="K11" s="1"/>
      <c r="L11" s="1"/>
    </row>
    <row r="12" spans="1:12" ht="15" customHeight="1" x14ac:dyDescent="0.2">
      <c r="A12" s="19" t="s">
        <v>22</v>
      </c>
      <c r="B12" s="2">
        <f t="shared" si="0"/>
        <v>665</v>
      </c>
      <c r="C12" s="2">
        <v>266</v>
      </c>
      <c r="D12" s="2">
        <v>399</v>
      </c>
      <c r="E12" s="1"/>
      <c r="F12" s="1"/>
      <c r="G12" s="1"/>
      <c r="H12" s="1"/>
      <c r="I12" s="1"/>
      <c r="J12" s="1"/>
      <c r="K12" s="1"/>
      <c r="L12" s="1"/>
    </row>
    <row r="13" spans="1:12" ht="15" customHeight="1" x14ac:dyDescent="0.2">
      <c r="A13" s="20" t="s">
        <v>23</v>
      </c>
      <c r="B13" s="14">
        <f t="shared" si="0"/>
        <v>622</v>
      </c>
      <c r="C13" s="6">
        <v>245</v>
      </c>
      <c r="D13" s="6">
        <v>377</v>
      </c>
      <c r="E13" s="1"/>
      <c r="F13" s="1"/>
      <c r="G13" s="1"/>
      <c r="H13" s="1"/>
      <c r="I13" s="1"/>
      <c r="J13" s="1"/>
      <c r="K13" s="1"/>
      <c r="L13" s="1"/>
    </row>
    <row r="14" spans="1:12" ht="15" customHeight="1" x14ac:dyDescent="0.2">
      <c r="A14" s="19" t="s">
        <v>15</v>
      </c>
      <c r="B14" s="2">
        <f t="shared" si="0"/>
        <v>628</v>
      </c>
      <c r="C14" s="2">
        <v>248</v>
      </c>
      <c r="D14" s="2">
        <v>380</v>
      </c>
      <c r="E14" s="1"/>
      <c r="F14" s="1"/>
      <c r="G14" s="1"/>
      <c r="H14" s="1"/>
      <c r="I14" s="1"/>
      <c r="J14" s="1"/>
      <c r="K14" s="1"/>
      <c r="L14" s="1"/>
    </row>
    <row r="15" spans="1:12" ht="15" customHeight="1" x14ac:dyDescent="0.2">
      <c r="A15" s="20" t="s">
        <v>24</v>
      </c>
      <c r="B15" s="14">
        <f t="shared" si="0"/>
        <v>685</v>
      </c>
      <c r="C15" s="6">
        <v>258</v>
      </c>
      <c r="D15" s="6">
        <v>427</v>
      </c>
      <c r="E15" s="1"/>
      <c r="F15" s="1"/>
      <c r="G15" s="1"/>
      <c r="H15" s="1"/>
      <c r="I15" s="1"/>
      <c r="J15" s="1"/>
      <c r="K15" s="1"/>
      <c r="L15" s="1"/>
    </row>
    <row r="16" spans="1:12" ht="15" customHeight="1" x14ac:dyDescent="0.2">
      <c r="A16" s="19" t="s">
        <v>25</v>
      </c>
      <c r="B16" s="2">
        <f t="shared" si="0"/>
        <v>860</v>
      </c>
      <c r="C16" s="2">
        <v>341</v>
      </c>
      <c r="D16" s="2">
        <v>519</v>
      </c>
      <c r="E16" s="1"/>
      <c r="F16" s="1"/>
      <c r="G16" s="1"/>
      <c r="H16" s="1"/>
      <c r="I16" s="1"/>
      <c r="J16" s="1"/>
      <c r="K16" s="1"/>
      <c r="L16" s="1"/>
    </row>
    <row r="17" spans="1:12" ht="12.75" customHeight="1" x14ac:dyDescent="0.2">
      <c r="A17" s="7" t="s">
        <v>32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2.75" customHeight="1" x14ac:dyDescent="0.2">
      <c r="A18" s="7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P13"/>
  <sheetViews>
    <sheetView workbookViewId="0"/>
  </sheetViews>
  <sheetFormatPr baseColWidth="10" defaultColWidth="11.42578125" defaultRowHeight="12.75" customHeight="1" x14ac:dyDescent="0.2"/>
  <cols>
    <col min="1" max="1" width="17.7109375" customWidth="1"/>
    <col min="2" max="4" width="14.28515625" customWidth="1"/>
  </cols>
  <sheetData>
    <row r="1" spans="1:16" ht="15.75" customHeight="1" x14ac:dyDescent="0.25">
      <c r="A1" s="27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.75" customHeight="1" x14ac:dyDescent="0.2">
      <c r="A2" s="1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.75" customHeight="1" x14ac:dyDescent="0.2">
      <c r="A3" s="10"/>
      <c r="B3" s="3" t="s">
        <v>0</v>
      </c>
      <c r="C3" s="3" t="s">
        <v>6</v>
      </c>
      <c r="D3" s="3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" customHeight="1" x14ac:dyDescent="0.2">
      <c r="A4" s="8" t="s">
        <v>0</v>
      </c>
      <c r="B4" s="12">
        <f>SUM(B5:B11)</f>
        <v>3620</v>
      </c>
      <c r="C4" s="12">
        <f>SUM(C5:C11)</f>
        <v>1550</v>
      </c>
      <c r="D4" s="12">
        <f>SUM(D5:D11)</f>
        <v>2070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" customHeight="1" x14ac:dyDescent="0.2">
      <c r="A5" s="20" t="s">
        <v>5</v>
      </c>
      <c r="B5" s="6">
        <v>2905</v>
      </c>
      <c r="C5" s="6">
        <v>1248</v>
      </c>
      <c r="D5" s="6">
        <v>1657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" customHeight="1" x14ac:dyDescent="0.2">
      <c r="A6" s="19" t="s">
        <v>8</v>
      </c>
      <c r="B6" s="5">
        <v>380</v>
      </c>
      <c r="C6" s="5">
        <v>164</v>
      </c>
      <c r="D6" s="5">
        <v>216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" customHeight="1" x14ac:dyDescent="0.2">
      <c r="A7" s="20" t="s">
        <v>3</v>
      </c>
      <c r="B7" s="6">
        <v>123</v>
      </c>
      <c r="C7" s="6">
        <v>51</v>
      </c>
      <c r="D7" s="6">
        <v>72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" customHeight="1" x14ac:dyDescent="0.2">
      <c r="A8" s="19" t="s">
        <v>1</v>
      </c>
      <c r="B8" s="5">
        <v>34</v>
      </c>
      <c r="C8" s="5">
        <v>7</v>
      </c>
      <c r="D8" s="5">
        <v>27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" customHeight="1" x14ac:dyDescent="0.2">
      <c r="A9" s="20" t="s">
        <v>2</v>
      </c>
      <c r="B9" s="6">
        <v>124</v>
      </c>
      <c r="C9" s="6">
        <v>58</v>
      </c>
      <c r="D9" s="6">
        <v>66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" customHeight="1" x14ac:dyDescent="0.2">
      <c r="A10" s="19" t="s">
        <v>9</v>
      </c>
      <c r="B10" s="5">
        <v>27</v>
      </c>
      <c r="C10" s="5">
        <v>10</v>
      </c>
      <c r="D10" s="5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" customHeight="1" x14ac:dyDescent="0.2">
      <c r="A11" s="20" t="s">
        <v>4</v>
      </c>
      <c r="B11" s="6">
        <v>27</v>
      </c>
      <c r="C11" s="6">
        <v>12</v>
      </c>
      <c r="D11" s="6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2.75" customHeight="1" x14ac:dyDescent="0.2">
      <c r="A12" s="7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2.75" customHeight="1" x14ac:dyDescent="0.2">
      <c r="A13" s="1"/>
      <c r="B13" s="1"/>
      <c r="C13" s="2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/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7"/>
  <sheetViews>
    <sheetView workbookViewId="0"/>
  </sheetViews>
  <sheetFormatPr baseColWidth="10" defaultRowHeight="12.75" x14ac:dyDescent="0.2"/>
  <cols>
    <col min="1" max="1" width="13.7109375" customWidth="1"/>
    <col min="2" max="5" width="14.28515625" customWidth="1"/>
  </cols>
  <sheetData>
    <row r="1" spans="1:5" ht="15.75" customHeight="1" x14ac:dyDescent="0.25">
      <c r="A1" s="27" t="s">
        <v>31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8.75" customHeight="1" x14ac:dyDescent="0.2">
      <c r="A3" s="10"/>
      <c r="B3" s="3" t="s">
        <v>0</v>
      </c>
      <c r="C3" s="3" t="s">
        <v>11</v>
      </c>
      <c r="D3" s="3" t="s">
        <v>12</v>
      </c>
      <c r="E3" s="3" t="s">
        <v>13</v>
      </c>
    </row>
    <row r="4" spans="1:5" ht="15" customHeight="1" x14ac:dyDescent="0.2">
      <c r="A4" s="11" t="s">
        <v>0</v>
      </c>
      <c r="B4" s="12">
        <f>C4+D4+E4</f>
        <v>3620</v>
      </c>
      <c r="C4" s="12">
        <v>2</v>
      </c>
      <c r="D4" s="12">
        <v>11</v>
      </c>
      <c r="E4" s="12">
        <v>3607</v>
      </c>
    </row>
    <row r="5" spans="1:5" ht="15" customHeight="1" x14ac:dyDescent="0.2">
      <c r="A5" s="20" t="s">
        <v>6</v>
      </c>
      <c r="B5" s="14">
        <f t="shared" ref="B5:B6" si="0">C5+D5+E5</f>
        <v>1550</v>
      </c>
      <c r="C5" s="6">
        <v>2</v>
      </c>
      <c r="D5" s="6">
        <v>6</v>
      </c>
      <c r="E5" s="6">
        <v>1542</v>
      </c>
    </row>
    <row r="6" spans="1:5" ht="15" customHeight="1" x14ac:dyDescent="0.2">
      <c r="A6" s="19" t="s">
        <v>7</v>
      </c>
      <c r="B6" s="2">
        <f t="shared" si="0"/>
        <v>2070</v>
      </c>
      <c r="C6" s="5">
        <v>0</v>
      </c>
      <c r="D6" s="5">
        <v>5</v>
      </c>
      <c r="E6" s="5">
        <v>2065</v>
      </c>
    </row>
    <row r="7" spans="1:5" x14ac:dyDescent="0.2">
      <c r="A7" s="7" t="s">
        <v>10</v>
      </c>
      <c r="B7" s="1"/>
      <c r="C7" s="1"/>
      <c r="D7" s="1"/>
      <c r="E7" s="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X8"/>
  <sheetViews>
    <sheetView workbookViewId="0"/>
  </sheetViews>
  <sheetFormatPr baseColWidth="10" defaultColWidth="11.42578125" defaultRowHeight="12.75" customHeight="1" x14ac:dyDescent="0.2"/>
  <cols>
    <col min="1" max="1" width="13.7109375" customWidth="1"/>
    <col min="2" max="5" width="14.28515625" customWidth="1"/>
  </cols>
  <sheetData>
    <row r="1" spans="1:24" ht="15.75" customHeight="1" x14ac:dyDescent="0.25">
      <c r="A1" s="27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8.75" customHeight="1" x14ac:dyDescent="0.2">
      <c r="A3" s="18"/>
      <c r="B3" s="3" t="s">
        <v>0</v>
      </c>
      <c r="C3" s="3" t="s">
        <v>11</v>
      </c>
      <c r="D3" s="3" t="s">
        <v>12</v>
      </c>
      <c r="E3" s="3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11" t="s">
        <v>0</v>
      </c>
      <c r="B4" s="12">
        <f>SUM(C4:E4)</f>
        <v>5026</v>
      </c>
      <c r="C4" s="12">
        <v>18</v>
      </c>
      <c r="D4" s="12">
        <v>21</v>
      </c>
      <c r="E4" s="12">
        <v>4987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" customHeight="1" x14ac:dyDescent="0.2">
      <c r="A5" s="20" t="s">
        <v>6</v>
      </c>
      <c r="B5" s="14">
        <f t="shared" ref="B5:B6" si="0">SUM(C5:E5)</f>
        <v>2678</v>
      </c>
      <c r="C5" s="6">
        <v>5</v>
      </c>
      <c r="D5" s="14">
        <v>7</v>
      </c>
      <c r="E5" s="6">
        <v>2666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5" customHeight="1" x14ac:dyDescent="0.2">
      <c r="A6" s="19" t="s">
        <v>7</v>
      </c>
      <c r="B6" s="5">
        <f t="shared" si="0"/>
        <v>2348</v>
      </c>
      <c r="C6" s="15">
        <v>13</v>
      </c>
      <c r="D6" s="5">
        <v>14</v>
      </c>
      <c r="E6" s="5">
        <v>2321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2.75" customHeight="1" x14ac:dyDescent="0.2">
      <c r="A7" s="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">
      <c r="A8" s="1"/>
      <c r="B8" s="2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</vt:lpstr>
      <vt:lpstr>1</vt:lpstr>
      <vt:lpstr>1 graf1</vt:lpstr>
      <vt:lpstr>2</vt:lpstr>
      <vt:lpstr>2 graf1</vt:lpstr>
      <vt:lpstr>3</vt:lpstr>
      <vt:lpstr>3 graf1</vt:lpstr>
      <vt:lpstr>4</vt:lpstr>
      <vt:lpstr>5</vt:lpstr>
      <vt:lpstr>5 graf1</vt:lpstr>
      <vt:lpstr>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2024-11-18T10:43:48Z</dcterms:modified>
</cp:coreProperties>
</file>