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4770" windowWidth="15480" windowHeight="4830" tabRatio="725"/>
  </bookViews>
  <sheets>
    <sheet name="0" sheetId="86" r:id="rId1"/>
    <sheet name="1" sheetId="200" r:id="rId2"/>
    <sheet name="1 graf1" sheetId="41" r:id="rId3"/>
    <sheet name="2" sheetId="77" r:id="rId4"/>
    <sheet name="3" sheetId="11" r:id="rId5"/>
    <sheet name="4" sheetId="133" r:id="rId6"/>
    <sheet name="5" sheetId="10" r:id="rId7"/>
    <sheet name="6" sheetId="201" r:id="rId8"/>
  </sheets>
  <definedNames>
    <definedName name="_R1_1" localSheetId="5">'4'!$A$1:$E$13</definedName>
    <definedName name="_R1_1">#REF!</definedName>
    <definedName name="_R1_2">#REF!</definedName>
    <definedName name="_R1_3">#REF!</definedName>
    <definedName name="_R1_4">#REF!</definedName>
    <definedName name="_R1_5">#REF!</definedName>
    <definedName name="_R2_1">#REF!</definedName>
    <definedName name="_R2_2">#REF!</definedName>
    <definedName name="_R2_3">'5'!$A$1:$K$22</definedName>
    <definedName name="_R2_4">'3'!$A$1:$D$71</definedName>
    <definedName name="_R3_1">#REF!</definedName>
    <definedName name="_R3_2">#REF!</definedName>
    <definedName name="_R3_3">#REF!</definedName>
    <definedName name="_R4_1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">#REF!</definedName>
    <definedName name="_R4_20">#REF!</definedName>
    <definedName name="_R4_21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4">#REF!</definedName>
    <definedName name="_R5_5">#REF!</definedName>
    <definedName name="_R5_6">#REF!</definedName>
    <definedName name="_xlnm.Print_Area" localSheetId="2">'1 graf1'!$A$1:$C$27</definedName>
  </definedNames>
  <calcPr calcId="152511"/>
</workbook>
</file>

<file path=xl/calcChain.xml><?xml version="1.0" encoding="utf-8"?>
<calcChain xmlns="http://schemas.openxmlformats.org/spreadsheetml/2006/main">
  <c r="C13" i="133" l="1"/>
  <c r="C12" i="133" l="1"/>
  <c r="C11" i="133"/>
  <c r="C10" i="133"/>
  <c r="C9" i="133"/>
  <c r="C7" i="133"/>
  <c r="C6" i="133"/>
  <c r="B48" i="11"/>
  <c r="B81" i="11"/>
  <c r="B40" i="11"/>
  <c r="B39" i="11"/>
  <c r="B37" i="11"/>
  <c r="B35" i="11"/>
  <c r="B34" i="11"/>
  <c r="B33" i="11"/>
  <c r="B32" i="11"/>
  <c r="B30" i="11"/>
  <c r="B29" i="11"/>
  <c r="B28" i="11"/>
  <c r="B23" i="11"/>
  <c r="B22" i="11"/>
  <c r="B20" i="11"/>
  <c r="B18" i="11"/>
  <c r="B17" i="11"/>
  <c r="B16" i="11"/>
  <c r="B15" i="11"/>
  <c r="B26" i="11"/>
  <c r="B25" i="11"/>
  <c r="D4" i="11"/>
  <c r="C4" i="11"/>
  <c r="B84" i="11"/>
  <c r="B83" i="11"/>
  <c r="B82" i="11"/>
  <c r="B80" i="11"/>
  <c r="B79" i="11"/>
  <c r="B78" i="11"/>
  <c r="B77" i="11"/>
  <c r="B75" i="11"/>
  <c r="B74" i="11"/>
  <c r="B73" i="11"/>
  <c r="B72" i="11"/>
  <c r="B71" i="11"/>
  <c r="B69" i="11"/>
  <c r="B68" i="11"/>
  <c r="B67" i="11"/>
  <c r="B66" i="11"/>
  <c r="B64" i="11"/>
  <c r="B62" i="11"/>
  <c r="B61" i="11"/>
  <c r="B59" i="11"/>
  <c r="B58" i="11"/>
  <c r="B56" i="11"/>
  <c r="B55" i="11"/>
  <c r="B54" i="11"/>
  <c r="B53" i="11"/>
  <c r="B52" i="11"/>
  <c r="B51" i="11"/>
  <c r="B50" i="11"/>
  <c r="B47" i="11"/>
  <c r="B46" i="11"/>
  <c r="B45" i="11"/>
  <c r="B44" i="11"/>
  <c r="B42" i="11"/>
  <c r="B13" i="11"/>
  <c r="B12" i="11"/>
  <c r="B11" i="11"/>
  <c r="B10" i="11"/>
  <c r="B9" i="11"/>
  <c r="B8" i="11"/>
  <c r="B7" i="11"/>
  <c r="B6" i="11"/>
  <c r="B4" i="77"/>
  <c r="B4" i="11" l="1"/>
  <c r="G5" i="200" l="1"/>
  <c r="F5" i="200"/>
  <c r="E93" i="200" l="1"/>
  <c r="E92" i="200"/>
  <c r="E91" i="200"/>
  <c r="E90" i="200"/>
  <c r="E89" i="200"/>
  <c r="E88" i="200"/>
  <c r="E87" i="200"/>
  <c r="E86" i="200"/>
  <c r="E84" i="200"/>
  <c r="E83" i="200"/>
  <c r="E82" i="200"/>
  <c r="E81" i="200"/>
  <c r="E80" i="200"/>
  <c r="E79" i="200"/>
  <c r="E78" i="200"/>
  <c r="E76" i="200"/>
  <c r="E75" i="200"/>
  <c r="E74" i="200"/>
  <c r="E72" i="200"/>
  <c r="E71" i="200"/>
  <c r="E69" i="200"/>
  <c r="E67" i="200"/>
  <c r="E66" i="200"/>
  <c r="E64" i="200"/>
  <c r="E63" i="200"/>
  <c r="E62" i="200"/>
  <c r="E61" i="200"/>
  <c r="E60" i="200"/>
  <c r="E59" i="200"/>
  <c r="E58" i="200"/>
  <c r="E56" i="200"/>
  <c r="E55" i="200"/>
  <c r="E54" i="200"/>
  <c r="E53" i="200"/>
  <c r="E51" i="200"/>
  <c r="E50" i="200"/>
  <c r="E48" i="200"/>
  <c r="E47" i="200"/>
  <c r="E46" i="200"/>
  <c r="E45" i="200"/>
  <c r="E43" i="200"/>
  <c r="E42" i="200"/>
  <c r="E41" i="200"/>
  <c r="E39" i="200"/>
  <c r="E38" i="200"/>
  <c r="E37" i="200"/>
  <c r="E36" i="200"/>
  <c r="E34" i="200"/>
  <c r="E33" i="200"/>
  <c r="E32" i="200"/>
  <c r="E31" i="200"/>
  <c r="E30" i="200"/>
  <c r="E28" i="200"/>
  <c r="E27" i="200"/>
  <c r="E25" i="200"/>
  <c r="E24" i="200"/>
  <c r="E22" i="200"/>
  <c r="E19" i="200"/>
  <c r="E18" i="200"/>
  <c r="E17" i="200"/>
  <c r="E16" i="200"/>
  <c r="E14" i="200"/>
  <c r="E13" i="200"/>
  <c r="E12" i="200"/>
  <c r="E11" i="200"/>
  <c r="E10" i="200"/>
  <c r="E9" i="200"/>
  <c r="E8" i="200"/>
  <c r="E7" i="200"/>
  <c r="E5" i="200"/>
  <c r="C25" i="77" l="1"/>
  <c r="C38" i="77"/>
  <c r="C37" i="77"/>
  <c r="C35" i="77"/>
  <c r="C34" i="77"/>
  <c r="C33" i="77"/>
  <c r="C32" i="77"/>
  <c r="C31" i="77"/>
  <c r="C29" i="77"/>
  <c r="C28" i="77"/>
  <c r="C27" i="77"/>
  <c r="C26" i="77"/>
  <c r="C24" i="77"/>
  <c r="C22" i="77"/>
  <c r="C21" i="77"/>
  <c r="C20" i="77"/>
  <c r="C19" i="77"/>
  <c r="C18" i="77"/>
  <c r="C17" i="77"/>
  <c r="C16" i="77"/>
  <c r="C15" i="77"/>
  <c r="C14" i="77"/>
  <c r="C13" i="77"/>
  <c r="C12" i="77"/>
  <c r="C11" i="77"/>
  <c r="C10" i="77"/>
  <c r="C9" i="77"/>
  <c r="C8" i="77"/>
  <c r="C7" i="77"/>
  <c r="C6" i="77"/>
  <c r="D5" i="200" l="1"/>
  <c r="C5" i="200"/>
  <c r="B93" i="200" l="1"/>
  <c r="B92" i="200"/>
  <c r="B91" i="200"/>
  <c r="B90" i="200"/>
  <c r="B89" i="200"/>
  <c r="B88" i="200"/>
  <c r="B87" i="200"/>
  <c r="B86" i="200"/>
  <c r="B84" i="200"/>
  <c r="B83" i="200"/>
  <c r="B82" i="200"/>
  <c r="B81" i="200"/>
  <c r="B79" i="200"/>
  <c r="B78" i="200"/>
  <c r="B76" i="200"/>
  <c r="B75" i="200"/>
  <c r="B74" i="200"/>
  <c r="B72" i="200"/>
  <c r="B71" i="200"/>
  <c r="B69" i="200"/>
  <c r="B67" i="200"/>
  <c r="B66" i="200"/>
  <c r="B64" i="200"/>
  <c r="B63" i="200"/>
  <c r="B62" i="200"/>
  <c r="B61" i="200"/>
  <c r="B60" i="200"/>
  <c r="B59" i="200"/>
  <c r="B58" i="200"/>
  <c r="B56" i="200"/>
  <c r="B55" i="200"/>
  <c r="B54" i="200"/>
  <c r="B53" i="200"/>
  <c r="B51" i="200"/>
  <c r="B50" i="200"/>
  <c r="B48" i="200"/>
  <c r="B47" i="200"/>
  <c r="B46" i="200"/>
  <c r="B45" i="200"/>
  <c r="B43" i="200"/>
  <c r="B42" i="200"/>
  <c r="B41" i="200"/>
  <c r="B39" i="200"/>
  <c r="B38" i="200"/>
  <c r="B37" i="200"/>
  <c r="B36" i="200"/>
  <c r="B34" i="200"/>
  <c r="B33" i="200"/>
  <c r="B32" i="200"/>
  <c r="B31" i="200"/>
  <c r="B30" i="200"/>
  <c r="B28" i="200"/>
  <c r="B27" i="200"/>
  <c r="B25" i="200"/>
  <c r="B24" i="200"/>
  <c r="B22" i="200"/>
  <c r="B19" i="200"/>
  <c r="B18" i="200"/>
  <c r="B17" i="200"/>
  <c r="B16" i="200"/>
  <c r="B14" i="200"/>
  <c r="B13" i="200"/>
  <c r="B12" i="200"/>
  <c r="B11" i="200"/>
  <c r="B10" i="200"/>
  <c r="B9" i="200"/>
  <c r="B8" i="200"/>
  <c r="B7" i="200"/>
  <c r="B5" i="200" l="1"/>
</calcChain>
</file>

<file path=xl/sharedStrings.xml><?xml version="1.0" encoding="utf-8"?>
<sst xmlns="http://schemas.openxmlformats.org/spreadsheetml/2006/main" count="314" uniqueCount="174">
  <si>
    <t>Residentes en la ciudad</t>
  </si>
  <si>
    <t xml:space="preserve">      Másteres</t>
  </si>
  <si>
    <t>Grado en Ingeniería Informática</t>
  </si>
  <si>
    <t>Grado en Ciencia y Tecnología de los Alimentos</t>
  </si>
  <si>
    <t>Extranjera</t>
  </si>
  <si>
    <t>Española</t>
  </si>
  <si>
    <t>Con Cátedra de Escuela Universitaria</t>
  </si>
  <si>
    <t>Titular de Universidad</t>
  </si>
  <si>
    <t>Titular de Escuela Universitaria</t>
  </si>
  <si>
    <t>Grado en Biología</t>
  </si>
  <si>
    <t>Grado en Nutrición Humana y Dietética</t>
  </si>
  <si>
    <t>Según nacionalidad</t>
  </si>
  <si>
    <t>Alumnado matriculado</t>
  </si>
  <si>
    <t>Escuela Técnica Superior de Ingeniería</t>
  </si>
  <si>
    <t>Facultad de Ciencias Biológicas</t>
  </si>
  <si>
    <t>Facultad de Ciencias de la Actividad Física y el Deporte</t>
  </si>
  <si>
    <t xml:space="preserve">Facultad de Ciencias Matemáticas </t>
  </si>
  <si>
    <t xml:space="preserve">Facultad de Ciencias Sociales </t>
  </si>
  <si>
    <t>Facultad de Derecho</t>
  </si>
  <si>
    <t xml:space="preserve">Facultad de Economía </t>
  </si>
  <si>
    <t xml:space="preserve">Facultad de Enfermería y Podología </t>
  </si>
  <si>
    <t xml:space="preserve">Facultad de Farmacia </t>
  </si>
  <si>
    <t>Facultad de Filología, Traducción y Comunicación</t>
  </si>
  <si>
    <t>Facultad de Física</t>
  </si>
  <si>
    <t xml:space="preserve">Facultad de Fisioterapia </t>
  </si>
  <si>
    <t>Burjassot-Paterna</t>
  </si>
  <si>
    <t xml:space="preserve">Facultad de Geografía e Historia </t>
  </si>
  <si>
    <t>Número</t>
  </si>
  <si>
    <t>Grado en Educación Infantil</t>
  </si>
  <si>
    <t>Grado en Educación Primaria</t>
  </si>
  <si>
    <t>Grado en Historia</t>
  </si>
  <si>
    <t>Grado en Historia del Arte</t>
  </si>
  <si>
    <t>Grado en Información y Documentación</t>
  </si>
  <si>
    <t>Grado en Geografía y Medio Ambiente</t>
  </si>
  <si>
    <t>Según edad</t>
  </si>
  <si>
    <t>19 años</t>
  </si>
  <si>
    <t>20 años</t>
  </si>
  <si>
    <t>21 años</t>
  </si>
  <si>
    <t>22 años</t>
  </si>
  <si>
    <t>23 años</t>
  </si>
  <si>
    <t>24 años</t>
  </si>
  <si>
    <t>25 años</t>
  </si>
  <si>
    <t xml:space="preserve">26 años </t>
  </si>
  <si>
    <t>27 años</t>
  </si>
  <si>
    <t>28 años</t>
  </si>
  <si>
    <t>29 y 30 años</t>
  </si>
  <si>
    <t>31 a 35 años</t>
  </si>
  <si>
    <t>36 a 40 años</t>
  </si>
  <si>
    <t>41 a 50 años</t>
  </si>
  <si>
    <t>Mayores de 50 años</t>
  </si>
  <si>
    <t>Según Residencia familiar</t>
  </si>
  <si>
    <t>Valencia ciudad</t>
  </si>
  <si>
    <t>Resto Provincia</t>
  </si>
  <si>
    <t>Resto Comunidad</t>
  </si>
  <si>
    <t>Resto España</t>
  </si>
  <si>
    <t>Extranjero</t>
  </si>
  <si>
    <t>Según situación laboral</t>
  </si>
  <si>
    <t>Ningún trabajo remunerado</t>
  </si>
  <si>
    <t>Homes</t>
  </si>
  <si>
    <t>Dones</t>
  </si>
  <si>
    <t xml:space="preserve"> </t>
  </si>
  <si>
    <t>Total</t>
  </si>
  <si>
    <t>%</t>
  </si>
  <si>
    <t>Grado en Ingeniería Química</t>
  </si>
  <si>
    <t>Grado en Administración y Dirección de Empresas</t>
  </si>
  <si>
    <t>Mujeres</t>
  </si>
  <si>
    <t>No consta</t>
  </si>
  <si>
    <t>Otros</t>
  </si>
  <si>
    <t>Grado Matemáticas</t>
  </si>
  <si>
    <t>Grado en Ciencias Políticas y de la Administración Pública</t>
  </si>
  <si>
    <t>Grado en Derecho</t>
  </si>
  <si>
    <t>Con Cátedra Universitaria</t>
  </si>
  <si>
    <t>Profesorado Emérito</t>
  </si>
  <si>
    <t>Otras</t>
  </si>
  <si>
    <t>Profesorado "Contratado doctor"</t>
  </si>
  <si>
    <t>Profesorado "Ayudante doctor"</t>
  </si>
  <si>
    <t>Profesorado "Asociado"</t>
  </si>
  <si>
    <t>Centro</t>
  </si>
  <si>
    <t xml:space="preserve">Grado en Comunicación Audiovisual </t>
  </si>
  <si>
    <t>Grado en Periodismo</t>
  </si>
  <si>
    <t>Grado en Ciencias de la Actividad Física y el Deporte</t>
  </si>
  <si>
    <t xml:space="preserve">Grado en Biotecnología </t>
  </si>
  <si>
    <t>Grado en Ciencias Ambientales</t>
  </si>
  <si>
    <t>Grado en Bioquímica y Ciencias Biomédicas</t>
  </si>
  <si>
    <t>Grado en Pedagogía</t>
  </si>
  <si>
    <t>Facultad de Magisterio</t>
  </si>
  <si>
    <t xml:space="preserve">Facultad de Medicina y Odontología </t>
  </si>
  <si>
    <t xml:space="preserve">Facultad de Psicología </t>
  </si>
  <si>
    <t xml:space="preserve">Facultad de Química </t>
  </si>
  <si>
    <t>Campus</t>
  </si>
  <si>
    <t>Blasco Ibáñez</t>
  </si>
  <si>
    <t>Tarongers</t>
  </si>
  <si>
    <t>Grado en Farmacia</t>
  </si>
  <si>
    <t>Programas oficiales de postgrado</t>
  </si>
  <si>
    <t>Postgrados propios</t>
  </si>
  <si>
    <t xml:space="preserve">      Doctorados</t>
  </si>
  <si>
    <t>Grado en Relaciones Laborales y Recursos Humanos</t>
  </si>
  <si>
    <t>Grado en Trabajo Social</t>
  </si>
  <si>
    <t>Grado en Física</t>
  </si>
  <si>
    <t>Grado en Ingeniería Electrónica de Telecomunicación</t>
  </si>
  <si>
    <t>Grado en Ingeniería Electrónica Industrial</t>
  </si>
  <si>
    <t>Grado en Ingeniería Multimedia</t>
  </si>
  <si>
    <t>Grado en Ingeniería Telemática</t>
  </si>
  <si>
    <t>Grado en Enfermería</t>
  </si>
  <si>
    <t>Grado en Podología</t>
  </si>
  <si>
    <t>Grado en Sociología</t>
  </si>
  <si>
    <t>Grado en Criminología</t>
  </si>
  <si>
    <t>Grado en Derecho + Criminología</t>
  </si>
  <si>
    <t>Grado en Estudios Ingleses</t>
  </si>
  <si>
    <t>Grado en Estudios Hispánicos</t>
  </si>
  <si>
    <t>Grado en Filología Catalana</t>
  </si>
  <si>
    <t>Grado en Filología Clásica</t>
  </si>
  <si>
    <t>Grado en Lenguas Modernas y sus Literaturas</t>
  </si>
  <si>
    <t>Grado en Traducción y Mediación Interlingüística</t>
  </si>
  <si>
    <t>Grado en Filosofía</t>
  </si>
  <si>
    <t>Grado en Óptica y Optometría</t>
  </si>
  <si>
    <t>Grado en Matemáticas</t>
  </si>
  <si>
    <t>Grado en Medicina</t>
  </si>
  <si>
    <t>Grado en Odontología</t>
  </si>
  <si>
    <t>Grado en Logopedia</t>
  </si>
  <si>
    <t>Grado en Química</t>
  </si>
  <si>
    <t>Grado en Negocios Internacionales</t>
  </si>
  <si>
    <t>Grado en Turismo</t>
  </si>
  <si>
    <t>Grado en Educación Social</t>
  </si>
  <si>
    <t>Grado en Psicología</t>
  </si>
  <si>
    <t>Grado en Economía</t>
  </si>
  <si>
    <t>Grado en Fisioterapia</t>
  </si>
  <si>
    <t>Grado en Finanzas y Contabilidad</t>
  </si>
  <si>
    <t>Grado en Ciencias Gastronómicas</t>
  </si>
  <si>
    <t>Formación para la Cualificación Específica en Geografía e Historia (título propio)</t>
  </si>
  <si>
    <t>Másteres</t>
  </si>
  <si>
    <t>Grado en Ciencias Políticas y de la Admón. Pública</t>
  </si>
  <si>
    <t>Grado en Derecho + Ciencias Políticas y de la Admón. Pública</t>
  </si>
  <si>
    <t>Grado en Sociología + CC. Políticas y de la Admón. Pública</t>
  </si>
  <si>
    <t>Grado en Negocios Internacionales / International Business</t>
  </si>
  <si>
    <t>Certificado Universitario</t>
  </si>
  <si>
    <t>Diplomas de postgrado (Experto Universitario)</t>
  </si>
  <si>
    <t>Diplomas de especialización y certificados</t>
  </si>
  <si>
    <t>Facultad de Filosofía y Ciencias de la Educación</t>
  </si>
  <si>
    <t>Trabajo esporádico (durante menos de tres meses)</t>
  </si>
  <si>
    <t>Trabajo a jornada parcial (durante más de tres meses)</t>
  </si>
  <si>
    <t>Trabajo a jornada completa (durante más de tres meses)</t>
  </si>
  <si>
    <t>Grado en Ciencia de Datos</t>
  </si>
  <si>
    <t>Doble grado ADE y Derecho</t>
  </si>
  <si>
    <t>Grado en Inteligencia y Analítica de Negocios</t>
  </si>
  <si>
    <t>Doble Grado en Administración y Dirección de Empresas y Derecho</t>
  </si>
  <si>
    <t>Doble Grado Turismo y Administración y Dirección de Empresas</t>
  </si>
  <si>
    <t>Hombres</t>
  </si>
  <si>
    <t>Doble Grado en Física y Química</t>
  </si>
  <si>
    <t>Doble Grado en Física y Matemáticas</t>
  </si>
  <si>
    <t>Facultad de Psicología y Logopedia</t>
  </si>
  <si>
    <t>Tesis doctorales leídas (datos del curso 2021-2022)</t>
  </si>
  <si>
    <t>UNIVERSITAT DE VALÈNCIA</t>
  </si>
  <si>
    <t>4. Estudios de Postgrado. Curso 2022/23</t>
  </si>
  <si>
    <t>Doble Grado en Química e Ingeniería Química</t>
  </si>
  <si>
    <t>Doble Grado en Turismo y Administración y Dirección de Empresas</t>
  </si>
  <si>
    <t>Doble Grado en Derecho + Criminología</t>
  </si>
  <si>
    <t>Doble Grado en Derecho + Ciencias Políticas y de la Admón. Pública</t>
  </si>
  <si>
    <t>Doble Grado en Sociología + CC. Políticas y de la Admón. Pública</t>
  </si>
  <si>
    <t>Nota: En este apartado no se incluyen otros centros adscritos ni el centro de Onteniente.</t>
  </si>
  <si>
    <t>Fuente: Servicio de Análisis y Planificación. Universitat de València.</t>
  </si>
  <si>
    <t>Doble Grado en Derecho y Economía</t>
  </si>
  <si>
    <t>Doble Grado en Matemáticas e Ingeniería Informática</t>
  </si>
  <si>
    <t>Doble Grado en Matemáticas e Ingeniería Telemática</t>
  </si>
  <si>
    <t>Facultad de Farmacia y Ciencias de la Alimentación</t>
  </si>
  <si>
    <t>1. Alumnado matriculado en estudios de grado por centro, titulación, sexo y lugar de residencia. Curso 2023/24</t>
  </si>
  <si>
    <t>6. Profesorado según categoría y sexo. Curso 2023/24</t>
  </si>
  <si>
    <t>5. Profesorado según categoría y centro. Curso 2023/24</t>
  </si>
  <si>
    <t>Nota: Profesorado contabilizado a 31/12/2023.</t>
  </si>
  <si>
    <t>2. Características básicas del alumnado matriculado en estudios de grado. Curso 2023/24</t>
  </si>
  <si>
    <t>18 años o menos</t>
  </si>
  <si>
    <t>Doble Grado Farmacia + Nutrición Humana y Dietética</t>
  </si>
  <si>
    <t>3. Alumnado graduado en estudios de grado en la Universitat de València. Curso 2022/2023</t>
  </si>
  <si>
    <t>Nota: En este apartado no se incluyen otros centros adscritos ni el centro de Onteniente. Datos a octubre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</si>
</sst>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\ &quot;Pts&quot;_-;\-* #,##0\ &quot;Pts&quot;_-;_-* &quot;-&quot;\ &quot;Pts&quot;_-;_-@_-"/>
    <numFmt numFmtId="165" formatCode="0.0%"/>
    <numFmt numFmtId="166" formatCode="#,##0.0"/>
    <numFmt numFmtId="167" formatCode="#,##0_ ;\-#,##0\ "/>
    <numFmt numFmtId="168" formatCode="#,##0.00&quot; &quot;[$€-C0A];[Red]&quot;-&quot;#,##0.00&quot; &quot;[$€-C0A]"/>
    <numFmt numFmtId="169" formatCode="_(* #,##0_);_(* \(#,##0\);_(* &quot;-&quot;_);_(@_)"/>
    <numFmt numFmtId="170" formatCode="_(* #,##0.00_);_(* \(#,##0.00\);_(* &quot;-&quot;??_);_(@_)"/>
    <numFmt numFmtId="171" formatCode="_(&quot;$&quot;* #,##0_);_(&quot;$&quot;* \(#,##0\);_(&quot;$&quot;* &quot;-&quot;_);_(@_)"/>
    <numFmt numFmtId="172" formatCode="_(&quot;$&quot;* #,##0.00_);_(&quot;$&quot;* \(#,##0.00\);_(&quot;$&quot;* &quot;-&quot;??_);_(@_)"/>
  </numFmts>
  <fonts count="22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0"/>
      <color indexed="8"/>
      <name val="Times New Roman"/>
      <family val="1"/>
    </font>
    <font>
      <i/>
      <sz val="8"/>
      <color indexed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i/>
      <sz val="16"/>
      <color theme="1"/>
      <name val="Arial1"/>
    </font>
    <font>
      <sz val="11"/>
      <color theme="1"/>
      <name val="Arial1"/>
    </font>
    <font>
      <b/>
      <i/>
      <u/>
      <sz val="11"/>
      <color theme="1"/>
      <name val="Arial1"/>
    </font>
    <font>
      <u/>
      <sz val="10"/>
      <color indexed="6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Times New Roman"/>
      <family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16">
    <xf numFmtId="0" fontId="0" fillId="0" borderId="0"/>
    <xf numFmtId="0" fontId="15" fillId="0" borderId="0">
      <alignment horizontal="center"/>
    </xf>
    <xf numFmtId="0" fontId="15" fillId="0" borderId="0">
      <alignment horizontal="center" textRotation="90"/>
    </xf>
    <xf numFmtId="164" fontId="1" fillId="0" borderId="0" applyFont="0" applyFill="0" applyBorder="0" applyAlignment="0" applyProtection="0"/>
    <xf numFmtId="0" fontId="14" fillId="0" borderId="0"/>
    <xf numFmtId="0" fontId="16" fillId="0" borderId="0"/>
    <xf numFmtId="0" fontId="17" fillId="0" borderId="0"/>
    <xf numFmtId="168" fontId="17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1" fillId="0" borderId="0"/>
  </cellStyleXfs>
  <cellXfs count="11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1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 wrapText="1"/>
    </xf>
    <xf numFmtId="0" fontId="5" fillId="3" borderId="0" xfId="0" applyFont="1" applyFill="1"/>
    <xf numFmtId="3" fontId="5" fillId="3" borderId="0" xfId="0" applyNumberFormat="1" applyFont="1" applyFill="1" applyAlignment="1">
      <alignment horizontal="right"/>
    </xf>
    <xf numFmtId="3" fontId="5" fillId="3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0" xfId="0" applyNumberFormat="1" applyFont="1" applyFill="1"/>
    <xf numFmtId="0" fontId="9" fillId="0" borderId="0" xfId="0" applyFont="1"/>
    <xf numFmtId="0" fontId="9" fillId="0" borderId="0" xfId="0" applyFont="1" applyAlignment="1">
      <alignment horizontal="right"/>
    </xf>
    <xf numFmtId="3" fontId="8" fillId="2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left" indent="1"/>
    </xf>
    <xf numFmtId="3" fontId="5" fillId="0" borderId="0" xfId="0" applyNumberFormat="1" applyFont="1" applyFill="1" applyBorder="1"/>
    <xf numFmtId="3" fontId="5" fillId="0" borderId="0" xfId="0" applyNumberFormat="1" applyFont="1" applyFill="1" applyBorder="1" applyAlignment="1">
      <alignment horizontal="right"/>
    </xf>
    <xf numFmtId="0" fontId="8" fillId="2" borderId="0" xfId="0" applyFont="1" applyFill="1" applyBorder="1"/>
    <xf numFmtId="0" fontId="5" fillId="3" borderId="0" xfId="0" applyFont="1" applyFill="1" applyBorder="1" applyAlignment="1">
      <alignment horizontal="left" indent="1"/>
    </xf>
    <xf numFmtId="0" fontId="9" fillId="0" borderId="0" xfId="0" applyFont="1" applyFill="1" applyBorder="1"/>
    <xf numFmtId="0" fontId="5" fillId="3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right" wrapText="1"/>
    </xf>
    <xf numFmtId="3" fontId="5" fillId="3" borderId="0" xfId="0" applyNumberFormat="1" applyFont="1" applyFill="1" applyBorder="1" applyAlignment="1">
      <alignment horizontal="right"/>
    </xf>
    <xf numFmtId="3" fontId="5" fillId="0" borderId="0" xfId="0" quotePrefix="1" applyNumberFormat="1" applyFont="1" applyFill="1" applyAlignment="1">
      <alignment horizontal="right"/>
    </xf>
    <xf numFmtId="3" fontId="5" fillId="3" borderId="0" xfId="0" quotePrefix="1" applyNumberFormat="1" applyFont="1" applyFill="1" applyAlignment="1">
      <alignment horizontal="right"/>
    </xf>
    <xf numFmtId="0" fontId="9" fillId="0" borderId="0" xfId="0" applyFont="1" applyFill="1"/>
    <xf numFmtId="0" fontId="8" fillId="2" borderId="0" xfId="0" applyFont="1" applyFill="1" applyAlignment="1">
      <alignment horizontal="left" indent="2"/>
    </xf>
    <xf numFmtId="167" fontId="8" fillId="2" borderId="0" xfId="3" applyNumberFormat="1" applyFont="1" applyFill="1" applyAlignment="1">
      <alignment horizontal="right"/>
    </xf>
    <xf numFmtId="3" fontId="5" fillId="0" borderId="0" xfId="3" applyNumberFormat="1" applyFont="1" applyFill="1" applyAlignment="1">
      <alignment horizontal="right"/>
    </xf>
    <xf numFmtId="3" fontId="5" fillId="3" borderId="0" xfId="3" applyNumberFormat="1" applyFont="1" applyFill="1" applyAlignment="1">
      <alignment horizontal="right"/>
    </xf>
    <xf numFmtId="3" fontId="10" fillId="0" borderId="0" xfId="0" applyNumberFormat="1" applyFont="1" applyFill="1" applyBorder="1" applyAlignment="1">
      <alignment horizontal="left" indent="1"/>
    </xf>
    <xf numFmtId="3" fontId="10" fillId="3" borderId="0" xfId="0" applyNumberFormat="1" applyFont="1" applyFill="1" applyBorder="1"/>
    <xf numFmtId="3" fontId="10" fillId="3" borderId="0" xfId="0" applyNumberFormat="1" applyFont="1" applyFill="1" applyBorder="1" applyAlignment="1">
      <alignment horizontal="left" indent="1"/>
    </xf>
    <xf numFmtId="3" fontId="11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right" wrapText="1"/>
    </xf>
    <xf numFmtId="165" fontId="5" fillId="0" borderId="0" xfId="0" applyNumberFormat="1" applyFont="1" applyFill="1" applyBorder="1" applyAlignment="1">
      <alignment horizontal="right"/>
    </xf>
    <xf numFmtId="0" fontId="8" fillId="2" borderId="0" xfId="0" applyNumberFormat="1" applyFont="1" applyFill="1" applyBorder="1" applyAlignment="1">
      <alignment horizontal="right" wrapText="1"/>
    </xf>
    <xf numFmtId="3" fontId="10" fillId="3" borderId="0" xfId="0" applyNumberFormat="1" applyFont="1" applyFill="1" applyBorder="1" applyAlignment="1">
      <alignment horizontal="right" wrapText="1"/>
    </xf>
    <xf numFmtId="165" fontId="5" fillId="3" borderId="0" xfId="0" applyNumberFormat="1" applyFont="1" applyFill="1" applyBorder="1" applyAlignment="1">
      <alignment horizontal="right"/>
    </xf>
    <xf numFmtId="0" fontId="5" fillId="3" borderId="0" xfId="0" applyFont="1" applyFill="1" applyAlignment="1"/>
    <xf numFmtId="0" fontId="5" fillId="0" borderId="0" xfId="0" applyFont="1" applyFill="1" applyAlignment="1"/>
    <xf numFmtId="0" fontId="5" fillId="0" borderId="0" xfId="0" applyFont="1" applyFill="1" applyAlignment="1">
      <alignment horizontal="left" indent="1"/>
    </xf>
    <xf numFmtId="0" fontId="5" fillId="3" borderId="0" xfId="0" applyFont="1" applyFill="1" applyAlignment="1">
      <alignment horizontal="left" indent="1"/>
    </xf>
    <xf numFmtId="3" fontId="0" fillId="0" borderId="0" xfId="0" applyNumberFormat="1"/>
    <xf numFmtId="3" fontId="0" fillId="0" borderId="0" xfId="0" applyNumberFormat="1" applyFill="1" applyBorder="1"/>
    <xf numFmtId="3" fontId="10" fillId="0" borderId="0" xfId="0" quotePrefix="1" applyNumberFormat="1" applyFont="1" applyFill="1" applyBorder="1" applyAlignment="1">
      <alignment horizontal="right" wrapText="1"/>
    </xf>
    <xf numFmtId="3" fontId="10" fillId="3" borderId="0" xfId="0" quotePrefix="1" applyNumberFormat="1" applyFont="1" applyFill="1" applyBorder="1" applyAlignment="1">
      <alignment horizontal="right" wrapText="1"/>
    </xf>
    <xf numFmtId="3" fontId="1" fillId="0" borderId="0" xfId="0" applyNumberFormat="1" applyFont="1" applyFill="1" applyBorder="1"/>
    <xf numFmtId="3" fontId="13" fillId="0" borderId="0" xfId="0" applyNumberFormat="1" applyFont="1"/>
    <xf numFmtId="0" fontId="13" fillId="0" borderId="0" xfId="0" applyFont="1"/>
    <xf numFmtId="3" fontId="13" fillId="0" borderId="0" xfId="0" applyNumberFormat="1" applyFont="1" applyFill="1" applyBorder="1"/>
    <xf numFmtId="3" fontId="12" fillId="0" borderId="0" xfId="0" applyNumberFormat="1" applyFont="1" applyFill="1" applyBorder="1" applyAlignment="1">
      <alignment horizontal="right"/>
    </xf>
    <xf numFmtId="0" fontId="12" fillId="0" borderId="0" xfId="0" applyFont="1" applyFill="1" applyBorder="1"/>
    <xf numFmtId="0" fontId="8" fillId="2" borderId="1" xfId="0" applyFont="1" applyFill="1" applyBorder="1" applyAlignment="1">
      <alignment horizontal="right"/>
    </xf>
    <xf numFmtId="167" fontId="8" fillId="2" borderId="1" xfId="3" applyNumberFormat="1" applyFont="1" applyFill="1" applyBorder="1" applyAlignment="1">
      <alignment horizontal="left" indent="2"/>
    </xf>
    <xf numFmtId="166" fontId="0" fillId="0" borderId="0" xfId="0" applyNumberFormat="1" applyFill="1" applyBorder="1"/>
    <xf numFmtId="0" fontId="9" fillId="0" borderId="0" xfId="0" applyFont="1" applyFill="1" applyBorder="1" applyAlignment="1"/>
    <xf numFmtId="3" fontId="5" fillId="0" borderId="0" xfId="0" applyNumberFormat="1" applyFont="1" applyFill="1" applyBorder="1" applyAlignment="1">
      <alignment horizontal="left" indent="1"/>
    </xf>
    <xf numFmtId="3" fontId="5" fillId="3" borderId="0" xfId="0" applyNumberFormat="1" applyFont="1" applyFill="1" applyBorder="1" applyAlignment="1">
      <alignment horizontal="left" indent="1"/>
    </xf>
    <xf numFmtId="0" fontId="8" fillId="2" borderId="0" xfId="0" applyFont="1" applyFill="1" applyAlignment="1">
      <alignment horizontal="left" wrapText="1"/>
    </xf>
    <xf numFmtId="3" fontId="5" fillId="0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3" fontId="10" fillId="0" borderId="0" xfId="0" applyNumberFormat="1" applyFont="1" applyFill="1" applyBorder="1" applyAlignment="1"/>
    <xf numFmtId="3" fontId="10" fillId="3" borderId="0" xfId="0" applyNumberFormat="1" applyFont="1" applyFill="1" applyBorder="1" applyAlignment="1"/>
    <xf numFmtId="3" fontId="12" fillId="0" borderId="0" xfId="0" applyNumberFormat="1" applyFont="1" applyFill="1"/>
    <xf numFmtId="0" fontId="12" fillId="0" borderId="0" xfId="0" applyFont="1" applyFill="1" applyAlignment="1">
      <alignment horizontal="left"/>
    </xf>
    <xf numFmtId="3" fontId="10" fillId="0" borderId="0" xfId="0" applyNumberFormat="1" applyFont="1" applyFill="1" applyBorder="1" applyAlignment="1">
      <alignment wrapText="1"/>
    </xf>
    <xf numFmtId="3" fontId="20" fillId="0" borderId="0" xfId="0" applyNumberFormat="1" applyFont="1" applyFill="1" applyBorder="1"/>
    <xf numFmtId="165" fontId="12" fillId="0" borderId="0" xfId="0" applyNumberFormat="1" applyFont="1" applyFill="1" applyBorder="1" applyAlignment="1">
      <alignment horizontal="right"/>
    </xf>
    <xf numFmtId="3" fontId="12" fillId="0" borderId="0" xfId="0" applyNumberFormat="1" applyFont="1" applyFill="1" applyBorder="1"/>
    <xf numFmtId="0" fontId="8" fillId="2" borderId="0" xfId="14" applyFont="1" applyFill="1" applyBorder="1" applyAlignment="1"/>
    <xf numFmtId="0" fontId="8" fillId="2" borderId="0" xfId="14" applyFont="1" applyFill="1" applyBorder="1" applyAlignment="1">
      <alignment horizontal="right"/>
    </xf>
    <xf numFmtId="0" fontId="8" fillId="2" borderId="2" xfId="14" applyFont="1" applyFill="1" applyBorder="1" applyAlignment="1">
      <alignment horizontal="right"/>
    </xf>
    <xf numFmtId="0" fontId="12" fillId="0" borderId="0" xfId="14" applyFont="1" applyFill="1" applyBorder="1"/>
    <xf numFmtId="3" fontId="12" fillId="0" borderId="0" xfId="14" applyNumberFormat="1" applyFont="1" applyFill="1" applyBorder="1" applyAlignment="1">
      <alignment horizontal="right"/>
    </xf>
    <xf numFmtId="3" fontId="5" fillId="3" borderId="0" xfId="14" applyNumberFormat="1" applyFont="1" applyFill="1" applyBorder="1"/>
    <xf numFmtId="3" fontId="10" fillId="0" borderId="0" xfId="14" applyNumberFormat="1" applyFont="1" applyFill="1" applyBorder="1" applyAlignment="1">
      <alignment horizontal="left" indent="1"/>
    </xf>
    <xf numFmtId="3" fontId="10" fillId="0" borderId="0" xfId="14" applyNumberFormat="1" applyFont="1" applyFill="1" applyBorder="1"/>
    <xf numFmtId="3" fontId="10" fillId="3" borderId="0" xfId="14" applyNumberFormat="1" applyFont="1" applyFill="1" applyBorder="1" applyAlignment="1">
      <alignment horizontal="left" indent="1"/>
    </xf>
    <xf numFmtId="3" fontId="10" fillId="3" borderId="0" xfId="14" applyNumberFormat="1" applyFont="1" applyFill="1" applyBorder="1"/>
    <xf numFmtId="3" fontId="5" fillId="0" borderId="0" xfId="14" applyNumberFormat="1" applyFont="1" applyFill="1" applyBorder="1" applyAlignment="1"/>
    <xf numFmtId="3" fontId="5" fillId="3" borderId="0" xfId="14" applyNumberFormat="1" applyFont="1" applyFill="1" applyBorder="1" applyAlignment="1">
      <alignment horizontal="left" indent="1"/>
    </xf>
    <xf numFmtId="3" fontId="5" fillId="0" borderId="0" xfId="14" applyNumberFormat="1" applyFont="1" applyFill="1" applyBorder="1" applyAlignment="1">
      <alignment horizontal="left" indent="1"/>
    </xf>
    <xf numFmtId="3" fontId="5" fillId="3" borderId="0" xfId="14" applyNumberFormat="1" applyFont="1" applyFill="1" applyBorder="1" applyAlignment="1"/>
    <xf numFmtId="0" fontId="0" fillId="0" borderId="0" xfId="0" applyAlignment="1">
      <alignment horizontal="right"/>
    </xf>
    <xf numFmtId="3" fontId="10" fillId="3" borderId="0" xfId="14" applyNumberFormat="1" applyFont="1" applyFill="1" applyBorder="1" applyAlignment="1">
      <alignment horizontal="left"/>
    </xf>
    <xf numFmtId="0" fontId="5" fillId="3" borderId="0" xfId="0" quotePrefix="1" applyNumberFormat="1" applyFont="1" applyFill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5" fillId="3" borderId="0" xfId="0" applyFont="1" applyFill="1" applyAlignment="1"/>
    <xf numFmtId="0" fontId="5" fillId="3" borderId="0" xfId="0" applyFont="1" applyFill="1" applyAlignment="1"/>
    <xf numFmtId="3" fontId="10" fillId="3" borderId="0" xfId="14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3" fontId="5" fillId="3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0" fontId="8" fillId="2" borderId="0" xfId="14" applyFont="1" applyFill="1" applyBorder="1" applyAlignment="1">
      <alignment horizontal="center"/>
    </xf>
    <xf numFmtId="0" fontId="8" fillId="2" borderId="1" xfId="14" applyFont="1" applyFill="1" applyBorder="1" applyAlignment="1">
      <alignment horizontal="center"/>
    </xf>
    <xf numFmtId="3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/>
  </cellXfs>
  <cellStyles count="16">
    <cellStyle name="Comma [0]_Apoyo_PDI" xfId="8"/>
    <cellStyle name="Comma_Apoyo_PDI" xfId="9"/>
    <cellStyle name="Currency [0]_Apoyo_PDI" xfId="10"/>
    <cellStyle name="Currency_Apoyo_PDI" xfId="11"/>
    <cellStyle name="Followed Hyperlink_Apoyo_PDI" xfId="12"/>
    <cellStyle name="Heading" xfId="1"/>
    <cellStyle name="Heading1" xfId="2"/>
    <cellStyle name="Hyperlink_Apoyo_PDI" xfId="13"/>
    <cellStyle name="Moneda [0]" xfId="3" builtinId="7"/>
    <cellStyle name="Normal" xfId="0" builtinId="0"/>
    <cellStyle name="Normal 2" xfId="4"/>
    <cellStyle name="Normal 3" xfId="5"/>
    <cellStyle name="Normal 5" xfId="15"/>
    <cellStyle name="Normal_3.1" xfId="14"/>
    <cellStyle name="Result" xfId="6"/>
    <cellStyle name="Result2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3300"/>
      <rgbColor rgb="00FFE6E6"/>
      <rgbColor rgb="00000080"/>
      <rgbColor rgb="00808000"/>
      <rgbColor rgb="00800080"/>
      <rgbColor rgb="00008080"/>
      <rgbColor rgb="00C0C0C0"/>
      <rgbColor rgb="00808080"/>
      <rgbColor rgb="00CC3300"/>
      <rgbColor rgb="00FF3D01"/>
      <rgbColor rgb="00FF9C7D"/>
      <rgbColor rgb="00FFE6E6"/>
      <rgbColor rgb="00FFFFFF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1</xdr:row>
      <xdr:rowOff>22860</xdr:rowOff>
    </xdr:from>
    <xdr:to>
      <xdr:col>2</xdr:col>
      <xdr:colOff>24765</xdr:colOff>
      <xdr:row>22</xdr:row>
      <xdr:rowOff>22860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184785"/>
          <a:ext cx="5305425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0">
    <pageSetUpPr fitToPage="1"/>
  </sheetPr>
  <dimension ref="A1"/>
  <sheetViews>
    <sheetView tabSelected="1" workbookViewId="0"/>
  </sheetViews>
  <sheetFormatPr baseColWidth="10" defaultRowHeight="12.75"/>
  <cols>
    <col min="1" max="1" width="33.7109375" customWidth="1"/>
  </cols>
  <sheetData>
    <row r="1" spans="1:1" ht="15.75" customHeight="1">
      <c r="A1" s="11" t="s">
        <v>152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0"/>
  </sheetPr>
  <dimension ref="A1:G97"/>
  <sheetViews>
    <sheetView topLeftCell="A64" zoomScaleNormal="100" workbookViewId="0"/>
  </sheetViews>
  <sheetFormatPr baseColWidth="10" defaultRowHeight="12.75"/>
  <cols>
    <col min="1" max="1" width="65.7109375" customWidth="1"/>
    <col min="2" max="7" width="9.7109375" customWidth="1"/>
  </cols>
  <sheetData>
    <row r="1" spans="1:7" ht="15.75" customHeight="1">
      <c r="A1" s="112" t="s">
        <v>165</v>
      </c>
      <c r="B1" s="28"/>
      <c r="C1" s="28"/>
      <c r="D1" s="28"/>
      <c r="E1" s="28"/>
      <c r="F1" s="26"/>
      <c r="G1" s="26"/>
    </row>
    <row r="2" spans="1:7">
      <c r="A2" s="28"/>
      <c r="B2" s="28"/>
      <c r="C2" s="28"/>
      <c r="D2" s="28"/>
      <c r="E2" s="28"/>
      <c r="F2" s="28"/>
      <c r="G2" s="28"/>
    </row>
    <row r="3" spans="1:7" ht="18.75" customHeight="1">
      <c r="A3" s="83"/>
      <c r="B3" s="108" t="s">
        <v>61</v>
      </c>
      <c r="C3" s="108"/>
      <c r="D3" s="109"/>
      <c r="E3" s="108" t="s">
        <v>0</v>
      </c>
      <c r="F3" s="108"/>
      <c r="G3" s="108"/>
    </row>
    <row r="4" spans="1:7" ht="18.75" customHeight="1">
      <c r="A4" s="83"/>
      <c r="B4" s="84" t="s">
        <v>61</v>
      </c>
      <c r="C4" s="84" t="s">
        <v>65</v>
      </c>
      <c r="D4" s="84" t="s">
        <v>147</v>
      </c>
      <c r="E4" s="85" t="s">
        <v>61</v>
      </c>
      <c r="F4" s="84" t="s">
        <v>65</v>
      </c>
      <c r="G4" s="84" t="s">
        <v>147</v>
      </c>
    </row>
    <row r="5" spans="1:7" ht="15" customHeight="1">
      <c r="A5" s="86" t="s">
        <v>61</v>
      </c>
      <c r="B5" s="87">
        <f>SUM(C5:D5)</f>
        <v>38985</v>
      </c>
      <c r="C5" s="87">
        <f>SUM(C6:C93)</f>
        <v>25195</v>
      </c>
      <c r="D5" s="87">
        <f>SUM(D6:D93)</f>
        <v>13790</v>
      </c>
      <c r="E5" s="87">
        <f>SUM(F5:G5)</f>
        <v>9861</v>
      </c>
      <c r="F5" s="87">
        <f>SUM(F6:F93)</f>
        <v>6172</v>
      </c>
      <c r="G5" s="87">
        <f>SUM(G6:G93)</f>
        <v>3689</v>
      </c>
    </row>
    <row r="6" spans="1:7" ht="15" customHeight="1">
      <c r="A6" s="88" t="s">
        <v>22</v>
      </c>
      <c r="B6" s="88"/>
      <c r="C6" s="88"/>
      <c r="D6" s="88"/>
      <c r="E6" s="88"/>
      <c r="F6" s="88"/>
      <c r="G6" s="88"/>
    </row>
    <row r="7" spans="1:7" ht="15" customHeight="1">
      <c r="A7" s="89" t="s">
        <v>78</v>
      </c>
      <c r="B7" s="90">
        <f t="shared" ref="B7:B69" si="0">SUM(C7:D7)</f>
        <v>354</v>
      </c>
      <c r="C7" s="90">
        <v>241</v>
      </c>
      <c r="D7" s="90">
        <v>113</v>
      </c>
      <c r="E7" s="90">
        <f>SUM(F7:G7)</f>
        <v>83</v>
      </c>
      <c r="F7" s="90">
        <v>56</v>
      </c>
      <c r="G7" s="90">
        <v>27</v>
      </c>
    </row>
    <row r="8" spans="1:7" ht="15" customHeight="1">
      <c r="A8" s="91" t="s">
        <v>108</v>
      </c>
      <c r="B8" s="92">
        <f t="shared" si="0"/>
        <v>747</v>
      </c>
      <c r="C8" s="92">
        <v>588</v>
      </c>
      <c r="D8" s="92">
        <v>159</v>
      </c>
      <c r="E8" s="92">
        <f t="shared" ref="E8:E19" si="1">SUM(F8:G8)</f>
        <v>130</v>
      </c>
      <c r="F8" s="92">
        <v>102</v>
      </c>
      <c r="G8" s="92">
        <v>28</v>
      </c>
    </row>
    <row r="9" spans="1:7" ht="15" customHeight="1">
      <c r="A9" s="89" t="s">
        <v>109</v>
      </c>
      <c r="B9" s="90">
        <f t="shared" si="0"/>
        <v>550</v>
      </c>
      <c r="C9" s="90">
        <v>454</v>
      </c>
      <c r="D9" s="90">
        <v>96</v>
      </c>
      <c r="E9" s="90">
        <f t="shared" si="1"/>
        <v>93</v>
      </c>
      <c r="F9" s="90">
        <v>73</v>
      </c>
      <c r="G9" s="90">
        <v>20</v>
      </c>
    </row>
    <row r="10" spans="1:7" ht="15" customHeight="1">
      <c r="A10" s="91" t="s">
        <v>110</v>
      </c>
      <c r="B10" s="92">
        <f t="shared" si="0"/>
        <v>297</v>
      </c>
      <c r="C10" s="92">
        <v>213</v>
      </c>
      <c r="D10" s="92">
        <v>84</v>
      </c>
      <c r="E10" s="92">
        <f t="shared" si="1"/>
        <v>24</v>
      </c>
      <c r="F10" s="92">
        <v>14</v>
      </c>
      <c r="G10" s="92">
        <v>10</v>
      </c>
    </row>
    <row r="11" spans="1:7" ht="15" customHeight="1">
      <c r="A11" s="89" t="s">
        <v>111</v>
      </c>
      <c r="B11" s="90">
        <f t="shared" si="0"/>
        <v>167</v>
      </c>
      <c r="C11" s="90">
        <v>115</v>
      </c>
      <c r="D11" s="90">
        <v>52</v>
      </c>
      <c r="E11" s="90">
        <f t="shared" si="1"/>
        <v>27</v>
      </c>
      <c r="F11" s="90">
        <v>19</v>
      </c>
      <c r="G11" s="90">
        <v>8</v>
      </c>
    </row>
    <row r="12" spans="1:7" ht="15" customHeight="1">
      <c r="A12" s="91" t="s">
        <v>112</v>
      </c>
      <c r="B12" s="92">
        <f t="shared" si="0"/>
        <v>498</v>
      </c>
      <c r="C12" s="92">
        <v>401</v>
      </c>
      <c r="D12" s="92">
        <v>97</v>
      </c>
      <c r="E12" s="92">
        <f t="shared" si="1"/>
        <v>69</v>
      </c>
      <c r="F12" s="92">
        <v>49</v>
      </c>
      <c r="G12" s="92">
        <v>20</v>
      </c>
    </row>
    <row r="13" spans="1:7" ht="15" customHeight="1">
      <c r="A13" s="89" t="s">
        <v>79</v>
      </c>
      <c r="B13" s="90">
        <f t="shared" si="0"/>
        <v>359</v>
      </c>
      <c r="C13" s="90">
        <v>216</v>
      </c>
      <c r="D13" s="90">
        <v>143</v>
      </c>
      <c r="E13" s="90">
        <f t="shared" si="1"/>
        <v>84</v>
      </c>
      <c r="F13" s="90">
        <v>47</v>
      </c>
      <c r="G13" s="90">
        <v>37</v>
      </c>
    </row>
    <row r="14" spans="1:7" ht="15" customHeight="1">
      <c r="A14" s="91" t="s">
        <v>113</v>
      </c>
      <c r="B14" s="92">
        <f t="shared" si="0"/>
        <v>507</v>
      </c>
      <c r="C14" s="92">
        <v>402</v>
      </c>
      <c r="D14" s="92">
        <v>105</v>
      </c>
      <c r="E14" s="92">
        <f t="shared" si="1"/>
        <v>90</v>
      </c>
      <c r="F14" s="92">
        <v>65</v>
      </c>
      <c r="G14" s="92">
        <v>25</v>
      </c>
    </row>
    <row r="15" spans="1:7" ht="15" customHeight="1">
      <c r="A15" s="93" t="s">
        <v>26</v>
      </c>
      <c r="B15" s="90"/>
      <c r="C15" s="90"/>
      <c r="D15" s="90"/>
      <c r="E15" s="90"/>
      <c r="F15" s="90"/>
      <c r="G15" s="90"/>
    </row>
    <row r="16" spans="1:7" ht="15" customHeight="1">
      <c r="A16" s="91" t="s">
        <v>33</v>
      </c>
      <c r="B16" s="92">
        <f t="shared" si="0"/>
        <v>243</v>
      </c>
      <c r="C16" s="92">
        <v>70</v>
      </c>
      <c r="D16" s="92">
        <v>173</v>
      </c>
      <c r="E16" s="92">
        <f t="shared" si="1"/>
        <v>56</v>
      </c>
      <c r="F16" s="92">
        <v>18</v>
      </c>
      <c r="G16" s="92">
        <v>38</v>
      </c>
    </row>
    <row r="17" spans="1:7" ht="15" customHeight="1">
      <c r="A17" s="89" t="s">
        <v>30</v>
      </c>
      <c r="B17" s="90">
        <f t="shared" si="0"/>
        <v>928</v>
      </c>
      <c r="C17" s="90">
        <v>325</v>
      </c>
      <c r="D17" s="90">
        <v>603</v>
      </c>
      <c r="E17" s="90">
        <f t="shared" si="1"/>
        <v>208</v>
      </c>
      <c r="F17" s="90">
        <v>56</v>
      </c>
      <c r="G17" s="90">
        <v>152</v>
      </c>
    </row>
    <row r="18" spans="1:7" ht="15" customHeight="1">
      <c r="A18" s="91" t="s">
        <v>31</v>
      </c>
      <c r="B18" s="92">
        <f t="shared" si="0"/>
        <v>632</v>
      </c>
      <c r="C18" s="92">
        <v>463</v>
      </c>
      <c r="D18" s="92">
        <v>169</v>
      </c>
      <c r="E18" s="92">
        <f t="shared" si="1"/>
        <v>168</v>
      </c>
      <c r="F18" s="92">
        <v>109</v>
      </c>
      <c r="G18" s="92">
        <v>59</v>
      </c>
    </row>
    <row r="19" spans="1:7" ht="15" customHeight="1">
      <c r="A19" s="89" t="s">
        <v>32</v>
      </c>
      <c r="B19" s="90">
        <f t="shared" si="0"/>
        <v>101</v>
      </c>
      <c r="C19" s="90">
        <v>58</v>
      </c>
      <c r="D19" s="90">
        <v>43</v>
      </c>
      <c r="E19" s="90">
        <f t="shared" si="1"/>
        <v>30</v>
      </c>
      <c r="F19" s="90">
        <v>19</v>
      </c>
      <c r="G19" s="90">
        <v>11</v>
      </c>
    </row>
    <row r="20" spans="1:7" ht="15" customHeight="1">
      <c r="A20" s="91" t="s">
        <v>129</v>
      </c>
      <c r="B20" s="104">
        <v>1</v>
      </c>
      <c r="C20" s="104">
        <v>1</v>
      </c>
      <c r="D20" s="104">
        <v>0</v>
      </c>
      <c r="E20" s="104">
        <v>1</v>
      </c>
      <c r="F20" s="104">
        <v>1</v>
      </c>
      <c r="G20" s="104">
        <v>0</v>
      </c>
    </row>
    <row r="21" spans="1:7" ht="15" customHeight="1">
      <c r="A21" s="93" t="s">
        <v>15</v>
      </c>
      <c r="B21" s="90"/>
      <c r="C21" s="90"/>
      <c r="D21" s="90"/>
      <c r="E21" s="90"/>
      <c r="F21" s="90"/>
      <c r="G21" s="90"/>
    </row>
    <row r="22" spans="1:7" ht="15" customHeight="1">
      <c r="A22" s="91" t="s">
        <v>80</v>
      </c>
      <c r="B22" s="92">
        <f t="shared" si="0"/>
        <v>863</v>
      </c>
      <c r="C22" s="92">
        <v>225</v>
      </c>
      <c r="D22" s="92">
        <v>638</v>
      </c>
      <c r="E22" s="92">
        <f t="shared" ref="E22" si="2">SUM(F22:G22)</f>
        <v>139</v>
      </c>
      <c r="F22" s="92">
        <v>30</v>
      </c>
      <c r="G22" s="92">
        <v>109</v>
      </c>
    </row>
    <row r="23" spans="1:7" ht="15" customHeight="1">
      <c r="A23" s="93" t="s">
        <v>86</v>
      </c>
      <c r="B23" s="90"/>
      <c r="C23" s="90"/>
      <c r="D23" s="90"/>
      <c r="E23" s="90"/>
      <c r="F23" s="90"/>
      <c r="G23" s="90"/>
    </row>
    <row r="24" spans="1:7" ht="15" customHeight="1">
      <c r="A24" s="91" t="s">
        <v>117</v>
      </c>
      <c r="B24" s="92">
        <f t="shared" si="0"/>
        <v>2013</v>
      </c>
      <c r="C24" s="92">
        <v>1416</v>
      </c>
      <c r="D24" s="92">
        <v>597</v>
      </c>
      <c r="E24" s="92">
        <f t="shared" ref="E24:E25" si="3">SUM(F24:G24)</f>
        <v>542</v>
      </c>
      <c r="F24" s="92">
        <v>386</v>
      </c>
      <c r="G24" s="92">
        <v>156</v>
      </c>
    </row>
    <row r="25" spans="1:7" ht="15" customHeight="1">
      <c r="A25" s="89" t="s">
        <v>118</v>
      </c>
      <c r="B25" s="90">
        <f t="shared" si="0"/>
        <v>447</v>
      </c>
      <c r="C25" s="90">
        <v>348</v>
      </c>
      <c r="D25" s="90">
        <v>99</v>
      </c>
      <c r="E25" s="90">
        <f t="shared" si="3"/>
        <v>95</v>
      </c>
      <c r="F25" s="90">
        <v>67</v>
      </c>
      <c r="G25" s="90">
        <v>28</v>
      </c>
    </row>
    <row r="26" spans="1:7" ht="15" customHeight="1">
      <c r="A26" s="98" t="s">
        <v>150</v>
      </c>
      <c r="B26" s="92"/>
      <c r="C26" s="92"/>
      <c r="D26" s="92"/>
      <c r="E26" s="92"/>
      <c r="F26" s="92"/>
      <c r="G26" s="92"/>
    </row>
    <row r="27" spans="1:7" ht="15" customHeight="1">
      <c r="A27" s="89" t="s">
        <v>119</v>
      </c>
      <c r="B27" s="90">
        <f t="shared" si="0"/>
        <v>264</v>
      </c>
      <c r="C27" s="90">
        <v>239</v>
      </c>
      <c r="D27" s="90">
        <v>25</v>
      </c>
      <c r="E27" s="90">
        <f t="shared" ref="E27:E28" si="4">SUM(F27:G27)</f>
        <v>57</v>
      </c>
      <c r="F27" s="90">
        <v>48</v>
      </c>
      <c r="G27" s="90">
        <v>9</v>
      </c>
    </row>
    <row r="28" spans="1:7" ht="15" customHeight="1">
      <c r="A28" s="91" t="s">
        <v>124</v>
      </c>
      <c r="B28" s="92">
        <f t="shared" si="0"/>
        <v>1925</v>
      </c>
      <c r="C28" s="92">
        <v>1514</v>
      </c>
      <c r="D28" s="92">
        <v>411</v>
      </c>
      <c r="E28" s="92">
        <f t="shared" si="4"/>
        <v>497</v>
      </c>
      <c r="F28" s="92">
        <v>398</v>
      </c>
      <c r="G28" s="92">
        <v>99</v>
      </c>
    </row>
    <row r="29" spans="1:7" ht="15" customHeight="1">
      <c r="A29" s="93" t="s">
        <v>164</v>
      </c>
      <c r="B29" s="90"/>
      <c r="C29" s="90"/>
      <c r="D29" s="90"/>
      <c r="E29" s="90"/>
      <c r="F29" s="90"/>
      <c r="G29" s="90"/>
    </row>
    <row r="30" spans="1:7" ht="15" customHeight="1">
      <c r="A30" s="91" t="s">
        <v>171</v>
      </c>
      <c r="B30" s="92">
        <f t="shared" si="0"/>
        <v>246</v>
      </c>
      <c r="C30" s="92">
        <v>189</v>
      </c>
      <c r="D30" s="92">
        <v>57</v>
      </c>
      <c r="E30" s="92">
        <f t="shared" ref="E30:E34" si="5">SUM(F30:G30)</f>
        <v>74</v>
      </c>
      <c r="F30" s="92">
        <v>56</v>
      </c>
      <c r="G30" s="92">
        <v>18</v>
      </c>
    </row>
    <row r="31" spans="1:7" ht="15" customHeight="1">
      <c r="A31" s="89" t="s">
        <v>3</v>
      </c>
      <c r="B31" s="90">
        <f t="shared" si="0"/>
        <v>243</v>
      </c>
      <c r="C31" s="90">
        <v>146</v>
      </c>
      <c r="D31" s="90">
        <v>97</v>
      </c>
      <c r="E31" s="90">
        <f t="shared" si="5"/>
        <v>63</v>
      </c>
      <c r="F31" s="90">
        <v>38</v>
      </c>
      <c r="G31" s="90">
        <v>25</v>
      </c>
    </row>
    <row r="32" spans="1:7" ht="15" customHeight="1">
      <c r="A32" s="91" t="s">
        <v>128</v>
      </c>
      <c r="B32" s="92">
        <f t="shared" si="0"/>
        <v>109</v>
      </c>
      <c r="C32" s="92">
        <v>59</v>
      </c>
      <c r="D32" s="92">
        <v>50</v>
      </c>
      <c r="E32" s="92">
        <f t="shared" si="5"/>
        <v>25</v>
      </c>
      <c r="F32" s="92">
        <v>11</v>
      </c>
      <c r="G32" s="92">
        <v>14</v>
      </c>
    </row>
    <row r="33" spans="1:7" ht="15" customHeight="1">
      <c r="A33" s="89" t="s">
        <v>92</v>
      </c>
      <c r="B33" s="90">
        <f t="shared" si="0"/>
        <v>1110</v>
      </c>
      <c r="C33" s="90">
        <v>839</v>
      </c>
      <c r="D33" s="90">
        <v>271</v>
      </c>
      <c r="E33" s="90">
        <f t="shared" si="5"/>
        <v>232</v>
      </c>
      <c r="F33" s="90">
        <v>164</v>
      </c>
      <c r="G33" s="90">
        <v>68</v>
      </c>
    </row>
    <row r="34" spans="1:7" ht="15" customHeight="1">
      <c r="A34" s="91" t="s">
        <v>10</v>
      </c>
      <c r="B34" s="92">
        <f t="shared" si="0"/>
        <v>476</v>
      </c>
      <c r="C34" s="92">
        <v>333</v>
      </c>
      <c r="D34" s="92">
        <v>143</v>
      </c>
      <c r="E34" s="92">
        <f t="shared" si="5"/>
        <v>105</v>
      </c>
      <c r="F34" s="92">
        <v>77</v>
      </c>
      <c r="G34" s="92">
        <v>28</v>
      </c>
    </row>
    <row r="35" spans="1:7" ht="15" customHeight="1">
      <c r="A35" s="93" t="s">
        <v>14</v>
      </c>
      <c r="B35" s="90"/>
      <c r="C35" s="90"/>
      <c r="D35" s="90"/>
      <c r="E35" s="90"/>
      <c r="F35" s="90"/>
      <c r="G35" s="90"/>
    </row>
    <row r="36" spans="1:7" ht="15" customHeight="1">
      <c r="A36" s="94" t="s">
        <v>9</v>
      </c>
      <c r="B36" s="92">
        <f t="shared" si="0"/>
        <v>531</v>
      </c>
      <c r="C36" s="92">
        <v>331</v>
      </c>
      <c r="D36" s="92">
        <v>200</v>
      </c>
      <c r="E36" s="92">
        <f t="shared" ref="E36:E39" si="6">SUM(F36:G36)</f>
        <v>126</v>
      </c>
      <c r="F36" s="92">
        <v>81</v>
      </c>
      <c r="G36" s="92">
        <v>45</v>
      </c>
    </row>
    <row r="37" spans="1:7" ht="15" customHeight="1">
      <c r="A37" s="89" t="s">
        <v>83</v>
      </c>
      <c r="B37" s="90">
        <f t="shared" si="0"/>
        <v>301</v>
      </c>
      <c r="C37" s="90">
        <v>224</v>
      </c>
      <c r="D37" s="90">
        <v>77</v>
      </c>
      <c r="E37" s="90">
        <f t="shared" si="6"/>
        <v>58</v>
      </c>
      <c r="F37" s="90">
        <v>39</v>
      </c>
      <c r="G37" s="90">
        <v>19</v>
      </c>
    </row>
    <row r="38" spans="1:7" ht="15" customHeight="1">
      <c r="A38" s="94" t="s">
        <v>81</v>
      </c>
      <c r="B38" s="92">
        <f t="shared" si="0"/>
        <v>315</v>
      </c>
      <c r="C38" s="92">
        <v>218</v>
      </c>
      <c r="D38" s="92">
        <v>97</v>
      </c>
      <c r="E38" s="92">
        <f t="shared" si="6"/>
        <v>71</v>
      </c>
      <c r="F38" s="92">
        <v>49</v>
      </c>
      <c r="G38" s="92">
        <v>22</v>
      </c>
    </row>
    <row r="39" spans="1:7" ht="15" customHeight="1">
      <c r="A39" s="95" t="s">
        <v>82</v>
      </c>
      <c r="B39" s="90">
        <f t="shared" si="0"/>
        <v>282</v>
      </c>
      <c r="C39" s="90">
        <v>146</v>
      </c>
      <c r="D39" s="90">
        <v>136</v>
      </c>
      <c r="E39" s="90">
        <f t="shared" si="6"/>
        <v>83</v>
      </c>
      <c r="F39" s="90">
        <v>38</v>
      </c>
      <c r="G39" s="90">
        <v>45</v>
      </c>
    </row>
    <row r="40" spans="1:7" ht="15" customHeight="1">
      <c r="A40" s="96" t="s">
        <v>16</v>
      </c>
      <c r="B40" s="92"/>
      <c r="C40" s="92"/>
      <c r="D40" s="92"/>
      <c r="E40" s="92"/>
      <c r="F40" s="92"/>
      <c r="G40" s="92"/>
    </row>
    <row r="41" spans="1:7" ht="15" customHeight="1">
      <c r="A41" s="95" t="s">
        <v>162</v>
      </c>
      <c r="B41" s="90">
        <f t="shared" si="0"/>
        <v>15</v>
      </c>
      <c r="C41" s="90">
        <v>3</v>
      </c>
      <c r="D41" s="90">
        <v>12</v>
      </c>
      <c r="E41" s="90">
        <f t="shared" ref="E41:E43" si="7">SUM(F41:G41)</f>
        <v>0</v>
      </c>
      <c r="F41" s="90">
        <v>0</v>
      </c>
      <c r="G41" s="90">
        <v>0</v>
      </c>
    </row>
    <row r="42" spans="1:7" ht="15" customHeight="1">
      <c r="A42" s="94" t="s">
        <v>163</v>
      </c>
      <c r="B42" s="92">
        <f t="shared" si="0"/>
        <v>14</v>
      </c>
      <c r="C42" s="92">
        <v>10</v>
      </c>
      <c r="D42" s="92">
        <v>4</v>
      </c>
      <c r="E42" s="92">
        <f t="shared" si="7"/>
        <v>8</v>
      </c>
      <c r="F42" s="92">
        <v>5</v>
      </c>
      <c r="G42" s="92">
        <v>3</v>
      </c>
    </row>
    <row r="43" spans="1:7" ht="15" customHeight="1">
      <c r="A43" s="95" t="s">
        <v>116</v>
      </c>
      <c r="B43" s="90">
        <f t="shared" si="0"/>
        <v>504</v>
      </c>
      <c r="C43" s="90">
        <v>200</v>
      </c>
      <c r="D43" s="90">
        <v>304</v>
      </c>
      <c r="E43" s="90">
        <f t="shared" si="7"/>
        <v>93</v>
      </c>
      <c r="F43" s="90">
        <v>29</v>
      </c>
      <c r="G43" s="90">
        <v>64</v>
      </c>
    </row>
    <row r="44" spans="1:7" ht="15" customHeight="1">
      <c r="A44" s="96" t="s">
        <v>23</v>
      </c>
      <c r="B44" s="92"/>
      <c r="C44" s="92"/>
      <c r="D44" s="92"/>
      <c r="E44" s="92"/>
      <c r="F44" s="92"/>
      <c r="G44" s="92"/>
    </row>
    <row r="45" spans="1:7" ht="15" customHeight="1">
      <c r="A45" s="95" t="s">
        <v>98</v>
      </c>
      <c r="B45" s="90">
        <f t="shared" si="0"/>
        <v>471</v>
      </c>
      <c r="C45" s="90">
        <v>149</v>
      </c>
      <c r="D45" s="90">
        <v>322</v>
      </c>
      <c r="E45" s="90">
        <f t="shared" ref="E45:E48" si="8">SUM(F45:G45)</f>
        <v>92</v>
      </c>
      <c r="F45" s="90">
        <v>30</v>
      </c>
      <c r="G45" s="90">
        <v>62</v>
      </c>
    </row>
    <row r="46" spans="1:7" ht="15" customHeight="1">
      <c r="A46" s="94" t="s">
        <v>115</v>
      </c>
      <c r="B46" s="92">
        <f t="shared" si="0"/>
        <v>187</v>
      </c>
      <c r="C46" s="92">
        <v>152</v>
      </c>
      <c r="D46" s="92">
        <v>35</v>
      </c>
      <c r="E46" s="92">
        <f t="shared" si="8"/>
        <v>37</v>
      </c>
      <c r="F46" s="92">
        <v>31</v>
      </c>
      <c r="G46" s="92">
        <v>6</v>
      </c>
    </row>
    <row r="47" spans="1:7" ht="15" customHeight="1">
      <c r="A47" s="95" t="s">
        <v>149</v>
      </c>
      <c r="B47" s="90">
        <f t="shared" si="0"/>
        <v>116</v>
      </c>
      <c r="C47" s="90">
        <v>23</v>
      </c>
      <c r="D47" s="90">
        <v>93</v>
      </c>
      <c r="E47" s="90">
        <f t="shared" si="8"/>
        <v>21</v>
      </c>
      <c r="F47" s="90">
        <v>5</v>
      </c>
      <c r="G47" s="90">
        <v>16</v>
      </c>
    </row>
    <row r="48" spans="1:7" ht="15" customHeight="1">
      <c r="A48" s="94" t="s">
        <v>148</v>
      </c>
      <c r="B48" s="92">
        <f t="shared" si="0"/>
        <v>79</v>
      </c>
      <c r="C48" s="92">
        <v>29</v>
      </c>
      <c r="D48" s="92">
        <v>50</v>
      </c>
      <c r="E48" s="92">
        <f t="shared" si="8"/>
        <v>14</v>
      </c>
      <c r="F48" s="92">
        <v>4</v>
      </c>
      <c r="G48" s="92">
        <v>10</v>
      </c>
    </row>
    <row r="49" spans="1:7" ht="15" customHeight="1">
      <c r="A49" s="93" t="s">
        <v>88</v>
      </c>
      <c r="B49" s="90"/>
      <c r="C49" s="90"/>
      <c r="D49" s="90"/>
      <c r="E49" s="90"/>
      <c r="F49" s="90"/>
      <c r="G49" s="90"/>
    </row>
    <row r="50" spans="1:7" ht="15" customHeight="1">
      <c r="A50" s="94" t="s">
        <v>154</v>
      </c>
      <c r="B50" s="92">
        <f t="shared" si="0"/>
        <v>40</v>
      </c>
      <c r="C50" s="92">
        <v>19</v>
      </c>
      <c r="D50" s="92">
        <v>21</v>
      </c>
      <c r="E50" s="92">
        <f t="shared" ref="E50:E51" si="9">SUM(F50:G50)</f>
        <v>12</v>
      </c>
      <c r="F50" s="92">
        <v>4</v>
      </c>
      <c r="G50" s="92">
        <v>8</v>
      </c>
    </row>
    <row r="51" spans="1:7" ht="15" customHeight="1">
      <c r="A51" s="95" t="s">
        <v>120</v>
      </c>
      <c r="B51" s="90">
        <f t="shared" si="0"/>
        <v>720</v>
      </c>
      <c r="C51" s="90">
        <v>403</v>
      </c>
      <c r="D51" s="90">
        <v>317</v>
      </c>
      <c r="E51" s="90">
        <f t="shared" si="9"/>
        <v>157</v>
      </c>
      <c r="F51" s="90">
        <v>83</v>
      </c>
      <c r="G51" s="90">
        <v>74</v>
      </c>
    </row>
    <row r="52" spans="1:7" ht="15" customHeight="1">
      <c r="A52" s="96" t="s">
        <v>17</v>
      </c>
      <c r="B52" s="92"/>
      <c r="C52" s="92"/>
      <c r="D52" s="92"/>
      <c r="E52" s="92"/>
      <c r="F52" s="92"/>
      <c r="G52" s="92"/>
    </row>
    <row r="53" spans="1:7" ht="15" customHeight="1">
      <c r="A53" s="95" t="s">
        <v>158</v>
      </c>
      <c r="B53" s="90">
        <f t="shared" si="0"/>
        <v>181</v>
      </c>
      <c r="C53" s="90">
        <v>114</v>
      </c>
      <c r="D53" s="90">
        <v>67</v>
      </c>
      <c r="E53" s="90">
        <f t="shared" ref="E53:E56" si="10">SUM(F53:G53)</f>
        <v>63</v>
      </c>
      <c r="F53" s="90">
        <v>39</v>
      </c>
      <c r="G53" s="90">
        <v>24</v>
      </c>
    </row>
    <row r="54" spans="1:7" ht="15" customHeight="1">
      <c r="A54" s="94" t="s">
        <v>96</v>
      </c>
      <c r="B54" s="92">
        <f t="shared" si="0"/>
        <v>993</v>
      </c>
      <c r="C54" s="92">
        <v>647</v>
      </c>
      <c r="D54" s="92">
        <v>346</v>
      </c>
      <c r="E54" s="92">
        <f t="shared" si="10"/>
        <v>324</v>
      </c>
      <c r="F54" s="92">
        <v>184</v>
      </c>
      <c r="G54" s="92">
        <v>140</v>
      </c>
    </row>
    <row r="55" spans="1:7" ht="15" customHeight="1">
      <c r="A55" s="95" t="s">
        <v>105</v>
      </c>
      <c r="B55" s="90">
        <f t="shared" si="0"/>
        <v>290</v>
      </c>
      <c r="C55" s="90">
        <v>194</v>
      </c>
      <c r="D55" s="90">
        <v>96</v>
      </c>
      <c r="E55" s="90">
        <f t="shared" si="10"/>
        <v>80</v>
      </c>
      <c r="F55" s="90">
        <v>53</v>
      </c>
      <c r="G55" s="90">
        <v>27</v>
      </c>
    </row>
    <row r="56" spans="1:7" ht="15" customHeight="1">
      <c r="A56" s="94" t="s">
        <v>97</v>
      </c>
      <c r="B56" s="92">
        <f t="shared" si="0"/>
        <v>883</v>
      </c>
      <c r="C56" s="92">
        <v>770</v>
      </c>
      <c r="D56" s="92">
        <v>113</v>
      </c>
      <c r="E56" s="92">
        <f t="shared" si="10"/>
        <v>225</v>
      </c>
      <c r="F56" s="92">
        <v>197</v>
      </c>
      <c r="G56" s="92">
        <v>28</v>
      </c>
    </row>
    <row r="57" spans="1:7" ht="15" customHeight="1">
      <c r="A57" s="93" t="s">
        <v>13</v>
      </c>
      <c r="B57" s="90"/>
      <c r="C57" s="90"/>
      <c r="D57" s="90"/>
      <c r="E57" s="90"/>
      <c r="F57" s="90"/>
      <c r="G57" s="90"/>
    </row>
    <row r="58" spans="1:7" ht="15" customHeight="1">
      <c r="A58" s="94" t="s">
        <v>142</v>
      </c>
      <c r="B58" s="92">
        <f t="shared" si="0"/>
        <v>266</v>
      </c>
      <c r="C58" s="92">
        <v>90</v>
      </c>
      <c r="D58" s="92">
        <v>176</v>
      </c>
      <c r="E58" s="92">
        <f t="shared" ref="E58:E64" si="11">SUM(F58:G58)</f>
        <v>70</v>
      </c>
      <c r="F58" s="92">
        <v>15</v>
      </c>
      <c r="G58" s="92">
        <v>55</v>
      </c>
    </row>
    <row r="59" spans="1:7" ht="15" customHeight="1">
      <c r="A59" s="95" t="s">
        <v>99</v>
      </c>
      <c r="B59" s="90">
        <f t="shared" si="0"/>
        <v>225</v>
      </c>
      <c r="C59" s="90">
        <v>38</v>
      </c>
      <c r="D59" s="90">
        <v>187</v>
      </c>
      <c r="E59" s="90">
        <f t="shared" si="11"/>
        <v>78</v>
      </c>
      <c r="F59" s="90">
        <v>9</v>
      </c>
      <c r="G59" s="90">
        <v>69</v>
      </c>
    </row>
    <row r="60" spans="1:7" ht="15" customHeight="1">
      <c r="A60" s="94" t="s">
        <v>100</v>
      </c>
      <c r="B60" s="92">
        <f t="shared" si="0"/>
        <v>219</v>
      </c>
      <c r="C60" s="92">
        <v>32</v>
      </c>
      <c r="D60" s="92">
        <v>187</v>
      </c>
      <c r="E60" s="92">
        <f t="shared" si="11"/>
        <v>75</v>
      </c>
      <c r="F60" s="92">
        <v>7</v>
      </c>
      <c r="G60" s="92">
        <v>68</v>
      </c>
    </row>
    <row r="61" spans="1:7" ht="15" customHeight="1">
      <c r="A61" s="95" t="s">
        <v>2</v>
      </c>
      <c r="B61" s="90">
        <f t="shared" si="0"/>
        <v>246</v>
      </c>
      <c r="C61" s="90">
        <v>37</v>
      </c>
      <c r="D61" s="90">
        <v>209</v>
      </c>
      <c r="E61" s="90">
        <f t="shared" si="11"/>
        <v>59</v>
      </c>
      <c r="F61" s="90">
        <v>9</v>
      </c>
      <c r="G61" s="90">
        <v>50</v>
      </c>
    </row>
    <row r="62" spans="1:7" ht="15" customHeight="1">
      <c r="A62" s="94" t="s">
        <v>101</v>
      </c>
      <c r="B62" s="92">
        <f t="shared" si="0"/>
        <v>221</v>
      </c>
      <c r="C62" s="92">
        <v>48</v>
      </c>
      <c r="D62" s="92">
        <v>173</v>
      </c>
      <c r="E62" s="92">
        <f t="shared" si="11"/>
        <v>50</v>
      </c>
      <c r="F62" s="92">
        <v>8</v>
      </c>
      <c r="G62" s="92">
        <v>42</v>
      </c>
    </row>
    <row r="63" spans="1:7" ht="15" customHeight="1">
      <c r="A63" s="95" t="s">
        <v>63</v>
      </c>
      <c r="B63" s="90">
        <f t="shared" si="0"/>
        <v>280</v>
      </c>
      <c r="C63" s="90">
        <v>140</v>
      </c>
      <c r="D63" s="90">
        <v>140</v>
      </c>
      <c r="E63" s="90">
        <f t="shared" si="11"/>
        <v>77</v>
      </c>
      <c r="F63" s="90">
        <v>34</v>
      </c>
      <c r="G63" s="90">
        <v>43</v>
      </c>
    </row>
    <row r="64" spans="1:7" ht="15" customHeight="1">
      <c r="A64" s="94" t="s">
        <v>102</v>
      </c>
      <c r="B64" s="92">
        <f t="shared" si="0"/>
        <v>275</v>
      </c>
      <c r="C64" s="92">
        <v>44</v>
      </c>
      <c r="D64" s="92">
        <v>231</v>
      </c>
      <c r="E64" s="92">
        <f t="shared" si="11"/>
        <v>82</v>
      </c>
      <c r="F64" s="92">
        <v>13</v>
      </c>
      <c r="G64" s="92">
        <v>69</v>
      </c>
    </row>
    <row r="65" spans="1:7" ht="15" customHeight="1">
      <c r="A65" s="93" t="s">
        <v>85</v>
      </c>
      <c r="B65" s="90"/>
      <c r="C65" s="90"/>
      <c r="D65" s="90"/>
      <c r="E65" s="90"/>
      <c r="F65" s="90"/>
      <c r="G65" s="90"/>
    </row>
    <row r="66" spans="1:7" ht="15" customHeight="1">
      <c r="A66" s="94" t="s">
        <v>28</v>
      </c>
      <c r="B66" s="92">
        <f t="shared" si="0"/>
        <v>1414</v>
      </c>
      <c r="C66" s="92">
        <v>1263</v>
      </c>
      <c r="D66" s="92">
        <v>151</v>
      </c>
      <c r="E66" s="92">
        <f t="shared" ref="E66:E67" si="12">SUM(F66:G66)</f>
        <v>380</v>
      </c>
      <c r="F66" s="92">
        <v>345</v>
      </c>
      <c r="G66" s="92">
        <v>35</v>
      </c>
    </row>
    <row r="67" spans="1:7" ht="15" customHeight="1">
      <c r="A67" s="95" t="s">
        <v>29</v>
      </c>
      <c r="B67" s="90">
        <f t="shared" si="0"/>
        <v>2103</v>
      </c>
      <c r="C67" s="90">
        <v>1567</v>
      </c>
      <c r="D67" s="90">
        <v>536</v>
      </c>
      <c r="E67" s="90">
        <f t="shared" si="12"/>
        <v>566</v>
      </c>
      <c r="F67" s="90">
        <v>446</v>
      </c>
      <c r="G67" s="90">
        <v>120</v>
      </c>
    </row>
    <row r="68" spans="1:7" ht="15" customHeight="1">
      <c r="A68" s="96" t="s">
        <v>24</v>
      </c>
      <c r="B68" s="92"/>
      <c r="C68" s="92"/>
      <c r="D68" s="92"/>
      <c r="E68" s="92"/>
      <c r="F68" s="92"/>
      <c r="G68" s="92"/>
    </row>
    <row r="69" spans="1:7" ht="15" customHeight="1">
      <c r="A69" s="95" t="s">
        <v>126</v>
      </c>
      <c r="B69" s="90">
        <f t="shared" si="0"/>
        <v>651</v>
      </c>
      <c r="C69" s="90">
        <v>357</v>
      </c>
      <c r="D69" s="90">
        <v>294</v>
      </c>
      <c r="E69" s="90">
        <f t="shared" ref="E69" si="13">SUM(F69:G69)</f>
        <v>170</v>
      </c>
      <c r="F69" s="90">
        <v>90</v>
      </c>
      <c r="G69" s="90">
        <v>80</v>
      </c>
    </row>
    <row r="70" spans="1:7" ht="15" customHeight="1">
      <c r="A70" s="96" t="s">
        <v>20</v>
      </c>
      <c r="B70" s="92"/>
      <c r="C70" s="92"/>
      <c r="D70" s="92"/>
      <c r="E70" s="92"/>
      <c r="F70" s="92"/>
      <c r="G70" s="92"/>
    </row>
    <row r="71" spans="1:7" ht="15" customHeight="1">
      <c r="A71" s="95" t="s">
        <v>103</v>
      </c>
      <c r="B71" s="90">
        <f t="shared" ref="B71:B93" si="14">SUM(C71:D71)</f>
        <v>1273</v>
      </c>
      <c r="C71" s="90">
        <v>1044</v>
      </c>
      <c r="D71" s="90">
        <v>229</v>
      </c>
      <c r="E71" s="90">
        <f t="shared" ref="E71:E72" si="15">SUM(F71:G71)</f>
        <v>285</v>
      </c>
      <c r="F71" s="90">
        <v>232</v>
      </c>
      <c r="G71" s="90">
        <v>53</v>
      </c>
    </row>
    <row r="72" spans="1:7" ht="15" customHeight="1">
      <c r="A72" s="94" t="s">
        <v>104</v>
      </c>
      <c r="B72" s="92">
        <f t="shared" si="14"/>
        <v>203</v>
      </c>
      <c r="C72" s="92">
        <v>158</v>
      </c>
      <c r="D72" s="92">
        <v>45</v>
      </c>
      <c r="E72" s="92">
        <f t="shared" si="15"/>
        <v>55</v>
      </c>
      <c r="F72" s="92">
        <v>45</v>
      </c>
      <c r="G72" s="92">
        <v>10</v>
      </c>
    </row>
    <row r="73" spans="1:7" ht="15" customHeight="1">
      <c r="A73" s="93" t="s">
        <v>138</v>
      </c>
      <c r="B73" s="90"/>
      <c r="C73" s="90"/>
      <c r="D73" s="90"/>
      <c r="E73" s="90"/>
      <c r="F73" s="90"/>
      <c r="G73" s="90"/>
    </row>
    <row r="74" spans="1:7" ht="15" customHeight="1">
      <c r="A74" s="94" t="s">
        <v>123</v>
      </c>
      <c r="B74" s="92">
        <f t="shared" si="14"/>
        <v>624</v>
      </c>
      <c r="C74" s="92">
        <v>533</v>
      </c>
      <c r="D74" s="92">
        <v>91</v>
      </c>
      <c r="E74" s="92">
        <f t="shared" ref="E74:E76" si="16">SUM(F74:G74)</f>
        <v>127</v>
      </c>
      <c r="F74" s="92">
        <v>105</v>
      </c>
      <c r="G74" s="92">
        <v>22</v>
      </c>
    </row>
    <row r="75" spans="1:7" ht="15" customHeight="1">
      <c r="A75" s="95" t="s">
        <v>114</v>
      </c>
      <c r="B75" s="90">
        <f t="shared" si="14"/>
        <v>503</v>
      </c>
      <c r="C75" s="90">
        <v>252</v>
      </c>
      <c r="D75" s="90">
        <v>251</v>
      </c>
      <c r="E75" s="90">
        <f t="shared" si="16"/>
        <v>115</v>
      </c>
      <c r="F75" s="90">
        <v>50</v>
      </c>
      <c r="G75" s="90">
        <v>65</v>
      </c>
    </row>
    <row r="76" spans="1:7" ht="15" customHeight="1">
      <c r="A76" s="94" t="s">
        <v>84</v>
      </c>
      <c r="B76" s="92">
        <f t="shared" si="14"/>
        <v>574</v>
      </c>
      <c r="C76" s="92">
        <v>502</v>
      </c>
      <c r="D76" s="92">
        <v>72</v>
      </c>
      <c r="E76" s="92">
        <f t="shared" si="16"/>
        <v>115</v>
      </c>
      <c r="F76" s="92">
        <v>102</v>
      </c>
      <c r="G76" s="92">
        <v>13</v>
      </c>
    </row>
    <row r="77" spans="1:7" ht="15" customHeight="1">
      <c r="A77" s="93" t="s">
        <v>18</v>
      </c>
      <c r="B77" s="90"/>
      <c r="C77" s="90"/>
      <c r="D77" s="90"/>
      <c r="E77" s="90"/>
      <c r="F77" s="90"/>
      <c r="G77" s="90"/>
    </row>
    <row r="78" spans="1:7" ht="15" customHeight="1">
      <c r="A78" s="94" t="s">
        <v>157</v>
      </c>
      <c r="B78" s="92">
        <f t="shared" si="14"/>
        <v>236</v>
      </c>
      <c r="C78" s="92">
        <v>142</v>
      </c>
      <c r="D78" s="92">
        <v>94</v>
      </c>
      <c r="E78" s="92">
        <f t="shared" ref="E78:E84" si="17">SUM(F78:G78)</f>
        <v>67</v>
      </c>
      <c r="F78" s="92">
        <v>44</v>
      </c>
      <c r="G78" s="92">
        <v>23</v>
      </c>
    </row>
    <row r="79" spans="1:7" ht="15" customHeight="1">
      <c r="A79" s="95" t="s">
        <v>156</v>
      </c>
      <c r="B79" s="90">
        <f t="shared" si="14"/>
        <v>424</v>
      </c>
      <c r="C79" s="90">
        <v>356</v>
      </c>
      <c r="D79" s="90">
        <v>68</v>
      </c>
      <c r="E79" s="90">
        <f t="shared" si="17"/>
        <v>100</v>
      </c>
      <c r="F79" s="90">
        <v>84</v>
      </c>
      <c r="G79" s="90">
        <v>16</v>
      </c>
    </row>
    <row r="80" spans="1:7" ht="15" customHeight="1">
      <c r="A80" s="94" t="s">
        <v>158</v>
      </c>
      <c r="B80" s="92"/>
      <c r="C80" s="92"/>
      <c r="D80" s="104"/>
      <c r="E80" s="104">
        <f t="shared" si="17"/>
        <v>0</v>
      </c>
      <c r="F80" s="104"/>
      <c r="G80" s="104"/>
    </row>
    <row r="81" spans="1:7" ht="15" customHeight="1">
      <c r="A81" s="95" t="s">
        <v>131</v>
      </c>
      <c r="B81" s="90">
        <f t="shared" si="14"/>
        <v>432</v>
      </c>
      <c r="C81" s="90">
        <v>246</v>
      </c>
      <c r="D81" s="90">
        <v>186</v>
      </c>
      <c r="E81" s="90">
        <f t="shared" si="17"/>
        <v>182</v>
      </c>
      <c r="F81" s="90">
        <v>119</v>
      </c>
      <c r="G81" s="90">
        <v>63</v>
      </c>
    </row>
    <row r="82" spans="1:7" ht="15" customHeight="1">
      <c r="A82" s="94" t="s">
        <v>106</v>
      </c>
      <c r="B82" s="92">
        <f t="shared" si="14"/>
        <v>440</v>
      </c>
      <c r="C82" s="92">
        <v>329</v>
      </c>
      <c r="D82" s="92">
        <v>111</v>
      </c>
      <c r="E82" s="92">
        <f t="shared" si="17"/>
        <v>128</v>
      </c>
      <c r="F82" s="92">
        <v>94</v>
      </c>
      <c r="G82" s="92">
        <v>34</v>
      </c>
    </row>
    <row r="83" spans="1:7" ht="15" customHeight="1">
      <c r="A83" s="95" t="s">
        <v>70</v>
      </c>
      <c r="B83" s="90">
        <f t="shared" si="14"/>
        <v>2863</v>
      </c>
      <c r="C83" s="90">
        <v>1982</v>
      </c>
      <c r="D83" s="90">
        <v>881</v>
      </c>
      <c r="E83" s="90">
        <f t="shared" si="17"/>
        <v>1040</v>
      </c>
      <c r="F83" s="90">
        <v>712</v>
      </c>
      <c r="G83" s="90">
        <v>328</v>
      </c>
    </row>
    <row r="84" spans="1:7" ht="15" customHeight="1">
      <c r="A84" s="94" t="s">
        <v>161</v>
      </c>
      <c r="B84" s="92">
        <f t="shared" si="14"/>
        <v>138</v>
      </c>
      <c r="C84" s="92">
        <v>82</v>
      </c>
      <c r="D84" s="92">
        <v>56</v>
      </c>
      <c r="E84" s="92">
        <f t="shared" si="17"/>
        <v>49</v>
      </c>
      <c r="F84" s="92">
        <v>29</v>
      </c>
      <c r="G84" s="92">
        <v>20</v>
      </c>
    </row>
    <row r="85" spans="1:7" ht="15" customHeight="1">
      <c r="A85" s="93" t="s">
        <v>19</v>
      </c>
      <c r="B85" s="90"/>
      <c r="C85" s="90"/>
      <c r="D85" s="90"/>
      <c r="E85" s="90"/>
      <c r="F85" s="90"/>
      <c r="G85" s="90"/>
    </row>
    <row r="86" spans="1:7" ht="15" customHeight="1">
      <c r="A86" s="94" t="s">
        <v>155</v>
      </c>
      <c r="B86" s="92">
        <f t="shared" si="14"/>
        <v>286</v>
      </c>
      <c r="C86" s="92">
        <v>204</v>
      </c>
      <c r="D86" s="104">
        <v>82</v>
      </c>
      <c r="E86" s="92">
        <f t="shared" ref="E86:E93" si="18">SUM(F86:G86)</f>
        <v>87</v>
      </c>
      <c r="F86" s="92">
        <v>60</v>
      </c>
      <c r="G86" s="92">
        <v>27</v>
      </c>
    </row>
    <row r="87" spans="1:7" ht="15" customHeight="1">
      <c r="A87" s="95" t="s">
        <v>64</v>
      </c>
      <c r="B87" s="90">
        <f t="shared" si="14"/>
        <v>2401</v>
      </c>
      <c r="C87" s="90">
        <v>1204</v>
      </c>
      <c r="D87" s="90">
        <v>1197</v>
      </c>
      <c r="E87" s="90">
        <f t="shared" si="18"/>
        <v>614</v>
      </c>
      <c r="F87" s="90">
        <v>272</v>
      </c>
      <c r="G87" s="90">
        <v>342</v>
      </c>
    </row>
    <row r="88" spans="1:7" ht="15" customHeight="1">
      <c r="A88" s="94" t="s">
        <v>125</v>
      </c>
      <c r="B88" s="92">
        <f t="shared" si="14"/>
        <v>979</v>
      </c>
      <c r="C88" s="92">
        <v>444</v>
      </c>
      <c r="D88" s="92">
        <v>535</v>
      </c>
      <c r="E88" s="92">
        <f t="shared" si="18"/>
        <v>236</v>
      </c>
      <c r="F88" s="92">
        <v>82</v>
      </c>
      <c r="G88" s="92">
        <v>154</v>
      </c>
    </row>
    <row r="89" spans="1:7" ht="15" customHeight="1">
      <c r="A89" s="95" t="s">
        <v>127</v>
      </c>
      <c r="B89" s="90">
        <f t="shared" si="14"/>
        <v>545</v>
      </c>
      <c r="C89" s="90">
        <v>248</v>
      </c>
      <c r="D89" s="90">
        <v>297</v>
      </c>
      <c r="E89" s="90">
        <f t="shared" si="18"/>
        <v>131</v>
      </c>
      <c r="F89" s="90">
        <v>55</v>
      </c>
      <c r="G89" s="90">
        <v>76</v>
      </c>
    </row>
    <row r="90" spans="1:7" ht="15" customHeight="1">
      <c r="A90" s="94" t="s">
        <v>144</v>
      </c>
      <c r="B90" s="92">
        <f t="shared" si="14"/>
        <v>226</v>
      </c>
      <c r="C90" s="92">
        <v>117</v>
      </c>
      <c r="D90" s="92">
        <v>109</v>
      </c>
      <c r="E90" s="92">
        <f t="shared" si="18"/>
        <v>49</v>
      </c>
      <c r="F90" s="92">
        <v>24</v>
      </c>
      <c r="G90" s="92">
        <v>25</v>
      </c>
    </row>
    <row r="91" spans="1:7" ht="15" customHeight="1">
      <c r="A91" s="95" t="s">
        <v>134</v>
      </c>
      <c r="B91" s="90">
        <f t="shared" si="14"/>
        <v>855</v>
      </c>
      <c r="C91" s="90">
        <v>551</v>
      </c>
      <c r="D91" s="90">
        <v>304</v>
      </c>
      <c r="E91" s="90">
        <f t="shared" si="18"/>
        <v>146</v>
      </c>
      <c r="F91" s="90">
        <v>92</v>
      </c>
      <c r="G91" s="90">
        <v>54</v>
      </c>
    </row>
    <row r="92" spans="1:7" ht="15" customHeight="1">
      <c r="A92" s="94" t="s">
        <v>122</v>
      </c>
      <c r="B92" s="92">
        <f t="shared" si="14"/>
        <v>628</v>
      </c>
      <c r="C92" s="92">
        <v>405</v>
      </c>
      <c r="D92" s="92">
        <v>223</v>
      </c>
      <c r="E92" s="92">
        <f t="shared" si="18"/>
        <v>197</v>
      </c>
      <c r="F92" s="92">
        <v>111</v>
      </c>
      <c r="G92" s="92">
        <v>86</v>
      </c>
    </row>
    <row r="93" spans="1:7" ht="15" customHeight="1">
      <c r="A93" s="95" t="s">
        <v>145</v>
      </c>
      <c r="B93" s="90">
        <f t="shared" si="14"/>
        <v>453</v>
      </c>
      <c r="C93" s="90">
        <v>293</v>
      </c>
      <c r="D93" s="90">
        <v>160</v>
      </c>
      <c r="E93" s="90">
        <f t="shared" si="18"/>
        <v>175</v>
      </c>
      <c r="F93" s="90">
        <v>110</v>
      </c>
      <c r="G93" s="90">
        <v>65</v>
      </c>
    </row>
    <row r="94" spans="1:7">
      <c r="A94" s="69" t="s">
        <v>159</v>
      </c>
      <c r="B94" s="74"/>
      <c r="C94" s="7"/>
      <c r="D94" s="7"/>
      <c r="E94" s="74"/>
      <c r="F94" s="74"/>
      <c r="G94" s="74"/>
    </row>
    <row r="95" spans="1:7">
      <c r="A95" s="32" t="s">
        <v>160</v>
      </c>
      <c r="B95" s="4"/>
      <c r="C95" s="4"/>
      <c r="D95" s="4"/>
      <c r="E95" s="4"/>
      <c r="F95" s="4"/>
      <c r="G95" s="4"/>
    </row>
    <row r="96" spans="1:7">
      <c r="A96" s="7"/>
      <c r="B96" s="7"/>
      <c r="C96" s="7"/>
      <c r="D96" s="7"/>
      <c r="E96" s="7"/>
      <c r="F96" s="7"/>
      <c r="G96" s="7"/>
    </row>
    <row r="97" spans="1:7">
      <c r="A97" s="75"/>
      <c r="B97" s="4"/>
      <c r="C97" s="4"/>
      <c r="D97" s="4"/>
      <c r="E97" s="4"/>
      <c r="F97" s="4"/>
      <c r="G97" s="4"/>
    </row>
  </sheetData>
  <mergeCells count="2">
    <mergeCell ref="B3:D3"/>
    <mergeCell ref="E3:G3"/>
  </mergeCells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2">
    <pageSetUpPr fitToPage="1"/>
  </sheetPr>
  <dimension ref="A1:G17"/>
  <sheetViews>
    <sheetView workbookViewId="0"/>
  </sheetViews>
  <sheetFormatPr baseColWidth="10" defaultColWidth="11.42578125" defaultRowHeight="12.75"/>
  <cols>
    <col min="1" max="1" width="5.42578125" style="62" customWidth="1"/>
    <col min="2" max="2" width="75.7109375" style="62" customWidth="1"/>
    <col min="3" max="3" width="5.5703125" style="62" customWidth="1"/>
    <col min="4" max="5" width="29" style="62" customWidth="1"/>
    <col min="6" max="7" width="23.7109375" style="62" customWidth="1"/>
    <col min="8" max="16384" width="11.42578125" style="62"/>
  </cols>
  <sheetData>
    <row r="1" spans="1:7" s="8" customFormat="1"/>
    <row r="2" spans="1:7" s="8" customFormat="1"/>
    <row r="3" spans="1:7" s="8" customFormat="1"/>
    <row r="4" spans="1:7" s="8" customFormat="1"/>
    <row r="5" spans="1:7" s="8" customFormat="1"/>
    <row r="6" spans="1:7" s="8" customFormat="1"/>
    <row r="7" spans="1:7">
      <c r="A7" s="8"/>
      <c r="B7" s="8"/>
      <c r="C7" s="8"/>
      <c r="D7" s="60"/>
      <c r="E7" s="28"/>
      <c r="F7" s="28"/>
      <c r="G7" s="61"/>
    </row>
    <row r="8" spans="1:7">
      <c r="D8" s="63"/>
      <c r="E8" s="28"/>
      <c r="F8" s="28"/>
      <c r="G8" s="61"/>
    </row>
    <row r="9" spans="1:7">
      <c r="D9" s="63"/>
      <c r="E9" s="63"/>
      <c r="F9" s="63"/>
      <c r="G9" s="61"/>
    </row>
    <row r="10" spans="1:7">
      <c r="D10" s="63"/>
      <c r="E10" s="28"/>
      <c r="F10" s="28"/>
      <c r="G10" s="61"/>
    </row>
    <row r="11" spans="1:7">
      <c r="D11" s="63"/>
      <c r="E11" s="63"/>
      <c r="F11" s="63"/>
      <c r="G11" s="61"/>
    </row>
    <row r="12" spans="1:7">
      <c r="D12" s="63"/>
      <c r="E12" s="63"/>
      <c r="F12" s="63"/>
      <c r="G12" s="61"/>
    </row>
    <row r="13" spans="1:7">
      <c r="D13" s="63"/>
      <c r="E13" s="63"/>
      <c r="F13" s="63"/>
      <c r="G13" s="61"/>
    </row>
    <row r="14" spans="1:7">
      <c r="D14" s="63"/>
      <c r="E14" s="63"/>
      <c r="F14" s="63"/>
      <c r="G14" s="61"/>
    </row>
    <row r="15" spans="1:7">
      <c r="G15" s="61"/>
    </row>
    <row r="17" spans="5:7">
      <c r="E17" s="28"/>
      <c r="F17" s="28"/>
      <c r="G17" s="28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4">
    <pageSetUpPr fitToPage="1"/>
  </sheetPr>
  <dimension ref="A1:G56"/>
  <sheetViews>
    <sheetView topLeftCell="A28" workbookViewId="0"/>
  </sheetViews>
  <sheetFormatPr baseColWidth="10" defaultColWidth="11.42578125" defaultRowHeight="12.75"/>
  <cols>
    <col min="1" max="1" width="45.7109375" style="2" bestFit="1" customWidth="1"/>
    <col min="2" max="3" width="8.7109375" style="2" customWidth="1"/>
    <col min="4" max="16384" width="11.42578125" style="2"/>
  </cols>
  <sheetData>
    <row r="1" spans="1:3" ht="15.75" customHeight="1">
      <c r="A1" s="113" t="s">
        <v>169</v>
      </c>
      <c r="B1" s="26"/>
      <c r="C1" s="26"/>
    </row>
    <row r="2" spans="1:3">
      <c r="A2" s="26"/>
      <c r="B2" s="28"/>
      <c r="C2" s="26"/>
    </row>
    <row r="3" spans="1:3" ht="18.75" customHeight="1">
      <c r="A3" s="30"/>
      <c r="B3" s="49" t="s">
        <v>61</v>
      </c>
      <c r="C3" s="49" t="s">
        <v>62</v>
      </c>
    </row>
    <row r="4" spans="1:3" ht="15" customHeight="1">
      <c r="A4" s="65" t="s">
        <v>61</v>
      </c>
      <c r="B4" s="80">
        <f>SUM(B6:B22)</f>
        <v>38985</v>
      </c>
      <c r="C4" s="81">
        <v>1</v>
      </c>
    </row>
    <row r="5" spans="1:3" ht="15" customHeight="1">
      <c r="A5" s="33" t="s">
        <v>34</v>
      </c>
      <c r="B5" s="35"/>
      <c r="C5" s="35"/>
    </row>
    <row r="6" spans="1:3" ht="15" customHeight="1">
      <c r="A6" s="27" t="s">
        <v>170</v>
      </c>
      <c r="B6" s="47">
        <v>15</v>
      </c>
      <c r="C6" s="48">
        <f>B6/$B$4</f>
        <v>3.8476337052712584E-4</v>
      </c>
    </row>
    <row r="7" spans="1:3" ht="15" customHeight="1">
      <c r="A7" s="31" t="s">
        <v>35</v>
      </c>
      <c r="B7" s="50">
        <v>5754</v>
      </c>
      <c r="C7" s="51">
        <f t="shared" ref="C7:C38" si="0">B7/$B$4</f>
        <v>0.14759522893420546</v>
      </c>
    </row>
    <row r="8" spans="1:3" ht="15" customHeight="1">
      <c r="A8" s="27" t="s">
        <v>36</v>
      </c>
      <c r="B8" s="47">
        <v>5949</v>
      </c>
      <c r="C8" s="48">
        <f t="shared" si="0"/>
        <v>0.15259715275105809</v>
      </c>
    </row>
    <row r="9" spans="1:3" ht="15" customHeight="1">
      <c r="A9" s="31" t="s">
        <v>37</v>
      </c>
      <c r="B9" s="50">
        <v>6901</v>
      </c>
      <c r="C9" s="51">
        <f t="shared" si="0"/>
        <v>0.17701680133384634</v>
      </c>
    </row>
    <row r="10" spans="1:3" ht="15" customHeight="1">
      <c r="A10" s="27" t="s">
        <v>38</v>
      </c>
      <c r="B10" s="47">
        <v>7197</v>
      </c>
      <c r="C10" s="48">
        <f t="shared" si="0"/>
        <v>0.18460946517891497</v>
      </c>
    </row>
    <row r="11" spans="1:3" ht="15" customHeight="1">
      <c r="A11" s="31" t="s">
        <v>39</v>
      </c>
      <c r="B11" s="50">
        <v>4552</v>
      </c>
      <c r="C11" s="51">
        <f t="shared" si="0"/>
        <v>0.11676285750929845</v>
      </c>
    </row>
    <row r="12" spans="1:3" ht="15" customHeight="1">
      <c r="A12" s="27" t="s">
        <v>40</v>
      </c>
      <c r="B12" s="47">
        <v>2863</v>
      </c>
      <c r="C12" s="48">
        <f t="shared" si="0"/>
        <v>7.3438501987944077E-2</v>
      </c>
    </row>
    <row r="13" spans="1:3" ht="15" customHeight="1">
      <c r="A13" s="31" t="s">
        <v>41</v>
      </c>
      <c r="B13" s="50">
        <v>1474</v>
      </c>
      <c r="C13" s="51">
        <f t="shared" si="0"/>
        <v>3.7809413877132228E-2</v>
      </c>
    </row>
    <row r="14" spans="1:3" ht="15" customHeight="1">
      <c r="A14" s="27" t="s">
        <v>42</v>
      </c>
      <c r="B14" s="47">
        <v>898</v>
      </c>
      <c r="C14" s="48">
        <f t="shared" si="0"/>
        <v>2.3034500448890598E-2</v>
      </c>
    </row>
    <row r="15" spans="1:3" ht="15" customHeight="1">
      <c r="A15" s="31" t="s">
        <v>43</v>
      </c>
      <c r="B15" s="50">
        <v>611</v>
      </c>
      <c r="C15" s="51">
        <f t="shared" si="0"/>
        <v>1.5672694626138257E-2</v>
      </c>
    </row>
    <row r="16" spans="1:3" ht="15" customHeight="1">
      <c r="A16" s="27" t="s">
        <v>44</v>
      </c>
      <c r="B16" s="47">
        <v>452</v>
      </c>
      <c r="C16" s="48">
        <f t="shared" si="0"/>
        <v>1.1594202898550725E-2</v>
      </c>
    </row>
    <row r="17" spans="1:4" ht="15" customHeight="1">
      <c r="A17" s="31" t="s">
        <v>45</v>
      </c>
      <c r="B17" s="50">
        <v>504</v>
      </c>
      <c r="C17" s="51">
        <f t="shared" si="0"/>
        <v>1.2928049249711427E-2</v>
      </c>
    </row>
    <row r="18" spans="1:4" ht="15" customHeight="1">
      <c r="A18" s="27" t="s">
        <v>46</v>
      </c>
      <c r="B18" s="29">
        <v>671</v>
      </c>
      <c r="C18" s="48">
        <f t="shared" si="0"/>
        <v>1.7211748108246761E-2</v>
      </c>
    </row>
    <row r="19" spans="1:4" ht="15" customHeight="1">
      <c r="A19" s="31" t="s">
        <v>47</v>
      </c>
      <c r="B19" s="35">
        <v>314</v>
      </c>
      <c r="C19" s="51">
        <f t="shared" si="0"/>
        <v>8.0543798897011673E-3</v>
      </c>
    </row>
    <row r="20" spans="1:4" ht="15" customHeight="1">
      <c r="A20" s="27" t="s">
        <v>48</v>
      </c>
      <c r="B20" s="29">
        <v>480</v>
      </c>
      <c r="C20" s="48">
        <f t="shared" si="0"/>
        <v>1.2312427856868027E-2</v>
      </c>
    </row>
    <row r="21" spans="1:4" ht="15" customHeight="1">
      <c r="A21" s="31" t="s">
        <v>49</v>
      </c>
      <c r="B21" s="35">
        <v>349</v>
      </c>
      <c r="C21" s="51">
        <f t="shared" si="0"/>
        <v>8.9521610875977937E-3</v>
      </c>
    </row>
    <row r="22" spans="1:4" ht="15" customHeight="1">
      <c r="A22" s="27" t="s">
        <v>66</v>
      </c>
      <c r="B22" s="29">
        <v>1</v>
      </c>
      <c r="C22" s="48">
        <f t="shared" si="0"/>
        <v>2.5650891368475054E-5</v>
      </c>
    </row>
    <row r="23" spans="1:4" ht="15" customHeight="1">
      <c r="A23" s="33" t="s">
        <v>50</v>
      </c>
      <c r="B23" s="35"/>
      <c r="C23" s="35"/>
    </row>
    <row r="24" spans="1:4" ht="15" customHeight="1">
      <c r="A24" s="27" t="s">
        <v>51</v>
      </c>
      <c r="B24" s="47">
        <v>9861</v>
      </c>
      <c r="C24" s="48">
        <f t="shared" si="0"/>
        <v>0.25294343978453249</v>
      </c>
      <c r="D24" s="57"/>
    </row>
    <row r="25" spans="1:4" ht="15" customHeight="1">
      <c r="A25" s="31" t="s">
        <v>52</v>
      </c>
      <c r="B25" s="50">
        <v>18124</v>
      </c>
      <c r="C25" s="51">
        <f t="shared" si="0"/>
        <v>0.46489675516224188</v>
      </c>
      <c r="D25" s="57"/>
    </row>
    <row r="26" spans="1:4" ht="15" customHeight="1">
      <c r="A26" s="27" t="s">
        <v>53</v>
      </c>
      <c r="B26" s="47">
        <v>4749</v>
      </c>
      <c r="C26" s="48">
        <f t="shared" si="0"/>
        <v>0.12181608310888803</v>
      </c>
      <c r="D26" s="57"/>
    </row>
    <row r="27" spans="1:4" ht="15" customHeight="1">
      <c r="A27" s="31" t="s">
        <v>54</v>
      </c>
      <c r="B27" s="50">
        <v>3603</v>
      </c>
      <c r="C27" s="51">
        <f t="shared" si="0"/>
        <v>9.2420161600615627E-2</v>
      </c>
    </row>
    <row r="28" spans="1:4" ht="15" customHeight="1">
      <c r="A28" s="27" t="s">
        <v>55</v>
      </c>
      <c r="B28" s="47">
        <v>2648</v>
      </c>
      <c r="C28" s="48">
        <f t="shared" si="0"/>
        <v>6.7923560343721948E-2</v>
      </c>
      <c r="D28" s="57"/>
    </row>
    <row r="29" spans="1:4" ht="15" customHeight="1">
      <c r="A29" s="31" t="s">
        <v>66</v>
      </c>
      <c r="B29" s="50">
        <v>0</v>
      </c>
      <c r="C29" s="51">
        <f t="shared" si="0"/>
        <v>0</v>
      </c>
    </row>
    <row r="30" spans="1:4" ht="15" customHeight="1">
      <c r="A30" s="105" t="s">
        <v>56</v>
      </c>
      <c r="B30" s="47"/>
      <c r="C30" s="47"/>
    </row>
    <row r="31" spans="1:4" ht="15" customHeight="1">
      <c r="A31" s="31" t="s">
        <v>57</v>
      </c>
      <c r="B31" s="50">
        <v>29681</v>
      </c>
      <c r="C31" s="51">
        <f t="shared" si="0"/>
        <v>0.76134410670770813</v>
      </c>
      <c r="D31" s="57"/>
    </row>
    <row r="32" spans="1:4" ht="15" customHeight="1">
      <c r="A32" s="27" t="s">
        <v>139</v>
      </c>
      <c r="B32" s="47">
        <v>4458</v>
      </c>
      <c r="C32" s="48">
        <f t="shared" si="0"/>
        <v>0.1143516737206618</v>
      </c>
    </row>
    <row r="33" spans="1:7" ht="15" customHeight="1">
      <c r="A33" s="31" t="s">
        <v>140</v>
      </c>
      <c r="B33" s="50">
        <v>2878</v>
      </c>
      <c r="C33" s="51">
        <f t="shared" si="0"/>
        <v>7.382326535847121E-2</v>
      </c>
    </row>
    <row r="34" spans="1:7" ht="15" customHeight="1">
      <c r="A34" s="27" t="s">
        <v>141</v>
      </c>
      <c r="B34" s="47">
        <v>1690</v>
      </c>
      <c r="C34" s="48">
        <f t="shared" si="0"/>
        <v>4.3350006412722845E-2</v>
      </c>
    </row>
    <row r="35" spans="1:7" ht="15" customHeight="1">
      <c r="A35" s="31" t="s">
        <v>66</v>
      </c>
      <c r="B35" s="50">
        <v>278</v>
      </c>
      <c r="C35" s="51">
        <f t="shared" si="0"/>
        <v>7.130947800436065E-3</v>
      </c>
    </row>
    <row r="36" spans="1:7" ht="15" customHeight="1">
      <c r="A36" s="105" t="s">
        <v>11</v>
      </c>
      <c r="B36" s="47"/>
      <c r="C36" s="47"/>
    </row>
    <row r="37" spans="1:7" ht="15" customHeight="1">
      <c r="A37" s="31" t="s">
        <v>5</v>
      </c>
      <c r="B37" s="50">
        <v>33889</v>
      </c>
      <c r="C37" s="51">
        <f t="shared" si="0"/>
        <v>0.86928305758625113</v>
      </c>
    </row>
    <row r="38" spans="1:7" ht="15" customHeight="1">
      <c r="A38" s="27" t="s">
        <v>4</v>
      </c>
      <c r="B38" s="47">
        <v>5096</v>
      </c>
      <c r="C38" s="48">
        <f t="shared" si="0"/>
        <v>0.13071694241374887</v>
      </c>
    </row>
    <row r="39" spans="1:7" s="7" customFormat="1" ht="12.75" customHeight="1">
      <c r="A39" s="69" t="s">
        <v>159</v>
      </c>
      <c r="B39" s="74"/>
      <c r="E39" s="74"/>
      <c r="F39" s="74"/>
      <c r="G39" s="74"/>
    </row>
    <row r="40" spans="1:7" ht="12.75" customHeight="1">
      <c r="A40" s="46" t="s">
        <v>160</v>
      </c>
      <c r="B40" s="57"/>
    </row>
    <row r="41" spans="1:7">
      <c r="B41" s="57"/>
      <c r="C41" s="68"/>
    </row>
    <row r="46" spans="1:7" ht="12.75" customHeight="1"/>
    <row r="54" ht="12.75" customHeight="1"/>
    <row r="56" ht="12.75" customHeight="1"/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7"/>
  <dimension ref="A1:J86"/>
  <sheetViews>
    <sheetView topLeftCell="A40" zoomScaleNormal="100" workbookViewId="0"/>
  </sheetViews>
  <sheetFormatPr baseColWidth="10" defaultColWidth="11.42578125" defaultRowHeight="12.75"/>
  <cols>
    <col min="1" max="1" width="65.7109375" style="5" customWidth="1"/>
    <col min="2" max="4" width="9.7109375" style="6" customWidth="1"/>
    <col min="5" max="16384" width="11.42578125" style="5"/>
  </cols>
  <sheetData>
    <row r="1" spans="1:4" s="3" customFormat="1" ht="15.75" customHeight="1">
      <c r="A1" s="113" t="s">
        <v>172</v>
      </c>
      <c r="B1" s="29"/>
      <c r="C1" s="29"/>
      <c r="D1" s="29"/>
    </row>
    <row r="2" spans="1:4" s="3" customFormat="1">
      <c r="A2" s="70"/>
      <c r="B2" s="29"/>
      <c r="C2" s="29"/>
      <c r="D2" s="29"/>
    </row>
    <row r="3" spans="1:4" s="4" customFormat="1" ht="18" customHeight="1">
      <c r="A3" s="30"/>
      <c r="B3" s="34" t="s">
        <v>61</v>
      </c>
      <c r="C3" s="34" t="s">
        <v>65</v>
      </c>
      <c r="D3" s="34" t="s">
        <v>147</v>
      </c>
    </row>
    <row r="4" spans="1:4" ht="15" customHeight="1">
      <c r="A4" s="82" t="s">
        <v>61</v>
      </c>
      <c r="B4" s="64">
        <f>SUM(C4:D4)</f>
        <v>7141</v>
      </c>
      <c r="C4" s="64">
        <f>SUM(C6:C84)</f>
        <v>4760</v>
      </c>
      <c r="D4" s="64">
        <f>SUM(D6:D84)</f>
        <v>2381</v>
      </c>
    </row>
    <row r="5" spans="1:4" ht="15" customHeight="1">
      <c r="A5" s="44" t="s">
        <v>22</v>
      </c>
      <c r="B5" s="50"/>
      <c r="C5" s="50"/>
      <c r="D5" s="50"/>
    </row>
    <row r="6" spans="1:4" ht="15" customHeight="1">
      <c r="A6" s="43" t="s">
        <v>78</v>
      </c>
      <c r="B6" s="47">
        <f>SUM(C6:D6)</f>
        <v>79</v>
      </c>
      <c r="C6" s="47">
        <v>53</v>
      </c>
      <c r="D6" s="47">
        <v>26</v>
      </c>
    </row>
    <row r="7" spans="1:4" ht="15" customHeight="1">
      <c r="A7" s="45" t="s">
        <v>108</v>
      </c>
      <c r="B7" s="50">
        <f t="shared" ref="B7:B23" si="0">SUM(C7:D7)</f>
        <v>136</v>
      </c>
      <c r="C7" s="50">
        <v>109</v>
      </c>
      <c r="D7" s="50">
        <v>27</v>
      </c>
    </row>
    <row r="8" spans="1:4" s="3" customFormat="1" ht="15" customHeight="1">
      <c r="A8" s="43" t="s">
        <v>109</v>
      </c>
      <c r="B8" s="47">
        <f t="shared" si="0"/>
        <v>51</v>
      </c>
      <c r="C8" s="47">
        <v>42</v>
      </c>
      <c r="D8" s="47">
        <v>9</v>
      </c>
    </row>
    <row r="9" spans="1:4" ht="15" customHeight="1">
      <c r="A9" s="45" t="s">
        <v>110</v>
      </c>
      <c r="B9" s="50">
        <f t="shared" si="0"/>
        <v>49</v>
      </c>
      <c r="C9" s="59">
        <v>36</v>
      </c>
      <c r="D9" s="50">
        <v>13</v>
      </c>
    </row>
    <row r="10" spans="1:4" s="3" customFormat="1" ht="15" customHeight="1">
      <c r="A10" s="43" t="s">
        <v>111</v>
      </c>
      <c r="B10" s="47">
        <f t="shared" si="0"/>
        <v>22</v>
      </c>
      <c r="C10" s="47">
        <v>15</v>
      </c>
      <c r="D10" s="47">
        <v>7</v>
      </c>
    </row>
    <row r="11" spans="1:4" ht="15" customHeight="1">
      <c r="A11" s="45" t="s">
        <v>112</v>
      </c>
      <c r="B11" s="50">
        <f t="shared" si="0"/>
        <v>35</v>
      </c>
      <c r="C11" s="59">
        <v>27</v>
      </c>
      <c r="D11" s="50">
        <v>8</v>
      </c>
    </row>
    <row r="12" spans="1:4" ht="15" customHeight="1">
      <c r="A12" s="43" t="s">
        <v>79</v>
      </c>
      <c r="B12" s="47">
        <f t="shared" si="0"/>
        <v>67</v>
      </c>
      <c r="C12" s="58">
        <v>42</v>
      </c>
      <c r="D12" s="47">
        <v>25</v>
      </c>
    </row>
    <row r="13" spans="1:4" ht="15" customHeight="1">
      <c r="A13" s="45" t="s">
        <v>113</v>
      </c>
      <c r="B13" s="59">
        <f t="shared" si="0"/>
        <v>59</v>
      </c>
      <c r="C13" s="50">
        <v>46</v>
      </c>
      <c r="D13" s="50">
        <v>13</v>
      </c>
    </row>
    <row r="14" spans="1:4" ht="15" customHeight="1">
      <c r="A14" s="75" t="s">
        <v>26</v>
      </c>
      <c r="B14" s="79"/>
      <c r="C14" s="47"/>
      <c r="D14" s="47"/>
    </row>
    <row r="15" spans="1:4" ht="15" customHeight="1">
      <c r="A15" s="45" t="s">
        <v>33</v>
      </c>
      <c r="B15" s="50">
        <f t="shared" si="0"/>
        <v>25</v>
      </c>
      <c r="C15" s="59">
        <v>7</v>
      </c>
      <c r="D15" s="50">
        <v>18</v>
      </c>
    </row>
    <row r="16" spans="1:4" ht="15" customHeight="1">
      <c r="A16" s="43" t="s">
        <v>30</v>
      </c>
      <c r="B16" s="47">
        <f t="shared" si="0"/>
        <v>141</v>
      </c>
      <c r="C16" s="58">
        <v>41</v>
      </c>
      <c r="D16" s="47">
        <v>100</v>
      </c>
    </row>
    <row r="17" spans="1:4" ht="15" customHeight="1">
      <c r="A17" s="45" t="s">
        <v>31</v>
      </c>
      <c r="B17" s="59">
        <f t="shared" si="0"/>
        <v>110</v>
      </c>
      <c r="C17" s="50">
        <v>81</v>
      </c>
      <c r="D17" s="50">
        <v>29</v>
      </c>
    </row>
    <row r="18" spans="1:4" ht="15" customHeight="1">
      <c r="A18" s="43" t="s">
        <v>32</v>
      </c>
      <c r="B18" s="47">
        <f t="shared" si="0"/>
        <v>11</v>
      </c>
      <c r="C18" s="47">
        <v>4</v>
      </c>
      <c r="D18" s="47">
        <v>7</v>
      </c>
    </row>
    <row r="19" spans="1:4" ht="15" customHeight="1">
      <c r="A19" s="76" t="s">
        <v>15</v>
      </c>
      <c r="B19" s="50"/>
      <c r="C19" s="59"/>
      <c r="D19" s="50"/>
    </row>
    <row r="20" spans="1:4" ht="15" customHeight="1">
      <c r="A20" s="43" t="s">
        <v>80</v>
      </c>
      <c r="B20" s="47">
        <f t="shared" si="0"/>
        <v>176</v>
      </c>
      <c r="C20" s="58">
        <v>37</v>
      </c>
      <c r="D20" s="47">
        <v>139</v>
      </c>
    </row>
    <row r="21" spans="1:4" ht="15" customHeight="1">
      <c r="A21" s="76" t="s">
        <v>86</v>
      </c>
      <c r="B21" s="50"/>
      <c r="C21" s="50"/>
      <c r="D21" s="50"/>
    </row>
    <row r="22" spans="1:4" ht="15" customHeight="1">
      <c r="A22" s="43" t="s">
        <v>118</v>
      </c>
      <c r="B22" s="47">
        <f t="shared" si="0"/>
        <v>55</v>
      </c>
      <c r="C22" s="47">
        <v>41</v>
      </c>
      <c r="D22" s="47">
        <v>14</v>
      </c>
    </row>
    <row r="23" spans="1:4" ht="15" customHeight="1">
      <c r="A23" s="45" t="s">
        <v>117</v>
      </c>
      <c r="B23" s="50">
        <f t="shared" si="0"/>
        <v>305</v>
      </c>
      <c r="C23" s="50">
        <v>203</v>
      </c>
      <c r="D23" s="59">
        <v>102</v>
      </c>
    </row>
    <row r="24" spans="1:4" ht="15" customHeight="1">
      <c r="A24" s="73" t="s">
        <v>87</v>
      </c>
      <c r="B24" s="47"/>
      <c r="C24" s="47"/>
      <c r="D24" s="47"/>
    </row>
    <row r="25" spans="1:4" ht="15" customHeight="1">
      <c r="A25" s="45" t="s">
        <v>119</v>
      </c>
      <c r="B25" s="50">
        <f t="shared" ref="B25:B26" si="1">SUM(C25:D25)</f>
        <v>51</v>
      </c>
      <c r="C25" s="50">
        <v>49</v>
      </c>
      <c r="D25" s="50">
        <v>2</v>
      </c>
    </row>
    <row r="26" spans="1:4" ht="15" customHeight="1">
      <c r="A26" s="43" t="s">
        <v>124</v>
      </c>
      <c r="B26" s="47">
        <f t="shared" si="1"/>
        <v>358</v>
      </c>
      <c r="C26" s="47">
        <v>298</v>
      </c>
      <c r="D26" s="47">
        <v>60</v>
      </c>
    </row>
    <row r="27" spans="1:4" ht="15" customHeight="1">
      <c r="A27" s="76" t="s">
        <v>138</v>
      </c>
      <c r="B27" s="50"/>
      <c r="C27" s="50"/>
      <c r="D27" s="50"/>
    </row>
    <row r="28" spans="1:4" ht="15" customHeight="1">
      <c r="A28" s="43" t="s">
        <v>123</v>
      </c>
      <c r="B28" s="47">
        <f t="shared" ref="B28:B30" si="2">SUM(C28:D28)</f>
        <v>143</v>
      </c>
      <c r="C28" s="47">
        <v>133</v>
      </c>
      <c r="D28" s="47">
        <v>10</v>
      </c>
    </row>
    <row r="29" spans="1:4" ht="15" customHeight="1">
      <c r="A29" s="45" t="s">
        <v>114</v>
      </c>
      <c r="B29" s="50">
        <f t="shared" si="2"/>
        <v>67</v>
      </c>
      <c r="C29" s="50">
        <v>38</v>
      </c>
      <c r="D29" s="50">
        <v>29</v>
      </c>
    </row>
    <row r="30" spans="1:4" ht="15" customHeight="1">
      <c r="A30" s="43" t="s">
        <v>84</v>
      </c>
      <c r="B30" s="47">
        <f t="shared" si="2"/>
        <v>129</v>
      </c>
      <c r="C30" s="47">
        <v>115</v>
      </c>
      <c r="D30" s="47">
        <v>14</v>
      </c>
    </row>
    <row r="31" spans="1:4" ht="15" customHeight="1">
      <c r="A31" s="76" t="s">
        <v>14</v>
      </c>
      <c r="B31" s="50"/>
      <c r="C31" s="50"/>
      <c r="D31" s="50"/>
    </row>
    <row r="32" spans="1:4" ht="15" customHeight="1">
      <c r="A32" s="43" t="s">
        <v>9</v>
      </c>
      <c r="B32" s="47">
        <f t="shared" ref="B32:B35" si="3">SUM(C32:D32)</f>
        <v>91</v>
      </c>
      <c r="C32" s="47">
        <v>58</v>
      </c>
      <c r="D32" s="47">
        <v>33</v>
      </c>
    </row>
    <row r="33" spans="1:4" ht="15" customHeight="1">
      <c r="A33" s="45" t="s">
        <v>83</v>
      </c>
      <c r="B33" s="50">
        <f t="shared" si="3"/>
        <v>59</v>
      </c>
      <c r="C33" s="50">
        <v>38</v>
      </c>
      <c r="D33" s="50">
        <v>21</v>
      </c>
    </row>
    <row r="34" spans="1:4" ht="15" customHeight="1">
      <c r="A34" s="43" t="s">
        <v>81</v>
      </c>
      <c r="B34" s="47">
        <f t="shared" si="3"/>
        <v>65</v>
      </c>
      <c r="C34" s="47">
        <v>43</v>
      </c>
      <c r="D34" s="47">
        <v>22</v>
      </c>
    </row>
    <row r="35" spans="1:4" ht="15" customHeight="1">
      <c r="A35" s="45" t="s">
        <v>82</v>
      </c>
      <c r="B35" s="50">
        <f t="shared" si="3"/>
        <v>56</v>
      </c>
      <c r="C35" s="50">
        <v>29</v>
      </c>
      <c r="D35" s="50">
        <v>27</v>
      </c>
    </row>
    <row r="36" spans="1:4" ht="15" customHeight="1">
      <c r="A36" s="73" t="s">
        <v>16</v>
      </c>
      <c r="B36" s="58"/>
      <c r="C36" s="58"/>
      <c r="D36" s="58"/>
    </row>
    <row r="37" spans="1:4" ht="15" customHeight="1">
      <c r="A37" s="45" t="s">
        <v>68</v>
      </c>
      <c r="B37" s="50">
        <f t="shared" ref="B37" si="4">SUM(C37:D37)</f>
        <v>90</v>
      </c>
      <c r="C37" s="50">
        <v>38</v>
      </c>
      <c r="D37" s="50">
        <v>52</v>
      </c>
    </row>
    <row r="38" spans="1:4" ht="15" customHeight="1">
      <c r="A38" s="75" t="s">
        <v>23</v>
      </c>
      <c r="B38" s="47"/>
      <c r="C38" s="47"/>
      <c r="D38" s="47"/>
    </row>
    <row r="39" spans="1:4" ht="15" customHeight="1">
      <c r="A39" s="45" t="s">
        <v>98</v>
      </c>
      <c r="B39" s="50">
        <f t="shared" ref="B39:B40" si="5">SUM(C39:D39)</f>
        <v>84</v>
      </c>
      <c r="C39" s="50">
        <v>20</v>
      </c>
      <c r="D39" s="50">
        <v>64</v>
      </c>
    </row>
    <row r="40" spans="1:4" ht="15" customHeight="1">
      <c r="A40" s="70" t="s">
        <v>115</v>
      </c>
      <c r="B40" s="47">
        <f t="shared" si="5"/>
        <v>35</v>
      </c>
      <c r="C40" s="58">
        <v>29</v>
      </c>
      <c r="D40" s="58">
        <v>6</v>
      </c>
    </row>
    <row r="41" spans="1:4" ht="15" customHeight="1">
      <c r="A41" s="76" t="s">
        <v>88</v>
      </c>
      <c r="B41" s="50"/>
      <c r="C41" s="50"/>
      <c r="D41" s="50"/>
    </row>
    <row r="42" spans="1:4" ht="15" customHeight="1">
      <c r="A42" s="70" t="s">
        <v>120</v>
      </c>
      <c r="B42" s="47">
        <f>SUM(C42:D42)</f>
        <v>124</v>
      </c>
      <c r="C42" s="47">
        <v>62</v>
      </c>
      <c r="D42" s="47">
        <v>62</v>
      </c>
    </row>
    <row r="43" spans="1:4" ht="15" customHeight="1">
      <c r="A43" s="76" t="s">
        <v>21</v>
      </c>
      <c r="B43" s="50"/>
      <c r="C43" s="50"/>
      <c r="D43" s="50"/>
    </row>
    <row r="44" spans="1:4" ht="15" customHeight="1">
      <c r="A44" s="70" t="s">
        <v>171</v>
      </c>
      <c r="B44" s="47">
        <f t="shared" ref="B44:B48" si="6">SUM(C44:D44)</f>
        <v>33</v>
      </c>
      <c r="C44" s="47">
        <v>29</v>
      </c>
      <c r="D44" s="47">
        <v>4</v>
      </c>
    </row>
    <row r="45" spans="1:4" ht="15" customHeight="1">
      <c r="A45" s="71" t="s">
        <v>3</v>
      </c>
      <c r="B45" s="59">
        <f t="shared" si="6"/>
        <v>42</v>
      </c>
      <c r="C45" s="50">
        <v>33</v>
      </c>
      <c r="D45" s="50">
        <v>9</v>
      </c>
    </row>
    <row r="46" spans="1:4" ht="15" customHeight="1">
      <c r="A46" s="70" t="s">
        <v>128</v>
      </c>
      <c r="B46" s="47">
        <f t="shared" si="6"/>
        <v>36</v>
      </c>
      <c r="C46" s="47">
        <v>25</v>
      </c>
      <c r="D46" s="47">
        <v>11</v>
      </c>
    </row>
    <row r="47" spans="1:4" ht="15" customHeight="1">
      <c r="A47" s="71" t="s">
        <v>92</v>
      </c>
      <c r="B47" s="59">
        <f>SUM(C47:D47)</f>
        <v>188</v>
      </c>
      <c r="C47" s="50">
        <v>152</v>
      </c>
      <c r="D47" s="50">
        <v>36</v>
      </c>
    </row>
    <row r="48" spans="1:4" ht="15" customHeight="1">
      <c r="A48" s="70" t="s">
        <v>10</v>
      </c>
      <c r="B48" s="47">
        <f t="shared" si="6"/>
        <v>112</v>
      </c>
      <c r="C48" s="47">
        <v>78</v>
      </c>
      <c r="D48" s="47">
        <v>34</v>
      </c>
    </row>
    <row r="49" spans="1:4" ht="15" customHeight="1">
      <c r="A49" s="76" t="s">
        <v>13</v>
      </c>
      <c r="B49" s="50"/>
      <c r="C49" s="50"/>
      <c r="D49" s="50"/>
    </row>
    <row r="50" spans="1:4" ht="15" customHeight="1">
      <c r="A50" s="43" t="s">
        <v>142</v>
      </c>
      <c r="B50" s="47">
        <f t="shared" ref="B50:B56" si="7">SUM(C50:D50)</f>
        <v>43</v>
      </c>
      <c r="C50" s="47">
        <v>16</v>
      </c>
      <c r="D50" s="47">
        <v>27</v>
      </c>
    </row>
    <row r="51" spans="1:4" ht="15" customHeight="1">
      <c r="A51" s="45" t="s">
        <v>99</v>
      </c>
      <c r="B51" s="50">
        <f t="shared" si="7"/>
        <v>24</v>
      </c>
      <c r="C51" s="50">
        <v>6</v>
      </c>
      <c r="D51" s="50">
        <v>18</v>
      </c>
    </row>
    <row r="52" spans="1:4" ht="15" customHeight="1">
      <c r="A52" s="43" t="s">
        <v>100</v>
      </c>
      <c r="B52" s="47">
        <f t="shared" si="7"/>
        <v>38</v>
      </c>
      <c r="C52" s="47">
        <v>4</v>
      </c>
      <c r="D52" s="47">
        <v>34</v>
      </c>
    </row>
    <row r="53" spans="1:4" ht="15" customHeight="1">
      <c r="A53" s="45" t="s">
        <v>2</v>
      </c>
      <c r="B53" s="50">
        <f t="shared" si="7"/>
        <v>29</v>
      </c>
      <c r="C53" s="50">
        <v>3</v>
      </c>
      <c r="D53" s="50">
        <v>26</v>
      </c>
    </row>
    <row r="54" spans="1:4" ht="15" customHeight="1">
      <c r="A54" s="70" t="s">
        <v>101</v>
      </c>
      <c r="B54" s="58">
        <f t="shared" si="7"/>
        <v>29</v>
      </c>
      <c r="C54" s="47">
        <v>5</v>
      </c>
      <c r="D54" s="47">
        <v>24</v>
      </c>
    </row>
    <row r="55" spans="1:4" ht="15" customHeight="1">
      <c r="A55" s="71" t="s">
        <v>63</v>
      </c>
      <c r="B55" s="59">
        <f t="shared" si="7"/>
        <v>43</v>
      </c>
      <c r="C55" s="50">
        <v>18</v>
      </c>
      <c r="D55" s="50">
        <v>25</v>
      </c>
    </row>
    <row r="56" spans="1:4" ht="15" customHeight="1">
      <c r="A56" s="70" t="s">
        <v>102</v>
      </c>
      <c r="B56" s="58">
        <f t="shared" si="7"/>
        <v>40</v>
      </c>
      <c r="C56" s="47">
        <v>5</v>
      </c>
      <c r="D56" s="47">
        <v>35</v>
      </c>
    </row>
    <row r="57" spans="1:4" ht="15" customHeight="1">
      <c r="A57" s="76" t="s">
        <v>85</v>
      </c>
      <c r="B57" s="50"/>
      <c r="C57" s="50"/>
      <c r="D57" s="50"/>
    </row>
    <row r="58" spans="1:4" ht="15" customHeight="1">
      <c r="A58" s="70" t="s">
        <v>28</v>
      </c>
      <c r="B58" s="47">
        <f>SUM(C58:D58)</f>
        <v>279</v>
      </c>
      <c r="C58" s="47">
        <v>255</v>
      </c>
      <c r="D58" s="47">
        <v>24</v>
      </c>
    </row>
    <row r="59" spans="1:4" ht="15" customHeight="1">
      <c r="A59" s="71" t="s">
        <v>29</v>
      </c>
      <c r="B59" s="59">
        <f>SUM(C59:D59)</f>
        <v>456</v>
      </c>
      <c r="C59" s="50">
        <v>340</v>
      </c>
      <c r="D59" s="50">
        <v>116</v>
      </c>
    </row>
    <row r="60" spans="1:4" ht="15" customHeight="1">
      <c r="A60" s="107" t="s">
        <v>20</v>
      </c>
      <c r="B60" s="58"/>
      <c r="C60" s="47"/>
      <c r="D60" s="47"/>
    </row>
    <row r="61" spans="1:4" ht="15" customHeight="1">
      <c r="A61" s="71" t="s">
        <v>103</v>
      </c>
      <c r="B61" s="59">
        <f t="shared" ref="B61:B62" si="8">SUM(C61:D61)</f>
        <v>260</v>
      </c>
      <c r="C61" s="50">
        <v>219</v>
      </c>
      <c r="D61" s="50">
        <v>41</v>
      </c>
    </row>
    <row r="62" spans="1:4" ht="15" customHeight="1">
      <c r="A62" s="70" t="s">
        <v>104</v>
      </c>
      <c r="B62" s="58">
        <f t="shared" si="8"/>
        <v>40</v>
      </c>
      <c r="C62" s="47">
        <v>28</v>
      </c>
      <c r="D62" s="47">
        <v>12</v>
      </c>
    </row>
    <row r="63" spans="1:4" ht="15" customHeight="1">
      <c r="A63" s="106" t="s">
        <v>24</v>
      </c>
      <c r="B63" s="59"/>
      <c r="C63" s="50"/>
      <c r="D63" s="50"/>
    </row>
    <row r="64" spans="1:4" ht="15" customHeight="1">
      <c r="A64" s="70" t="s">
        <v>126</v>
      </c>
      <c r="B64" s="58">
        <f>SUM(C64:D64)</f>
        <v>128</v>
      </c>
      <c r="C64" s="47">
        <v>76</v>
      </c>
      <c r="D64" s="47">
        <v>52</v>
      </c>
    </row>
    <row r="65" spans="1:4" ht="15" customHeight="1">
      <c r="A65" s="106" t="s">
        <v>17</v>
      </c>
      <c r="B65" s="59"/>
      <c r="C65" s="50"/>
      <c r="D65" s="50"/>
    </row>
    <row r="66" spans="1:4" ht="15" customHeight="1">
      <c r="A66" s="70" t="s">
        <v>133</v>
      </c>
      <c r="B66" s="58">
        <f t="shared" ref="B66:B69" si="9">SUM(C66:D66)</f>
        <v>29</v>
      </c>
      <c r="C66" s="47">
        <v>20</v>
      </c>
      <c r="D66" s="47">
        <v>9</v>
      </c>
    </row>
    <row r="67" spans="1:4" ht="15" customHeight="1">
      <c r="A67" s="71" t="s">
        <v>96</v>
      </c>
      <c r="B67" s="59">
        <f t="shared" si="9"/>
        <v>168</v>
      </c>
      <c r="C67" s="50">
        <v>111</v>
      </c>
      <c r="D67" s="50">
        <v>57</v>
      </c>
    </row>
    <row r="68" spans="1:4" ht="15" customHeight="1">
      <c r="A68" s="70" t="s">
        <v>105</v>
      </c>
      <c r="B68" s="58">
        <f t="shared" si="9"/>
        <v>89</v>
      </c>
      <c r="C68" s="47">
        <v>57</v>
      </c>
      <c r="D68" s="47">
        <v>32</v>
      </c>
    </row>
    <row r="69" spans="1:4" ht="15" customHeight="1">
      <c r="A69" s="71" t="s">
        <v>97</v>
      </c>
      <c r="B69" s="59">
        <f t="shared" si="9"/>
        <v>165</v>
      </c>
      <c r="C69" s="50">
        <v>150</v>
      </c>
      <c r="D69" s="50">
        <v>15</v>
      </c>
    </row>
    <row r="70" spans="1:4" ht="15" customHeight="1">
      <c r="A70" s="107" t="s">
        <v>18</v>
      </c>
      <c r="B70" s="58"/>
      <c r="C70" s="47"/>
      <c r="D70" s="47"/>
    </row>
    <row r="71" spans="1:4" ht="15" customHeight="1">
      <c r="A71" s="71" t="s">
        <v>132</v>
      </c>
      <c r="B71" s="59">
        <f t="shared" ref="B71:B75" si="10">SUM(C71:D71)</f>
        <v>50</v>
      </c>
      <c r="C71" s="50">
        <v>25</v>
      </c>
      <c r="D71" s="50">
        <v>25</v>
      </c>
    </row>
    <row r="72" spans="1:4" ht="15" customHeight="1">
      <c r="A72" s="70" t="s">
        <v>107</v>
      </c>
      <c r="B72" s="58">
        <f t="shared" si="10"/>
        <v>79</v>
      </c>
      <c r="C72" s="47">
        <v>67</v>
      </c>
      <c r="D72" s="47">
        <v>12</v>
      </c>
    </row>
    <row r="73" spans="1:4" ht="15" customHeight="1">
      <c r="A73" s="71" t="s">
        <v>69</v>
      </c>
      <c r="B73" s="59">
        <f t="shared" si="10"/>
        <v>122</v>
      </c>
      <c r="C73" s="50">
        <v>68</v>
      </c>
      <c r="D73" s="50">
        <v>54</v>
      </c>
    </row>
    <row r="74" spans="1:4" ht="15" customHeight="1">
      <c r="A74" s="70" t="s">
        <v>106</v>
      </c>
      <c r="B74" s="58">
        <f t="shared" si="10"/>
        <v>152</v>
      </c>
      <c r="C74" s="47">
        <v>119</v>
      </c>
      <c r="D74" s="47">
        <v>33</v>
      </c>
    </row>
    <row r="75" spans="1:4" ht="15" customHeight="1">
      <c r="A75" s="71" t="s">
        <v>70</v>
      </c>
      <c r="B75" s="59">
        <f t="shared" si="10"/>
        <v>657</v>
      </c>
      <c r="C75" s="50">
        <v>452</v>
      </c>
      <c r="D75" s="50">
        <v>205</v>
      </c>
    </row>
    <row r="76" spans="1:4" ht="15" customHeight="1">
      <c r="A76" s="107" t="s">
        <v>19</v>
      </c>
      <c r="B76" s="58"/>
      <c r="C76" s="47"/>
      <c r="D76" s="47"/>
    </row>
    <row r="77" spans="1:4" ht="15" customHeight="1">
      <c r="A77" s="71" t="s">
        <v>64</v>
      </c>
      <c r="B77" s="59">
        <f t="shared" ref="B77:B84" si="11">SUM(C77:D77)</f>
        <v>460</v>
      </c>
      <c r="C77" s="50">
        <v>246</v>
      </c>
      <c r="D77" s="50">
        <v>214</v>
      </c>
    </row>
    <row r="78" spans="1:4" ht="15" customHeight="1">
      <c r="A78" s="70" t="s">
        <v>125</v>
      </c>
      <c r="B78" s="58">
        <f t="shared" si="11"/>
        <v>153</v>
      </c>
      <c r="C78" s="47">
        <v>78</v>
      </c>
      <c r="D78" s="47">
        <v>75</v>
      </c>
    </row>
    <row r="79" spans="1:4" ht="15" customHeight="1">
      <c r="A79" s="71" t="s">
        <v>127</v>
      </c>
      <c r="B79" s="59">
        <f t="shared" si="11"/>
        <v>78</v>
      </c>
      <c r="C79" s="50">
        <v>38</v>
      </c>
      <c r="D79" s="50">
        <v>40</v>
      </c>
    </row>
    <row r="80" spans="1:4" ht="15" customHeight="1">
      <c r="A80" s="70" t="s">
        <v>121</v>
      </c>
      <c r="B80" s="58">
        <f t="shared" si="11"/>
        <v>139</v>
      </c>
      <c r="C80" s="47">
        <v>88</v>
      </c>
      <c r="D80" s="47">
        <v>51</v>
      </c>
    </row>
    <row r="81" spans="1:10" ht="15" customHeight="1">
      <c r="A81" s="71" t="s">
        <v>144</v>
      </c>
      <c r="B81" s="59">
        <f t="shared" si="11"/>
        <v>34</v>
      </c>
      <c r="C81" s="50">
        <v>20</v>
      </c>
      <c r="D81" s="50">
        <v>14</v>
      </c>
    </row>
    <row r="82" spans="1:10" ht="15" customHeight="1">
      <c r="A82" s="70" t="s">
        <v>122</v>
      </c>
      <c r="B82" s="58">
        <f t="shared" si="11"/>
        <v>130</v>
      </c>
      <c r="C82" s="47">
        <v>95</v>
      </c>
      <c r="D82" s="47">
        <v>35</v>
      </c>
    </row>
    <row r="83" spans="1:10" ht="15" customHeight="1">
      <c r="A83" s="71" t="s">
        <v>146</v>
      </c>
      <c r="B83" s="59">
        <f t="shared" si="11"/>
        <v>54</v>
      </c>
      <c r="C83" s="50">
        <v>40</v>
      </c>
      <c r="D83" s="50">
        <v>14</v>
      </c>
    </row>
    <row r="84" spans="1:10" s="7" customFormat="1" ht="15" customHeight="1">
      <c r="A84" s="70" t="s">
        <v>143</v>
      </c>
      <c r="B84" s="58">
        <f t="shared" si="11"/>
        <v>89</v>
      </c>
      <c r="C84" s="47">
        <v>60</v>
      </c>
      <c r="D84" s="47">
        <v>29</v>
      </c>
      <c r="E84" s="5"/>
      <c r="F84" s="5"/>
      <c r="G84" s="5"/>
      <c r="H84" s="5"/>
      <c r="I84" s="5"/>
      <c r="J84" s="5"/>
    </row>
    <row r="85" spans="1:10">
      <c r="A85" s="69" t="s">
        <v>173</v>
      </c>
    </row>
    <row r="86" spans="1:10">
      <c r="A86" s="38" t="s">
        <v>160</v>
      </c>
    </row>
  </sheetData>
  <phoneticPr fontId="0" type="noConversion"/>
  <pageMargins left="0.39370078740157477" right="0.39370078740157477" top="0.59055118110236215" bottom="0.59055118110236215" header="0.3" footer="0.3"/>
  <pageSetup paperSize="9" scale="65" fitToWidth="2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5">
    <pageSetUpPr fitToPage="1"/>
  </sheetPr>
  <dimension ref="A1:G16"/>
  <sheetViews>
    <sheetView workbookViewId="0"/>
  </sheetViews>
  <sheetFormatPr baseColWidth="10" defaultRowHeight="12.75"/>
  <cols>
    <col min="1" max="1" width="41.7109375" customWidth="1"/>
    <col min="2" max="2" width="9.85546875" customWidth="1"/>
    <col min="3" max="5" width="8.7109375" style="1" customWidth="1"/>
  </cols>
  <sheetData>
    <row r="1" spans="1:7" ht="15.75" customHeight="1">
      <c r="A1" s="11" t="s">
        <v>153</v>
      </c>
      <c r="B1" s="10"/>
      <c r="C1" s="25"/>
      <c r="D1" s="25"/>
      <c r="E1" s="9"/>
    </row>
    <row r="2" spans="1:7">
      <c r="A2" s="10"/>
      <c r="B2" s="10"/>
      <c r="C2" s="25"/>
      <c r="D2" s="25"/>
      <c r="E2" s="9"/>
    </row>
    <row r="3" spans="1:7" ht="18" customHeight="1">
      <c r="A3" s="39"/>
      <c r="B3" s="67"/>
      <c r="C3" s="110" t="s">
        <v>12</v>
      </c>
      <c r="D3" s="111"/>
      <c r="E3" s="111"/>
    </row>
    <row r="4" spans="1:7" ht="18" customHeight="1">
      <c r="A4" s="14"/>
      <c r="B4" s="66" t="s">
        <v>27</v>
      </c>
      <c r="C4" s="40" t="s">
        <v>61</v>
      </c>
      <c r="D4" s="24" t="s">
        <v>59</v>
      </c>
      <c r="E4" s="24" t="s">
        <v>58</v>
      </c>
    </row>
    <row r="5" spans="1:7" ht="15" customHeight="1">
      <c r="A5" s="19" t="s">
        <v>93</v>
      </c>
      <c r="B5" s="21"/>
      <c r="C5" s="41"/>
      <c r="D5" s="20"/>
      <c r="E5" s="20"/>
    </row>
    <row r="6" spans="1:7" ht="15" customHeight="1">
      <c r="A6" s="16" t="s">
        <v>1</v>
      </c>
      <c r="B6" s="18">
        <v>108</v>
      </c>
      <c r="C6" s="17">
        <f>SUM(D6:E6)</f>
        <v>5937</v>
      </c>
      <c r="D6" s="17">
        <v>3849</v>
      </c>
      <c r="E6" s="17">
        <v>2088</v>
      </c>
    </row>
    <row r="7" spans="1:7" ht="15" customHeight="1">
      <c r="A7" s="19" t="s">
        <v>95</v>
      </c>
      <c r="B7" s="36">
        <v>61</v>
      </c>
      <c r="C7" s="41">
        <f>SUM(D7:E7)</f>
        <v>4306</v>
      </c>
      <c r="D7" s="20">
        <v>2396</v>
      </c>
      <c r="E7" s="20">
        <v>1910</v>
      </c>
      <c r="F7" s="56"/>
    </row>
    <row r="8" spans="1:7" ht="15" customHeight="1">
      <c r="A8" s="16" t="s">
        <v>94</v>
      </c>
      <c r="B8" s="18"/>
      <c r="C8" s="42"/>
      <c r="D8" s="17"/>
      <c r="E8" s="17"/>
    </row>
    <row r="9" spans="1:7" ht="15" customHeight="1">
      <c r="A9" s="54" t="s">
        <v>130</v>
      </c>
      <c r="B9" s="21">
        <v>88</v>
      </c>
      <c r="C9" s="21">
        <f>SUM(D9:E9)</f>
        <v>1664</v>
      </c>
      <c r="D9" s="20">
        <v>1090</v>
      </c>
      <c r="E9" s="20">
        <v>574</v>
      </c>
    </row>
    <row r="10" spans="1:7" ht="15" customHeight="1">
      <c r="A10" s="55" t="s">
        <v>136</v>
      </c>
      <c r="B10" s="18">
        <v>37</v>
      </c>
      <c r="C10" s="17">
        <f>SUM(D10:E10)</f>
        <v>512</v>
      </c>
      <c r="D10" s="17">
        <v>348</v>
      </c>
      <c r="E10" s="17">
        <v>164</v>
      </c>
    </row>
    <row r="11" spans="1:7" ht="15" customHeight="1">
      <c r="A11" s="54" t="s">
        <v>137</v>
      </c>
      <c r="B11" s="21">
        <v>26</v>
      </c>
      <c r="C11" s="21">
        <f>SUM(D11:E11)</f>
        <v>449</v>
      </c>
      <c r="D11" s="20">
        <v>326</v>
      </c>
      <c r="E11" s="20">
        <v>123</v>
      </c>
    </row>
    <row r="12" spans="1:7" ht="15" customHeight="1">
      <c r="A12" s="55" t="s">
        <v>135</v>
      </c>
      <c r="B12" s="18">
        <v>29</v>
      </c>
      <c r="C12" s="17">
        <f>SUM(D12:E12)</f>
        <v>474</v>
      </c>
      <c r="D12" s="17">
        <v>293</v>
      </c>
      <c r="E12" s="17">
        <v>181</v>
      </c>
    </row>
    <row r="13" spans="1:7" ht="15" customHeight="1">
      <c r="A13" s="19" t="s">
        <v>151</v>
      </c>
      <c r="B13" s="21"/>
      <c r="C13" s="21">
        <f>SUM(D13:E13)</f>
        <v>710</v>
      </c>
      <c r="D13" s="20">
        <v>244</v>
      </c>
      <c r="E13" s="20">
        <v>466</v>
      </c>
    </row>
    <row r="14" spans="1:7">
      <c r="A14" s="46" t="s">
        <v>160</v>
      </c>
    </row>
    <row r="15" spans="1:7">
      <c r="C15" s="100"/>
    </row>
    <row r="16" spans="1:7">
      <c r="F16" s="1"/>
      <c r="G16" s="8" t="s">
        <v>60</v>
      </c>
    </row>
  </sheetData>
  <mergeCells count="1">
    <mergeCell ref="C3:E3"/>
  </mergeCells>
  <phoneticPr fontId="0" type="noConversion"/>
  <pageMargins left="0.39370078740157477" right="0.39370078740157477" top="0.59055118110236215" bottom="0.59055118110236215" header="0" footer="0"/>
  <pageSetup paperSize="9" scale="96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6">
    <pageSetUpPr fitToPage="1"/>
  </sheetPr>
  <dimension ref="A1:L24"/>
  <sheetViews>
    <sheetView zoomScaleNormal="100" workbookViewId="0"/>
  </sheetViews>
  <sheetFormatPr baseColWidth="10" defaultRowHeight="12.75"/>
  <cols>
    <col min="1" max="1" width="16.7109375" customWidth="1"/>
    <col min="2" max="2" width="43.7109375" customWidth="1"/>
    <col min="3" max="3" width="10.7109375" customWidth="1"/>
    <col min="4" max="4" width="12" customWidth="1"/>
    <col min="5" max="5" width="13" style="1" customWidth="1"/>
    <col min="6" max="6" width="12.85546875" style="1" customWidth="1"/>
    <col min="7" max="7" width="12.42578125" style="1" customWidth="1"/>
    <col min="8" max="8" width="12.5703125" style="1" customWidth="1"/>
    <col min="9" max="9" width="11.28515625" style="1" customWidth="1"/>
    <col min="10" max="10" width="11.42578125" style="1" customWidth="1"/>
    <col min="11" max="11" width="11.5703125" style="1" customWidth="1"/>
  </cols>
  <sheetData>
    <row r="1" spans="1:12" ht="15.75" customHeight="1">
      <c r="A1" s="11" t="s">
        <v>167</v>
      </c>
      <c r="B1" s="12"/>
      <c r="C1" s="10"/>
      <c r="D1" s="10"/>
      <c r="E1" s="9"/>
      <c r="F1" s="9"/>
      <c r="G1" s="9"/>
      <c r="H1" s="9"/>
      <c r="I1" s="9"/>
      <c r="J1" s="9"/>
      <c r="K1" s="9"/>
      <c r="L1" s="10"/>
    </row>
    <row r="2" spans="1:12" s="1" customFormat="1">
      <c r="A2" s="9"/>
      <c r="B2" s="9"/>
      <c r="C2" s="9"/>
      <c r="D2" s="9"/>
      <c r="E2" s="13"/>
      <c r="F2" s="13"/>
      <c r="G2" s="13"/>
      <c r="H2" s="9"/>
      <c r="I2" s="9"/>
      <c r="J2" s="9"/>
      <c r="K2" s="9"/>
      <c r="L2" s="9"/>
    </row>
    <row r="3" spans="1:12" ht="38.25">
      <c r="A3" s="72" t="s">
        <v>89</v>
      </c>
      <c r="B3" s="72" t="s">
        <v>77</v>
      </c>
      <c r="C3" s="15" t="s">
        <v>61</v>
      </c>
      <c r="D3" s="15" t="s">
        <v>72</v>
      </c>
      <c r="E3" s="15" t="s">
        <v>71</v>
      </c>
      <c r="F3" s="15" t="s">
        <v>6</v>
      </c>
      <c r="G3" s="15" t="s">
        <v>7</v>
      </c>
      <c r="H3" s="15" t="s">
        <v>8</v>
      </c>
      <c r="I3" s="15" t="s">
        <v>74</v>
      </c>
      <c r="J3" s="15" t="s">
        <v>75</v>
      </c>
      <c r="K3" s="15" t="s">
        <v>76</v>
      </c>
      <c r="L3" s="15" t="s">
        <v>67</v>
      </c>
    </row>
    <row r="4" spans="1:12" ht="15" customHeight="1">
      <c r="A4" s="78" t="s">
        <v>61</v>
      </c>
      <c r="B4" s="78" t="s">
        <v>61</v>
      </c>
      <c r="C4" s="77">
        <v>4784</v>
      </c>
      <c r="D4" s="77">
        <v>72</v>
      </c>
      <c r="E4" s="77">
        <v>711</v>
      </c>
      <c r="F4" s="77">
        <v>7</v>
      </c>
      <c r="G4" s="77">
        <v>1140</v>
      </c>
      <c r="H4" s="77">
        <v>43</v>
      </c>
      <c r="I4" s="77">
        <v>153</v>
      </c>
      <c r="J4" s="77">
        <v>450</v>
      </c>
      <c r="K4" s="77">
        <v>1099</v>
      </c>
      <c r="L4" s="77">
        <v>1109</v>
      </c>
    </row>
    <row r="5" spans="1:12" ht="15" customHeight="1">
      <c r="A5" s="52" t="s">
        <v>90</v>
      </c>
      <c r="B5" s="52" t="s">
        <v>20</v>
      </c>
      <c r="C5" s="37">
        <v>301</v>
      </c>
      <c r="D5" s="99">
        <v>0</v>
      </c>
      <c r="E5" s="99">
        <v>2</v>
      </c>
      <c r="F5" s="17">
        <v>1</v>
      </c>
      <c r="G5" s="17">
        <v>10</v>
      </c>
      <c r="H5" s="37">
        <v>0</v>
      </c>
      <c r="I5" s="17">
        <v>8</v>
      </c>
      <c r="J5" s="17">
        <v>9</v>
      </c>
      <c r="K5" s="17">
        <v>93</v>
      </c>
      <c r="L5" s="37">
        <v>178</v>
      </c>
    </row>
    <row r="6" spans="1:12" ht="15" customHeight="1">
      <c r="A6" s="53" t="s">
        <v>90</v>
      </c>
      <c r="B6" s="53" t="s">
        <v>15</v>
      </c>
      <c r="C6" s="20">
        <v>71</v>
      </c>
      <c r="D6" s="36">
        <v>0</v>
      </c>
      <c r="E6" s="36">
        <v>5</v>
      </c>
      <c r="F6" s="36">
        <v>0</v>
      </c>
      <c r="G6" s="20">
        <v>17</v>
      </c>
      <c r="H6" s="20">
        <v>0</v>
      </c>
      <c r="I6" s="20">
        <v>2</v>
      </c>
      <c r="J6" s="36">
        <v>14</v>
      </c>
      <c r="K6" s="20">
        <v>27</v>
      </c>
      <c r="L6" s="21">
        <v>6</v>
      </c>
    </row>
    <row r="7" spans="1:12" ht="15" customHeight="1">
      <c r="A7" s="102" t="s">
        <v>90</v>
      </c>
      <c r="B7" s="102" t="s">
        <v>22</v>
      </c>
      <c r="C7" s="37">
        <v>323</v>
      </c>
      <c r="D7" s="37">
        <v>5</v>
      </c>
      <c r="E7" s="37">
        <v>49</v>
      </c>
      <c r="F7" s="37">
        <v>0</v>
      </c>
      <c r="G7" s="17">
        <v>87</v>
      </c>
      <c r="H7" s="37">
        <v>2</v>
      </c>
      <c r="I7" s="17">
        <v>13</v>
      </c>
      <c r="J7" s="17">
        <v>45</v>
      </c>
      <c r="K7" s="17">
        <v>84</v>
      </c>
      <c r="L7" s="37">
        <v>38</v>
      </c>
    </row>
    <row r="8" spans="1:12" ht="15" customHeight="1">
      <c r="A8" s="53" t="s">
        <v>90</v>
      </c>
      <c r="B8" s="53" t="s">
        <v>138</v>
      </c>
      <c r="C8" s="20">
        <v>221</v>
      </c>
      <c r="D8" s="36">
        <v>4</v>
      </c>
      <c r="E8" s="36">
        <v>17</v>
      </c>
      <c r="F8" s="36">
        <v>0</v>
      </c>
      <c r="G8" s="20">
        <v>49</v>
      </c>
      <c r="H8" s="20">
        <v>0</v>
      </c>
      <c r="I8" s="20">
        <v>10</v>
      </c>
      <c r="J8" s="36">
        <v>32</v>
      </c>
      <c r="K8" s="20">
        <v>71</v>
      </c>
      <c r="L8" s="21">
        <v>38</v>
      </c>
    </row>
    <row r="9" spans="1:12" ht="15" customHeight="1">
      <c r="A9" s="103" t="s">
        <v>90</v>
      </c>
      <c r="B9" s="103" t="s">
        <v>24</v>
      </c>
      <c r="C9" s="37">
        <v>123</v>
      </c>
      <c r="D9" s="37">
        <v>0</v>
      </c>
      <c r="E9" s="37">
        <v>2</v>
      </c>
      <c r="F9" s="37">
        <v>0</v>
      </c>
      <c r="G9" s="17">
        <v>17</v>
      </c>
      <c r="H9" s="37">
        <v>2</v>
      </c>
      <c r="I9" s="17">
        <v>7</v>
      </c>
      <c r="J9" s="17">
        <v>12</v>
      </c>
      <c r="K9" s="17">
        <v>24</v>
      </c>
      <c r="L9" s="37">
        <v>59</v>
      </c>
    </row>
    <row r="10" spans="1:12" ht="15" customHeight="1">
      <c r="A10" s="53" t="s">
        <v>90</v>
      </c>
      <c r="B10" s="53" t="s">
        <v>26</v>
      </c>
      <c r="C10" s="20">
        <v>179</v>
      </c>
      <c r="D10" s="36">
        <v>5</v>
      </c>
      <c r="E10" s="36">
        <v>43</v>
      </c>
      <c r="F10" s="36">
        <v>0</v>
      </c>
      <c r="G10" s="20">
        <v>48</v>
      </c>
      <c r="H10" s="20">
        <v>0</v>
      </c>
      <c r="I10" s="20">
        <v>8</v>
      </c>
      <c r="J10" s="36">
        <v>23</v>
      </c>
      <c r="K10" s="20">
        <v>19</v>
      </c>
      <c r="L10" s="21">
        <v>33</v>
      </c>
    </row>
    <row r="11" spans="1:12" ht="15" customHeight="1">
      <c r="A11" s="102" t="s">
        <v>90</v>
      </c>
      <c r="B11" s="102" t="s">
        <v>86</v>
      </c>
      <c r="C11" s="37">
        <v>867</v>
      </c>
      <c r="D11" s="37">
        <v>16</v>
      </c>
      <c r="E11" s="37">
        <v>71</v>
      </c>
      <c r="F11" s="37">
        <v>0</v>
      </c>
      <c r="G11" s="17">
        <v>97</v>
      </c>
      <c r="H11" s="37">
        <v>0</v>
      </c>
      <c r="I11" s="17">
        <v>20</v>
      </c>
      <c r="J11" s="17">
        <v>24</v>
      </c>
      <c r="K11" s="17">
        <v>229</v>
      </c>
      <c r="L11" s="37">
        <v>410</v>
      </c>
    </row>
    <row r="12" spans="1:12" ht="15" customHeight="1">
      <c r="A12" s="53" t="s">
        <v>90</v>
      </c>
      <c r="B12" s="53" t="s">
        <v>150</v>
      </c>
      <c r="C12" s="20">
        <v>317</v>
      </c>
      <c r="D12" s="36">
        <v>4</v>
      </c>
      <c r="E12" s="36">
        <v>45</v>
      </c>
      <c r="F12" s="36">
        <v>1</v>
      </c>
      <c r="G12" s="20">
        <v>106</v>
      </c>
      <c r="H12" s="20">
        <v>0</v>
      </c>
      <c r="I12" s="20">
        <v>8</v>
      </c>
      <c r="J12" s="36">
        <v>26</v>
      </c>
      <c r="K12" s="20">
        <v>52</v>
      </c>
      <c r="L12" s="21">
        <v>75</v>
      </c>
    </row>
    <row r="13" spans="1:12" ht="15" customHeight="1">
      <c r="A13" s="102" t="s">
        <v>25</v>
      </c>
      <c r="B13" s="102" t="s">
        <v>13</v>
      </c>
      <c r="C13" s="37">
        <v>211</v>
      </c>
      <c r="D13" s="37">
        <v>1</v>
      </c>
      <c r="E13" s="37">
        <v>27</v>
      </c>
      <c r="F13" s="37">
        <v>0</v>
      </c>
      <c r="G13" s="17">
        <v>79</v>
      </c>
      <c r="H13" s="37">
        <v>7</v>
      </c>
      <c r="I13" s="17">
        <v>6</v>
      </c>
      <c r="J13" s="17">
        <v>23</v>
      </c>
      <c r="K13" s="17">
        <v>60</v>
      </c>
      <c r="L13" s="37">
        <v>8</v>
      </c>
    </row>
    <row r="14" spans="1:12" ht="15" customHeight="1">
      <c r="A14" s="53" t="s">
        <v>25</v>
      </c>
      <c r="B14" s="53" t="s">
        <v>14</v>
      </c>
      <c r="C14" s="20">
        <v>178</v>
      </c>
      <c r="D14" s="36">
        <v>2</v>
      </c>
      <c r="E14" s="36">
        <v>67</v>
      </c>
      <c r="F14" s="36">
        <v>0</v>
      </c>
      <c r="G14" s="20">
        <v>53</v>
      </c>
      <c r="H14" s="20">
        <v>0</v>
      </c>
      <c r="I14" s="20">
        <v>7</v>
      </c>
      <c r="J14" s="36">
        <v>25</v>
      </c>
      <c r="K14" s="20">
        <v>11</v>
      </c>
      <c r="L14" s="21">
        <v>13</v>
      </c>
    </row>
    <row r="15" spans="1:12" ht="15" customHeight="1">
      <c r="A15" s="102" t="s">
        <v>25</v>
      </c>
      <c r="B15" s="102" t="s">
        <v>16</v>
      </c>
      <c r="C15" s="37">
        <v>101</v>
      </c>
      <c r="D15" s="37">
        <v>3</v>
      </c>
      <c r="E15" s="37">
        <v>27</v>
      </c>
      <c r="F15" s="37">
        <v>0</v>
      </c>
      <c r="G15" s="17">
        <v>28</v>
      </c>
      <c r="H15" s="37">
        <v>0</v>
      </c>
      <c r="I15" s="17">
        <v>0</v>
      </c>
      <c r="J15" s="17">
        <v>18</v>
      </c>
      <c r="K15" s="17">
        <v>14</v>
      </c>
      <c r="L15" s="37">
        <v>11</v>
      </c>
    </row>
    <row r="16" spans="1:12" ht="15" customHeight="1">
      <c r="A16" s="53" t="s">
        <v>25</v>
      </c>
      <c r="B16" s="53" t="s">
        <v>164</v>
      </c>
      <c r="C16" s="20">
        <v>214</v>
      </c>
      <c r="D16" s="36">
        <v>4</v>
      </c>
      <c r="E16" s="36">
        <v>62</v>
      </c>
      <c r="F16" s="36">
        <v>0</v>
      </c>
      <c r="G16" s="20">
        <v>69</v>
      </c>
      <c r="H16" s="20">
        <v>0</v>
      </c>
      <c r="I16" s="20">
        <v>3</v>
      </c>
      <c r="J16" s="36">
        <v>19</v>
      </c>
      <c r="K16" s="20">
        <v>31</v>
      </c>
      <c r="L16" s="21">
        <v>26</v>
      </c>
    </row>
    <row r="17" spans="1:12" ht="15" customHeight="1">
      <c r="A17" s="102" t="s">
        <v>25</v>
      </c>
      <c r="B17" s="102" t="s">
        <v>23</v>
      </c>
      <c r="C17" s="37">
        <v>141</v>
      </c>
      <c r="D17" s="37">
        <v>4</v>
      </c>
      <c r="E17" s="37">
        <v>64</v>
      </c>
      <c r="F17" s="37">
        <v>0</v>
      </c>
      <c r="G17" s="17">
        <v>44</v>
      </c>
      <c r="H17" s="37">
        <v>0</v>
      </c>
      <c r="I17" s="17">
        <v>4</v>
      </c>
      <c r="J17" s="17">
        <v>7</v>
      </c>
      <c r="K17" s="17">
        <v>6</v>
      </c>
      <c r="L17" s="37">
        <v>12</v>
      </c>
    </row>
    <row r="18" spans="1:12" ht="15" customHeight="1">
      <c r="A18" s="53" t="s">
        <v>25</v>
      </c>
      <c r="B18" s="53" t="s">
        <v>88</v>
      </c>
      <c r="C18" s="20">
        <v>127</v>
      </c>
      <c r="D18" s="36">
        <v>6</v>
      </c>
      <c r="E18" s="36">
        <v>42</v>
      </c>
      <c r="F18" s="36">
        <v>0</v>
      </c>
      <c r="G18" s="20">
        <v>55</v>
      </c>
      <c r="H18" s="20">
        <v>0</v>
      </c>
      <c r="I18" s="20">
        <v>1</v>
      </c>
      <c r="J18" s="36">
        <v>18</v>
      </c>
      <c r="K18" s="20">
        <v>2</v>
      </c>
      <c r="L18" s="21">
        <v>3</v>
      </c>
    </row>
    <row r="19" spans="1:12" ht="15" customHeight="1">
      <c r="A19" s="102" t="s">
        <v>91</v>
      </c>
      <c r="B19" s="102" t="s">
        <v>19</v>
      </c>
      <c r="C19" s="37">
        <v>507</v>
      </c>
      <c r="D19" s="37">
        <v>7</v>
      </c>
      <c r="E19" s="37">
        <v>84</v>
      </c>
      <c r="F19" s="37">
        <v>4</v>
      </c>
      <c r="G19" s="17">
        <v>176</v>
      </c>
      <c r="H19" s="37">
        <v>22</v>
      </c>
      <c r="I19" s="17">
        <v>13</v>
      </c>
      <c r="J19" s="17">
        <v>51</v>
      </c>
      <c r="K19" s="17">
        <v>104</v>
      </c>
      <c r="L19" s="37">
        <v>46</v>
      </c>
    </row>
    <row r="20" spans="1:12" ht="15" customHeight="1">
      <c r="A20" s="53" t="s">
        <v>91</v>
      </c>
      <c r="B20" s="53" t="s">
        <v>17</v>
      </c>
      <c r="C20" s="20">
        <v>191</v>
      </c>
      <c r="D20" s="36">
        <v>3</v>
      </c>
      <c r="E20" s="36">
        <v>8</v>
      </c>
      <c r="F20" s="36">
        <v>1</v>
      </c>
      <c r="G20" s="20">
        <v>65</v>
      </c>
      <c r="H20" s="20">
        <v>4</v>
      </c>
      <c r="I20" s="20">
        <v>4</v>
      </c>
      <c r="J20" s="36">
        <v>30</v>
      </c>
      <c r="K20" s="20">
        <v>44</v>
      </c>
      <c r="L20" s="21">
        <v>32</v>
      </c>
    </row>
    <row r="21" spans="1:12" ht="15" customHeight="1">
      <c r="A21" s="102" t="s">
        <v>91</v>
      </c>
      <c r="B21" s="102" t="s">
        <v>18</v>
      </c>
      <c r="C21" s="37">
        <v>447</v>
      </c>
      <c r="D21" s="37">
        <v>6</v>
      </c>
      <c r="E21" s="37">
        <v>87</v>
      </c>
      <c r="F21" s="37">
        <v>0</v>
      </c>
      <c r="G21" s="17">
        <v>93</v>
      </c>
      <c r="H21" s="37">
        <v>4</v>
      </c>
      <c r="I21" s="17">
        <v>22</v>
      </c>
      <c r="J21" s="17">
        <v>42</v>
      </c>
      <c r="K21" s="17">
        <v>145</v>
      </c>
      <c r="L21" s="37">
        <v>48</v>
      </c>
    </row>
    <row r="22" spans="1:12" ht="15" customHeight="1">
      <c r="A22" s="53" t="s">
        <v>91</v>
      </c>
      <c r="B22" s="53" t="s">
        <v>85</v>
      </c>
      <c r="C22" s="20">
        <v>265</v>
      </c>
      <c r="D22" s="36">
        <v>2</v>
      </c>
      <c r="E22" s="36">
        <v>9</v>
      </c>
      <c r="F22" s="36">
        <v>0</v>
      </c>
      <c r="G22" s="20">
        <v>47</v>
      </c>
      <c r="H22" s="20">
        <v>2</v>
      </c>
      <c r="I22" s="20">
        <v>17</v>
      </c>
      <c r="J22" s="36">
        <v>32</v>
      </c>
      <c r="K22" s="20">
        <v>83</v>
      </c>
      <c r="L22" s="21">
        <v>73</v>
      </c>
    </row>
    <row r="23" spans="1:12" ht="12.75" customHeight="1">
      <c r="A23" s="22" t="s">
        <v>168</v>
      </c>
      <c r="B23" s="22"/>
      <c r="C23" s="23"/>
      <c r="D23" s="22"/>
      <c r="E23" s="22"/>
      <c r="F23" s="22"/>
      <c r="G23" s="22"/>
      <c r="H23" s="22"/>
      <c r="I23" s="23"/>
      <c r="J23" s="23"/>
      <c r="K23" s="22"/>
      <c r="L23" s="22"/>
    </row>
    <row r="24" spans="1:12">
      <c r="A24" s="46" t="s">
        <v>160</v>
      </c>
      <c r="C24" s="97"/>
      <c r="D24" s="97"/>
      <c r="E24" s="97"/>
      <c r="F24"/>
      <c r="G24"/>
      <c r="H24"/>
      <c r="I24"/>
      <c r="J24"/>
      <c r="K24"/>
    </row>
  </sheetData>
  <sortState ref="A8:M25">
    <sortCondition ref="A8:A25"/>
  </sortState>
  <phoneticPr fontId="0" type="noConversion"/>
  <pageMargins left="0.39370078740157477" right="0.39370078740157477" top="0.59055118110236215" bottom="0.59055118110236215" header="0" footer="0"/>
  <pageSetup paperSize="9" scale="54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15"/>
  <sheetViews>
    <sheetView workbookViewId="0"/>
  </sheetViews>
  <sheetFormatPr baseColWidth="10" defaultRowHeight="12.75"/>
  <cols>
    <col min="1" max="1" width="30.7109375" customWidth="1"/>
    <col min="2" max="4" width="11.28515625" customWidth="1"/>
  </cols>
  <sheetData>
    <row r="1" spans="1:4" ht="15.75" customHeight="1">
      <c r="A1" s="11" t="s">
        <v>166</v>
      </c>
      <c r="B1" s="12"/>
      <c r="C1" s="10"/>
      <c r="D1" s="10"/>
    </row>
    <row r="2" spans="1:4">
      <c r="A2" s="9"/>
      <c r="B2" s="9"/>
      <c r="C2" s="9"/>
      <c r="D2" s="9"/>
    </row>
    <row r="3" spans="1:4" ht="18" customHeight="1">
      <c r="A3" s="15"/>
      <c r="B3" s="15" t="s">
        <v>61</v>
      </c>
      <c r="C3" s="15" t="s">
        <v>65</v>
      </c>
      <c r="D3" s="15" t="s">
        <v>147</v>
      </c>
    </row>
    <row r="4" spans="1:4" ht="15" customHeight="1">
      <c r="A4" s="53" t="s">
        <v>61</v>
      </c>
      <c r="B4" s="77">
        <v>4784</v>
      </c>
      <c r="C4" s="77">
        <v>2284</v>
      </c>
      <c r="D4" s="77">
        <v>2500</v>
      </c>
    </row>
    <row r="5" spans="1:4" ht="15" customHeight="1">
      <c r="A5" s="103" t="s">
        <v>72</v>
      </c>
      <c r="B5" s="37">
        <v>72</v>
      </c>
      <c r="C5" s="37">
        <v>11</v>
      </c>
      <c r="D5" s="17">
        <v>61</v>
      </c>
    </row>
    <row r="6" spans="1:4" ht="15" customHeight="1">
      <c r="A6" s="53" t="s">
        <v>71</v>
      </c>
      <c r="B6" s="20">
        <v>711</v>
      </c>
      <c r="C6" s="20">
        <v>232</v>
      </c>
      <c r="D6" s="20">
        <v>479</v>
      </c>
    </row>
    <row r="7" spans="1:4" ht="15" customHeight="1">
      <c r="A7" s="103" t="s">
        <v>6</v>
      </c>
      <c r="B7" s="37">
        <v>7</v>
      </c>
      <c r="C7" s="37">
        <v>2</v>
      </c>
      <c r="D7" s="17">
        <v>5</v>
      </c>
    </row>
    <row r="8" spans="1:4" ht="15" customHeight="1">
      <c r="A8" s="53" t="s">
        <v>7</v>
      </c>
      <c r="B8" s="20">
        <v>1140</v>
      </c>
      <c r="C8" s="20">
        <v>509</v>
      </c>
      <c r="D8" s="20">
        <v>631</v>
      </c>
    </row>
    <row r="9" spans="1:4" ht="15" customHeight="1">
      <c r="A9" s="103" t="s">
        <v>8</v>
      </c>
      <c r="B9" s="37">
        <v>43</v>
      </c>
      <c r="C9" s="37">
        <v>21</v>
      </c>
      <c r="D9" s="17">
        <v>22</v>
      </c>
    </row>
    <row r="10" spans="1:4" ht="15" customHeight="1">
      <c r="A10" s="53" t="s">
        <v>74</v>
      </c>
      <c r="B10" s="20">
        <v>153</v>
      </c>
      <c r="C10" s="20">
        <v>94</v>
      </c>
      <c r="D10" s="20">
        <v>59</v>
      </c>
    </row>
    <row r="11" spans="1:4" ht="15" customHeight="1">
      <c r="A11" s="103" t="s">
        <v>75</v>
      </c>
      <c r="B11" s="37">
        <v>450</v>
      </c>
      <c r="C11" s="37">
        <v>242</v>
      </c>
      <c r="D11" s="17">
        <v>208</v>
      </c>
    </row>
    <row r="12" spans="1:4" ht="15" customHeight="1">
      <c r="A12" s="53" t="s">
        <v>76</v>
      </c>
      <c r="B12" s="20">
        <v>1099</v>
      </c>
      <c r="C12" s="20">
        <v>514</v>
      </c>
      <c r="D12" s="20">
        <v>585</v>
      </c>
    </row>
    <row r="13" spans="1:4" ht="15" customHeight="1">
      <c r="A13" s="103" t="s">
        <v>73</v>
      </c>
      <c r="B13" s="37">
        <v>1109</v>
      </c>
      <c r="C13" s="37">
        <v>659</v>
      </c>
      <c r="D13" s="37">
        <v>450</v>
      </c>
    </row>
    <row r="14" spans="1:4">
      <c r="A14" s="22" t="s">
        <v>168</v>
      </c>
      <c r="B14" s="22"/>
      <c r="C14" s="23"/>
      <c r="D14" s="22"/>
    </row>
    <row r="15" spans="1:4">
      <c r="A15" s="46" t="s">
        <v>160</v>
      </c>
      <c r="C15" s="101"/>
      <c r="D15" s="101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0</vt:lpstr>
      <vt:lpstr>1</vt:lpstr>
      <vt:lpstr>1 graf1</vt:lpstr>
      <vt:lpstr>2</vt:lpstr>
      <vt:lpstr>3</vt:lpstr>
      <vt:lpstr>4</vt:lpstr>
      <vt:lpstr>5</vt:lpstr>
      <vt:lpstr>6</vt:lpstr>
      <vt:lpstr>'4'!_R1_1</vt:lpstr>
      <vt:lpstr>_R2_3</vt:lpstr>
      <vt:lpstr>_R2_4</vt:lpstr>
      <vt:lpstr>'1 graf1'!Área_de_impresión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2024-10-25T10:38:23Z</cp:lastPrinted>
  <dcterms:created xsi:type="dcterms:W3CDTF">1999-06-17T12:27:39Z</dcterms:created>
  <dcterms:modified xsi:type="dcterms:W3CDTF">2024-11-18T10:55:33Z</dcterms:modified>
</cp:coreProperties>
</file>