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20" yWindow="0" windowWidth="1726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8" i="1" l="1"/>
  <c r="H109" i="1"/>
  <c r="H116" i="1"/>
  <c r="G108" i="1"/>
  <c r="G109" i="1"/>
  <c r="G116" i="1"/>
  <c r="F108" i="1"/>
  <c r="F109" i="1"/>
  <c r="F116" i="1"/>
  <c r="D108" i="1"/>
  <c r="D109" i="1"/>
  <c r="D116" i="1"/>
  <c r="C108" i="1"/>
  <c r="C109" i="1"/>
  <c r="C116" i="1"/>
  <c r="B108" i="1"/>
  <c r="B109" i="1"/>
  <c r="B116" i="1"/>
  <c r="H96" i="1"/>
  <c r="H97" i="1"/>
  <c r="H104" i="1"/>
  <c r="G96" i="1"/>
  <c r="G97" i="1"/>
  <c r="G104" i="1"/>
  <c r="F96" i="1"/>
  <c r="F97" i="1"/>
  <c r="F104" i="1"/>
  <c r="D96" i="1"/>
  <c r="D97" i="1"/>
  <c r="D104" i="1"/>
  <c r="C96" i="1"/>
  <c r="C97" i="1"/>
  <c r="C104" i="1"/>
  <c r="B96" i="1"/>
  <c r="B97" i="1"/>
  <c r="B104" i="1"/>
  <c r="H84" i="1"/>
  <c r="H85" i="1"/>
  <c r="H92" i="1"/>
  <c r="G84" i="1"/>
  <c r="G85" i="1"/>
  <c r="G92" i="1"/>
  <c r="F84" i="1"/>
  <c r="F85" i="1"/>
  <c r="F92" i="1"/>
  <c r="D84" i="1"/>
  <c r="D85" i="1"/>
  <c r="D92" i="1"/>
  <c r="C84" i="1"/>
  <c r="C85" i="1"/>
  <c r="C92" i="1"/>
  <c r="B84" i="1"/>
  <c r="B85" i="1"/>
  <c r="B92" i="1"/>
  <c r="H73" i="1"/>
  <c r="H72" i="1"/>
  <c r="H80" i="1"/>
  <c r="G72" i="1"/>
  <c r="G73" i="1"/>
  <c r="G80" i="1"/>
  <c r="F72" i="1"/>
  <c r="F73" i="1"/>
  <c r="F80" i="1"/>
  <c r="D72" i="1"/>
  <c r="D73" i="1"/>
  <c r="D80" i="1"/>
  <c r="C72" i="1"/>
  <c r="C73" i="1"/>
  <c r="C80" i="1"/>
  <c r="B72" i="1"/>
  <c r="B73" i="1"/>
  <c r="B80" i="1"/>
  <c r="H60" i="1"/>
  <c r="H61" i="1"/>
  <c r="H68" i="1"/>
  <c r="G60" i="1"/>
  <c r="G61" i="1"/>
  <c r="G68" i="1"/>
  <c r="F60" i="1"/>
  <c r="F61" i="1"/>
  <c r="F68" i="1"/>
  <c r="D60" i="1"/>
  <c r="D61" i="1"/>
  <c r="D68" i="1"/>
  <c r="C60" i="1"/>
  <c r="C61" i="1"/>
  <c r="C68" i="1"/>
  <c r="B60" i="1"/>
  <c r="B61" i="1"/>
  <c r="B68" i="1"/>
  <c r="H48" i="1"/>
  <c r="H49" i="1"/>
  <c r="H56" i="1"/>
  <c r="G48" i="1"/>
  <c r="G49" i="1"/>
  <c r="G56" i="1"/>
  <c r="F48" i="1"/>
  <c r="F49" i="1"/>
  <c r="F56" i="1"/>
  <c r="D48" i="1"/>
  <c r="D49" i="1"/>
  <c r="D56" i="1"/>
  <c r="C48" i="1"/>
  <c r="C49" i="1"/>
  <c r="C56" i="1"/>
  <c r="B48" i="1"/>
  <c r="B49" i="1"/>
  <c r="B56" i="1"/>
  <c r="H36" i="1"/>
  <c r="H37" i="1"/>
  <c r="H44" i="1"/>
  <c r="G36" i="1"/>
  <c r="G37" i="1"/>
  <c r="G44" i="1"/>
  <c r="F36" i="1"/>
  <c r="F37" i="1"/>
  <c r="F44" i="1"/>
  <c r="D36" i="1"/>
  <c r="D37" i="1"/>
  <c r="D44" i="1"/>
  <c r="C36" i="1"/>
  <c r="C37" i="1"/>
  <c r="C44" i="1"/>
  <c r="B36" i="1"/>
  <c r="B37" i="1"/>
  <c r="B44" i="1"/>
  <c r="H24" i="1"/>
  <c r="H25" i="1"/>
  <c r="H32" i="1"/>
  <c r="G24" i="1"/>
  <c r="G25" i="1"/>
  <c r="G32" i="1"/>
  <c r="F24" i="1"/>
  <c r="F25" i="1"/>
  <c r="F32" i="1"/>
  <c r="D24" i="1"/>
  <c r="D25" i="1"/>
  <c r="D32" i="1"/>
  <c r="C24" i="1"/>
  <c r="C25" i="1"/>
  <c r="C32" i="1"/>
  <c r="B24" i="1"/>
  <c r="B25" i="1"/>
  <c r="B32" i="1"/>
  <c r="H12" i="1"/>
  <c r="H13" i="1"/>
  <c r="H20" i="1"/>
  <c r="G12" i="1"/>
  <c r="G13" i="1"/>
  <c r="G20" i="1"/>
  <c r="F12" i="1"/>
  <c r="F13" i="1"/>
  <c r="F20" i="1"/>
  <c r="D13" i="1"/>
  <c r="D12" i="1"/>
  <c r="D20" i="1"/>
  <c r="C12" i="1"/>
  <c r="C13" i="1"/>
  <c r="C20" i="1"/>
  <c r="B12" i="1"/>
  <c r="B13" i="1"/>
  <c r="B20" i="1"/>
  <c r="H107" i="1"/>
  <c r="G107" i="1"/>
  <c r="F107" i="1"/>
  <c r="D107" i="1"/>
  <c r="C107" i="1"/>
  <c r="B107" i="1"/>
  <c r="H95" i="1"/>
  <c r="G95" i="1"/>
  <c r="F95" i="1"/>
  <c r="D95" i="1"/>
  <c r="C95" i="1"/>
  <c r="B95" i="1"/>
  <c r="H83" i="1"/>
  <c r="G83" i="1"/>
  <c r="F83" i="1"/>
  <c r="D83" i="1"/>
  <c r="C83" i="1"/>
  <c r="B83" i="1"/>
  <c r="H71" i="1"/>
  <c r="G71" i="1"/>
  <c r="F71" i="1"/>
  <c r="D71" i="1"/>
  <c r="C71" i="1"/>
  <c r="B71" i="1"/>
  <c r="H59" i="1"/>
  <c r="G59" i="1"/>
  <c r="F59" i="1"/>
  <c r="D59" i="1"/>
  <c r="C59" i="1"/>
  <c r="B59" i="1"/>
  <c r="H47" i="1"/>
  <c r="G47" i="1"/>
  <c r="F47" i="1"/>
  <c r="D47" i="1"/>
  <c r="C47" i="1"/>
  <c r="B47" i="1"/>
  <c r="H35" i="1"/>
  <c r="G35" i="1"/>
  <c r="F35" i="1"/>
  <c r="D35" i="1"/>
  <c r="C35" i="1"/>
  <c r="B35" i="1"/>
  <c r="H23" i="1"/>
  <c r="G23" i="1"/>
  <c r="F23" i="1"/>
  <c r="D23" i="1"/>
  <c r="C23" i="1"/>
  <c r="B23" i="1"/>
  <c r="H11" i="1"/>
  <c r="G11" i="1"/>
  <c r="F11" i="1"/>
  <c r="D11" i="1"/>
  <c r="C11" i="1"/>
  <c r="B11" i="1"/>
</calcChain>
</file>

<file path=xl/sharedStrings.xml><?xml version="1.0" encoding="utf-8"?>
<sst xmlns="http://schemas.openxmlformats.org/spreadsheetml/2006/main" count="269" uniqueCount="48">
  <si>
    <t>CPU_SAME_OTHER</t>
  </si>
  <si>
    <t>wall</t>
  </si>
  <si>
    <t>i-switched</t>
  </si>
  <si>
    <t>v-switched</t>
  </si>
  <si>
    <t>CPU_SAME_FIFO</t>
  </si>
  <si>
    <t>CPU_SAME_RR</t>
  </si>
  <si>
    <t>CPU_DIFF_OTHER</t>
  </si>
  <si>
    <t>CPU_DIFF_FIFO</t>
  </si>
  <si>
    <t>CPU_DIFF_RR</t>
  </si>
  <si>
    <t>IO_SAME_OTHER</t>
  </si>
  <si>
    <t>IO_DIFF_OTHER</t>
  </si>
  <si>
    <t>IO_SAME_FIFO</t>
  </si>
  <si>
    <t>IO_DIFF_FIFO</t>
  </si>
  <si>
    <t>IO_SAME_RR</t>
  </si>
  <si>
    <t>IO_DIFF RR</t>
  </si>
  <si>
    <t>mix_SAME_OTHER</t>
  </si>
  <si>
    <t>mix_DIFF_OTHER</t>
  </si>
  <si>
    <t>mix_SAME_FIFO</t>
  </si>
  <si>
    <t>mix_DIFF_FIFO</t>
  </si>
  <si>
    <t>mix_SAME_RR</t>
  </si>
  <si>
    <t>mix_DIFF_RR</t>
  </si>
  <si>
    <t>LOW</t>
  </si>
  <si>
    <t>HIGH</t>
  </si>
  <si>
    <t>MEDIUM</t>
  </si>
  <si>
    <t>KEY</t>
  </si>
  <si>
    <t>CPU-seconds spent in kernel mode</t>
  </si>
  <si>
    <t>CPU-seconds spent in user mode</t>
  </si>
  <si>
    <t>percentage of CPU job used</t>
  </si>
  <si>
    <t xml:space="preserve"> involuntary context switches; ie expired timeslice</t>
  </si>
  <si>
    <t>elapsed real time (sec)</t>
  </si>
  <si>
    <t>Measurement</t>
  </si>
  <si>
    <t>wall (%e)</t>
  </si>
  <si>
    <t>user (%U)</t>
  </si>
  <si>
    <t>system (%S)</t>
  </si>
  <si>
    <t>i-switched (%c)</t>
  </si>
  <si>
    <t>v-switched (%w)</t>
  </si>
  <si>
    <t>CPU (%P = (%S+%U)/%E)</t>
  </si>
  <si>
    <t>voluntary context switch; ie waiting for i/o</t>
  </si>
  <si>
    <t>* LOW = 10, MEDIUM = 50, HIGH = 150 processes</t>
  </si>
  <si>
    <t>wall (per process)</t>
  </si>
  <si>
    <t>user (per process)</t>
  </si>
  <si>
    <t>system (per process)</t>
  </si>
  <si>
    <t>CPU (per process)</t>
  </si>
  <si>
    <t>i-switched (per process)</t>
  </si>
  <si>
    <t>v-switched (per process)</t>
  </si>
  <si>
    <t>Same</t>
  </si>
  <si>
    <t>Diff</t>
  </si>
  <si>
    <t>total context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</si>
</sst>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workbookViewId="0">
      <selection activeCell="D30" sqref="D30"/>
    </sheetView>
  </sheetViews>
  <sheetFormatPr baseColWidth="10" defaultRowHeight="15" x14ac:dyDescent="0"/>
  <cols>
    <col min="1" max="1" width="22" customWidth="1"/>
    <col min="2" max="2" width="10.33203125" customWidth="1"/>
    <col min="5" max="5" width="22.83203125" customWidth="1"/>
    <col min="6" max="6" width="11.1640625" customWidth="1"/>
    <col min="7" max="7" width="12.5" customWidth="1"/>
  </cols>
  <sheetData>
    <row r="1" spans="1:8">
      <c r="A1" s="2" t="s">
        <v>24</v>
      </c>
      <c r="B1" s="2" t="s">
        <v>30</v>
      </c>
    </row>
    <row r="2" spans="1:8">
      <c r="A2" t="s">
        <v>31</v>
      </c>
      <c r="B2" t="s">
        <v>29</v>
      </c>
    </row>
    <row r="3" spans="1:8">
      <c r="A3" t="s">
        <v>32</v>
      </c>
      <c r="B3" t="s">
        <v>26</v>
      </c>
    </row>
    <row r="4" spans="1:8">
      <c r="A4" t="s">
        <v>33</v>
      </c>
      <c r="B4" t="s">
        <v>25</v>
      </c>
    </row>
    <row r="5" spans="1:8">
      <c r="A5" t="s">
        <v>36</v>
      </c>
      <c r="B5" t="s">
        <v>27</v>
      </c>
    </row>
    <row r="6" spans="1:8">
      <c r="A6" t="s">
        <v>34</v>
      </c>
      <c r="B6" t="s">
        <v>28</v>
      </c>
    </row>
    <row r="7" spans="1:8">
      <c r="A7" t="s">
        <v>35</v>
      </c>
      <c r="B7" t="s">
        <v>37</v>
      </c>
    </row>
    <row r="8" spans="1:8">
      <c r="A8" s="2" t="s">
        <v>38</v>
      </c>
    </row>
    <row r="10" spans="1:8">
      <c r="A10" s="2" t="s">
        <v>0</v>
      </c>
      <c r="B10" s="3" t="s">
        <v>21</v>
      </c>
      <c r="C10" s="3" t="s">
        <v>23</v>
      </c>
      <c r="D10" s="3" t="s">
        <v>22</v>
      </c>
      <c r="E10" s="3" t="s">
        <v>6</v>
      </c>
      <c r="F10" s="3" t="s">
        <v>21</v>
      </c>
      <c r="G10" s="3" t="s">
        <v>23</v>
      </c>
      <c r="H10" s="3" t="s">
        <v>22</v>
      </c>
    </row>
    <row r="11" spans="1:8">
      <c r="A11" t="s">
        <v>1</v>
      </c>
      <c r="B11">
        <f>B14*10</f>
        <v>0.20250000000000001</v>
      </c>
      <c r="C11">
        <f>C14*50</f>
        <v>0.9375</v>
      </c>
      <c r="D11">
        <f>D14*150</f>
        <v>2.835</v>
      </c>
      <c r="E11" t="s">
        <v>1</v>
      </c>
      <c r="F11">
        <f>F14*10</f>
        <v>0.20500000000000002</v>
      </c>
      <c r="G11">
        <f>G14*50</f>
        <v>0.96500000000000008</v>
      </c>
      <c r="H11">
        <f>H14*150</f>
        <v>2.9475000000000002</v>
      </c>
    </row>
    <row r="12" spans="1:8">
      <c r="A12" t="s">
        <v>2</v>
      </c>
      <c r="B12">
        <f>B18*10</f>
        <v>98</v>
      </c>
      <c r="C12">
        <f>C18*50</f>
        <v>517.25</v>
      </c>
      <c r="D12">
        <f>D18*150</f>
        <v>1478.4</v>
      </c>
      <c r="E12" t="s">
        <v>2</v>
      </c>
      <c r="F12">
        <f>F17*10</f>
        <v>175.5</v>
      </c>
      <c r="G12">
        <f>G18*50</f>
        <v>565.75</v>
      </c>
      <c r="H12">
        <f>H18*150</f>
        <v>1727.49</v>
      </c>
    </row>
    <row r="13" spans="1:8">
      <c r="A13" t="s">
        <v>3</v>
      </c>
      <c r="B13">
        <f>B19*10</f>
        <v>20.25</v>
      </c>
      <c r="C13">
        <f>C19*50</f>
        <v>100</v>
      </c>
      <c r="D13">
        <f>D19*150</f>
        <v>300</v>
      </c>
      <c r="E13" t="s">
        <v>3</v>
      </c>
      <c r="F13">
        <f>F19*10</f>
        <v>32</v>
      </c>
      <c r="G13">
        <f>G19*50</f>
        <v>104.25</v>
      </c>
      <c r="H13">
        <f>H19*150</f>
        <v>302.25</v>
      </c>
    </row>
    <row r="14" spans="1:8">
      <c r="A14" t="s">
        <v>39</v>
      </c>
      <c r="B14">
        <v>2.0250000000000001E-2</v>
      </c>
      <c r="C14">
        <v>1.8749999999999999E-2</v>
      </c>
      <c r="D14">
        <v>1.89E-2</v>
      </c>
      <c r="E14" t="s">
        <v>39</v>
      </c>
      <c r="F14" s="1">
        <v>2.0500000000000001E-2</v>
      </c>
      <c r="G14" s="1">
        <v>1.9300000000000001E-2</v>
      </c>
      <c r="H14" s="1">
        <v>1.9650000000000001E-2</v>
      </c>
    </row>
    <row r="15" spans="1:8">
      <c r="A15" t="s">
        <v>40</v>
      </c>
      <c r="B15">
        <v>3.5999999999999997E-2</v>
      </c>
      <c r="C15">
        <v>3.585E-2</v>
      </c>
      <c r="D15">
        <v>3.5779999999999999E-2</v>
      </c>
      <c r="E15" t="s">
        <v>40</v>
      </c>
      <c r="F15" s="1">
        <v>3.6499999999999998E-2</v>
      </c>
      <c r="G15" s="1">
        <v>3.5950000000000003E-2</v>
      </c>
      <c r="H15" s="1">
        <v>3.7199999999999997E-2</v>
      </c>
    </row>
    <row r="16" spans="1:8">
      <c r="A16" t="s">
        <v>41</v>
      </c>
      <c r="B16">
        <v>2.5000000000000001E-4</v>
      </c>
      <c r="C16">
        <v>5.0000000000000002E-5</v>
      </c>
      <c r="D16">
        <v>3.0000000000000001E-3</v>
      </c>
      <c r="E16" t="s">
        <v>41</v>
      </c>
      <c r="F16" s="1">
        <v>0</v>
      </c>
      <c r="G16" s="1">
        <v>2.0000000000000001E-4</v>
      </c>
      <c r="H16" s="1">
        <v>2.7999999999999998E-4</v>
      </c>
    </row>
    <row r="17" spans="1:8">
      <c r="A17" t="s">
        <v>42</v>
      </c>
      <c r="B17">
        <v>17.75</v>
      </c>
      <c r="C17">
        <v>3.8149999999999999</v>
      </c>
      <c r="D17">
        <v>1.27</v>
      </c>
      <c r="E17" t="s">
        <v>42</v>
      </c>
      <c r="F17" s="1">
        <v>17.55</v>
      </c>
      <c r="G17" s="1">
        <v>3.7349999999999999</v>
      </c>
      <c r="H17" s="1">
        <v>1.266</v>
      </c>
    </row>
    <row r="18" spans="1:8">
      <c r="A18" t="s">
        <v>43</v>
      </c>
      <c r="B18">
        <v>9.8000000000000007</v>
      </c>
      <c r="C18">
        <v>10.345000000000001</v>
      </c>
      <c r="D18">
        <v>9.8559999999999999</v>
      </c>
      <c r="E18" t="s">
        <v>43</v>
      </c>
      <c r="F18" s="1">
        <v>10.75</v>
      </c>
      <c r="G18" s="1">
        <v>11.315</v>
      </c>
      <c r="H18" s="1">
        <v>11.5166</v>
      </c>
    </row>
    <row r="19" spans="1:8">
      <c r="A19" t="s">
        <v>44</v>
      </c>
      <c r="B19">
        <v>2.0249999999999999</v>
      </c>
      <c r="C19">
        <v>2</v>
      </c>
      <c r="D19">
        <v>2</v>
      </c>
      <c r="E19" t="s">
        <v>44</v>
      </c>
      <c r="F19" s="1">
        <v>3.2</v>
      </c>
      <c r="G19" s="1">
        <v>2.085</v>
      </c>
      <c r="H19" s="1">
        <v>2.0150000000000001</v>
      </c>
    </row>
    <row r="20" spans="1:8">
      <c r="A20" t="s">
        <v>47</v>
      </c>
      <c r="B20">
        <f>B12+B13</f>
        <v>118.25</v>
      </c>
      <c r="C20">
        <f>C12+C13</f>
        <v>617.25</v>
      </c>
      <c r="D20">
        <f>D13+D12</f>
        <v>1778.4</v>
      </c>
      <c r="E20" t="s">
        <v>47</v>
      </c>
      <c r="F20">
        <f>F12+F13</f>
        <v>207.5</v>
      </c>
      <c r="G20">
        <f>G12+G13</f>
        <v>670</v>
      </c>
      <c r="H20">
        <f>H12+H13</f>
        <v>2029.74</v>
      </c>
    </row>
    <row r="22" spans="1:8">
      <c r="A22" s="2" t="s">
        <v>4</v>
      </c>
      <c r="B22" s="3" t="s">
        <v>21</v>
      </c>
      <c r="C22" s="3" t="s">
        <v>23</v>
      </c>
      <c r="D22" s="3" t="s">
        <v>22</v>
      </c>
      <c r="E22" s="3" t="s">
        <v>7</v>
      </c>
      <c r="F22" s="3" t="s">
        <v>21</v>
      </c>
      <c r="G22" s="3" t="s">
        <v>23</v>
      </c>
      <c r="H22" s="3" t="s">
        <v>22</v>
      </c>
    </row>
    <row r="23" spans="1:8">
      <c r="A23" t="s">
        <v>1</v>
      </c>
      <c r="B23">
        <f>B26*10</f>
        <v>0.20750000000000002</v>
      </c>
      <c r="C23">
        <f>C26*50</f>
        <v>0.97249999999999992</v>
      </c>
      <c r="D23">
        <f>D26*150</f>
        <v>3.03</v>
      </c>
      <c r="E23" t="s">
        <v>1</v>
      </c>
      <c r="F23">
        <f>F26*10</f>
        <v>0.2</v>
      </c>
      <c r="G23">
        <f>G26*50</f>
        <v>0.9900000000000001</v>
      </c>
      <c r="H23">
        <f>H26*150</f>
        <v>3.0179999999999998</v>
      </c>
    </row>
    <row r="24" spans="1:8">
      <c r="A24" t="s">
        <v>2</v>
      </c>
      <c r="B24">
        <f>B30*10</f>
        <v>5</v>
      </c>
      <c r="C24">
        <f>C30*50</f>
        <v>5.625</v>
      </c>
      <c r="D24">
        <f>D30*150</f>
        <v>10.500000000000002</v>
      </c>
      <c r="E24" t="s">
        <v>2</v>
      </c>
      <c r="F24">
        <f>F30*10</f>
        <v>28.5</v>
      </c>
      <c r="G24">
        <f>G30*50</f>
        <v>123</v>
      </c>
      <c r="H24">
        <f>H30*150</f>
        <v>368.49</v>
      </c>
    </row>
    <row r="25" spans="1:8">
      <c r="A25" t="s">
        <v>3</v>
      </c>
      <c r="B25">
        <f>B31*10</f>
        <v>15.75</v>
      </c>
      <c r="C25">
        <f>C31*50</f>
        <v>56.75</v>
      </c>
      <c r="D25">
        <f>D31*150</f>
        <v>156.99</v>
      </c>
      <c r="E25" t="s">
        <v>3</v>
      </c>
      <c r="F25">
        <f>F31*10</f>
        <v>23.5</v>
      </c>
      <c r="G25">
        <f>G31*50</f>
        <v>103.25</v>
      </c>
      <c r="H25">
        <f>H31*150</f>
        <v>303.75</v>
      </c>
    </row>
    <row r="26" spans="1:8">
      <c r="A26" t="s">
        <v>39</v>
      </c>
      <c r="B26">
        <v>2.0750000000000001E-2</v>
      </c>
      <c r="C26">
        <v>1.9449999999999999E-2</v>
      </c>
      <c r="D26">
        <v>2.0199999999999999E-2</v>
      </c>
      <c r="E26" t="s">
        <v>39</v>
      </c>
      <c r="F26" s="1">
        <v>0.02</v>
      </c>
      <c r="G26" s="1">
        <v>1.9800000000000002E-2</v>
      </c>
      <c r="H26" s="1">
        <v>2.0119999999999999E-2</v>
      </c>
    </row>
    <row r="27" spans="1:8">
      <c r="A27" t="s">
        <v>40</v>
      </c>
      <c r="B27">
        <v>3.875E-2</v>
      </c>
      <c r="C27">
        <v>3.6999999999999998E-2</v>
      </c>
      <c r="D27">
        <v>3.6799999999999999E-2</v>
      </c>
      <c r="E27" t="s">
        <v>40</v>
      </c>
      <c r="F27" s="1">
        <v>3.5749999999999997E-2</v>
      </c>
      <c r="G27" s="1">
        <v>3.6249999999999998E-2</v>
      </c>
      <c r="H27" s="1">
        <v>3.6499999999999998E-2</v>
      </c>
    </row>
    <row r="28" spans="1:8">
      <c r="A28" t="s">
        <v>41</v>
      </c>
      <c r="B28">
        <v>0</v>
      </c>
      <c r="C28">
        <v>0</v>
      </c>
      <c r="D28">
        <v>8.2999999999999998E-5</v>
      </c>
      <c r="E28" t="s">
        <v>41</v>
      </c>
      <c r="F28" s="1">
        <v>0</v>
      </c>
      <c r="G28" s="1">
        <v>2.9999999999999997E-4</v>
      </c>
      <c r="H28" s="1">
        <v>2.3000000000000001E-4</v>
      </c>
    </row>
    <row r="29" spans="1:8">
      <c r="A29" t="s">
        <v>42</v>
      </c>
      <c r="B29">
        <v>18.600000000000001</v>
      </c>
      <c r="C29">
        <v>3.79</v>
      </c>
      <c r="D29">
        <v>1.2150000000000001</v>
      </c>
      <c r="E29" t="s">
        <v>42</v>
      </c>
      <c r="F29" s="1">
        <v>17.850000000000001</v>
      </c>
      <c r="G29" s="1">
        <v>3.69</v>
      </c>
      <c r="H29" s="1">
        <v>1.2150000000000001</v>
      </c>
    </row>
    <row r="30" spans="1:8">
      <c r="A30" t="s">
        <v>43</v>
      </c>
      <c r="B30">
        <v>0.5</v>
      </c>
      <c r="C30">
        <v>0.1125</v>
      </c>
      <c r="D30">
        <v>7.0000000000000007E-2</v>
      </c>
      <c r="E30" t="s">
        <v>43</v>
      </c>
      <c r="F30" s="1">
        <v>2.85</v>
      </c>
      <c r="G30" s="1">
        <v>2.46</v>
      </c>
      <c r="H30" s="1">
        <v>2.4565999999999999</v>
      </c>
    </row>
    <row r="31" spans="1:8">
      <c r="A31" t="s">
        <v>44</v>
      </c>
      <c r="B31">
        <v>1.575</v>
      </c>
      <c r="C31">
        <v>1.135</v>
      </c>
      <c r="D31">
        <v>1.0466</v>
      </c>
      <c r="E31" t="s">
        <v>44</v>
      </c>
      <c r="F31" s="1">
        <v>2.35</v>
      </c>
      <c r="G31" s="1">
        <v>2.0649999999999999</v>
      </c>
      <c r="H31" s="1">
        <v>2.0249999999999999</v>
      </c>
    </row>
    <row r="32" spans="1:8">
      <c r="A32" t="s">
        <v>47</v>
      </c>
      <c r="B32">
        <f>B24+B25</f>
        <v>20.75</v>
      </c>
      <c r="C32">
        <f>C24+C25</f>
        <v>62.375</v>
      </c>
      <c r="D32">
        <f>D24+D25</f>
        <v>167.49</v>
      </c>
      <c r="E32" t="s">
        <v>47</v>
      </c>
      <c r="F32">
        <f>F24+F25</f>
        <v>52</v>
      </c>
      <c r="G32">
        <f>G24+G25</f>
        <v>226.25</v>
      </c>
      <c r="H32">
        <f>H24+H25</f>
        <v>672.24</v>
      </c>
    </row>
    <row r="34" spans="1:8">
      <c r="A34" s="3" t="s">
        <v>5</v>
      </c>
      <c r="B34" s="3" t="s">
        <v>21</v>
      </c>
      <c r="C34" s="3" t="s">
        <v>23</v>
      </c>
      <c r="D34" s="3" t="s">
        <v>22</v>
      </c>
      <c r="E34" s="3" t="s">
        <v>8</v>
      </c>
      <c r="F34" s="3" t="s">
        <v>21</v>
      </c>
      <c r="G34" s="3" t="s">
        <v>23</v>
      </c>
      <c r="H34" s="3" t="s">
        <v>22</v>
      </c>
    </row>
    <row r="35" spans="1:8">
      <c r="A35" t="s">
        <v>1</v>
      </c>
      <c r="B35">
        <f>B38*10</f>
        <v>0.22499999999999998</v>
      </c>
      <c r="C35">
        <f>C38*50</f>
        <v>1.0375000000000001</v>
      </c>
      <c r="D35">
        <f>D38*150</f>
        <v>3.0525000000000002</v>
      </c>
      <c r="E35" t="s">
        <v>1</v>
      </c>
      <c r="F35">
        <f>F38*10</f>
        <v>0.20500000000000002</v>
      </c>
      <c r="G35">
        <f>G38*50</f>
        <v>1.0024999999999999</v>
      </c>
      <c r="H35">
        <f>H38*150</f>
        <v>3.0750000000000002</v>
      </c>
    </row>
    <row r="36" spans="1:8">
      <c r="A36" t="s">
        <v>2</v>
      </c>
      <c r="B36">
        <f>B42*10</f>
        <v>4</v>
      </c>
      <c r="C36">
        <f>C42*50</f>
        <v>5.9375</v>
      </c>
      <c r="D36">
        <f>D42*150</f>
        <v>9.15</v>
      </c>
      <c r="E36" t="s">
        <v>2</v>
      </c>
      <c r="F36">
        <f>F42*10</f>
        <v>26.75</v>
      </c>
      <c r="G36">
        <f>G42*50</f>
        <v>125.25</v>
      </c>
      <c r="H36">
        <f>H42*150</f>
        <v>366.82499999999999</v>
      </c>
    </row>
    <row r="37" spans="1:8">
      <c r="A37" t="s">
        <v>3</v>
      </c>
      <c r="B37">
        <f>B43*10</f>
        <v>16</v>
      </c>
      <c r="C37">
        <f>C43*50</f>
        <v>56.000000000000007</v>
      </c>
      <c r="D37">
        <f>D43*150</f>
        <v>156.75</v>
      </c>
      <c r="E37" t="s">
        <v>3</v>
      </c>
      <c r="F37">
        <f>F43*10</f>
        <v>23.5</v>
      </c>
      <c r="G37">
        <f>G43*50</f>
        <v>105</v>
      </c>
      <c r="H37">
        <f>H43*150</f>
        <v>303.495</v>
      </c>
    </row>
    <row r="38" spans="1:8">
      <c r="A38" t="s">
        <v>39</v>
      </c>
      <c r="B38" s="1">
        <v>2.2499999999999999E-2</v>
      </c>
      <c r="C38" s="1">
        <v>2.0750000000000001E-2</v>
      </c>
      <c r="D38" s="1">
        <v>2.035E-2</v>
      </c>
      <c r="E38" t="s">
        <v>39</v>
      </c>
      <c r="F38" s="1">
        <v>2.0500000000000001E-2</v>
      </c>
      <c r="G38" s="1">
        <v>2.0049999999999998E-2</v>
      </c>
      <c r="H38" s="1">
        <v>2.0500000000000001E-2</v>
      </c>
    </row>
    <row r="39" spans="1:8">
      <c r="A39" t="s">
        <v>40</v>
      </c>
      <c r="B39" s="1">
        <v>3.6999999999999998E-2</v>
      </c>
      <c r="C39" s="1">
        <v>3.7749999999999999E-2</v>
      </c>
      <c r="D39" s="1">
        <v>3.7060000000000003E-2</v>
      </c>
      <c r="E39" t="s">
        <v>40</v>
      </c>
      <c r="F39" s="1">
        <v>3.6249999999999998E-2</v>
      </c>
      <c r="G39" s="1">
        <v>3.6850000000000001E-2</v>
      </c>
      <c r="H39" s="1">
        <v>3.7060000000000003E-2</v>
      </c>
    </row>
    <row r="40" spans="1:8">
      <c r="A40" t="s">
        <v>41</v>
      </c>
      <c r="B40" s="1">
        <v>0</v>
      </c>
      <c r="C40" s="1">
        <v>0</v>
      </c>
      <c r="D40" s="1">
        <v>3.0000000000000001E-5</v>
      </c>
      <c r="E40" t="s">
        <v>41</v>
      </c>
      <c r="F40" s="1">
        <v>0</v>
      </c>
      <c r="G40" s="1">
        <v>3.0000000000000001E-3</v>
      </c>
      <c r="H40" s="1">
        <v>2.5000000000000001E-4</v>
      </c>
    </row>
    <row r="41" spans="1:8">
      <c r="A41" t="s">
        <v>42</v>
      </c>
      <c r="B41" s="1">
        <v>16.5</v>
      </c>
      <c r="C41" s="1">
        <v>3.6349999999999998</v>
      </c>
      <c r="D41" s="1">
        <v>1.21</v>
      </c>
      <c r="E41" t="s">
        <v>42</v>
      </c>
      <c r="F41" s="1">
        <v>17.649999999999999</v>
      </c>
      <c r="G41" s="1">
        <v>3.68</v>
      </c>
      <c r="H41" s="1">
        <v>1.21</v>
      </c>
    </row>
    <row r="42" spans="1:8">
      <c r="A42" t="s">
        <v>43</v>
      </c>
      <c r="B42" s="1">
        <v>0.4</v>
      </c>
      <c r="C42" s="1">
        <v>0.11874999999999999</v>
      </c>
      <c r="D42" s="1">
        <v>6.0999999999999999E-2</v>
      </c>
      <c r="E42" t="s">
        <v>43</v>
      </c>
      <c r="F42" s="1">
        <v>2.6749999999999998</v>
      </c>
      <c r="G42" s="1">
        <v>2.5049999999999999</v>
      </c>
      <c r="H42" s="1">
        <v>2.4455</v>
      </c>
    </row>
    <row r="43" spans="1:8">
      <c r="A43" t="s">
        <v>44</v>
      </c>
      <c r="B43" s="1">
        <v>1.6</v>
      </c>
      <c r="C43" s="1">
        <v>1.1200000000000001</v>
      </c>
      <c r="D43" s="1">
        <v>1.0449999999999999</v>
      </c>
      <c r="E43" t="s">
        <v>44</v>
      </c>
      <c r="F43" s="1">
        <v>2.35</v>
      </c>
      <c r="G43" s="1">
        <v>2.1</v>
      </c>
      <c r="H43" s="1">
        <v>2.0232999999999999</v>
      </c>
    </row>
    <row r="44" spans="1:8">
      <c r="A44" t="s">
        <v>47</v>
      </c>
      <c r="B44">
        <f>B36+B37</f>
        <v>20</v>
      </c>
      <c r="C44">
        <f>C36+C37</f>
        <v>61.937500000000007</v>
      </c>
      <c r="D44">
        <f>D36+D37</f>
        <v>165.9</v>
      </c>
      <c r="E44" t="s">
        <v>47</v>
      </c>
      <c r="F44">
        <f>F36+F37</f>
        <v>50.25</v>
      </c>
      <c r="G44">
        <f>G36+G37</f>
        <v>230.25</v>
      </c>
      <c r="H44">
        <f>H36+H37</f>
        <v>670.31999999999994</v>
      </c>
    </row>
    <row r="46" spans="1:8">
      <c r="A46" s="3" t="s">
        <v>9</v>
      </c>
      <c r="B46" s="3" t="s">
        <v>21</v>
      </c>
      <c r="C46" s="3" t="s">
        <v>23</v>
      </c>
      <c r="D46" s="3" t="s">
        <v>22</v>
      </c>
      <c r="E46" s="3" t="s">
        <v>10</v>
      </c>
      <c r="F46" s="3" t="s">
        <v>21</v>
      </c>
      <c r="G46" s="3" t="s">
        <v>23</v>
      </c>
      <c r="H46" s="3" t="s">
        <v>22</v>
      </c>
    </row>
    <row r="47" spans="1:8">
      <c r="A47" t="s">
        <v>1</v>
      </c>
      <c r="B47">
        <f>B50*10</f>
        <v>0.16</v>
      </c>
      <c r="C47">
        <f>C50*50</f>
        <v>0.52</v>
      </c>
      <c r="D47">
        <f>D50*150</f>
        <v>1.47</v>
      </c>
      <c r="E47" t="s">
        <v>1</v>
      </c>
      <c r="F47">
        <f>F50*10</f>
        <v>0.16500000000000001</v>
      </c>
      <c r="G47">
        <f>G50*50</f>
        <v>0.54749999999999999</v>
      </c>
      <c r="H47">
        <f>H50*150</f>
        <v>1.53</v>
      </c>
    </row>
    <row r="48" spans="1:8">
      <c r="A48" t="s">
        <v>2</v>
      </c>
      <c r="B48">
        <f>B54*10</f>
        <v>1201.75</v>
      </c>
      <c r="C48">
        <f>C54*50</f>
        <v>23755</v>
      </c>
      <c r="D48">
        <f>D54*150</f>
        <v>21734.745000000003</v>
      </c>
      <c r="E48" t="s">
        <v>2</v>
      </c>
      <c r="F48">
        <f>F54*10</f>
        <v>1448.25</v>
      </c>
      <c r="G48">
        <f>G54*50</f>
        <v>6274.25</v>
      </c>
      <c r="H48">
        <f>H54*150</f>
        <v>22893</v>
      </c>
    </row>
    <row r="49" spans="1:8">
      <c r="A49" t="s">
        <v>3</v>
      </c>
      <c r="B49">
        <f>B55*10</f>
        <v>2346.75</v>
      </c>
      <c r="C49">
        <f>C55*50</f>
        <v>29645.625</v>
      </c>
      <c r="D49">
        <f>D55*150</f>
        <v>35348.25</v>
      </c>
      <c r="E49" t="s">
        <v>3</v>
      </c>
      <c r="F49">
        <f>F55*10</f>
        <v>2569</v>
      </c>
      <c r="G49">
        <f>G55*50</f>
        <v>11820.5</v>
      </c>
      <c r="H49">
        <f>H55*150</f>
        <v>43673.490000000005</v>
      </c>
    </row>
    <row r="50" spans="1:8">
      <c r="A50" t="s">
        <v>39</v>
      </c>
      <c r="B50" s="1">
        <v>1.6E-2</v>
      </c>
      <c r="C50" s="1">
        <v>1.04E-2</v>
      </c>
      <c r="D50" s="1">
        <v>9.7999999999999997E-3</v>
      </c>
      <c r="E50" t="s">
        <v>39</v>
      </c>
      <c r="F50" s="1">
        <v>1.6500000000000001E-2</v>
      </c>
      <c r="G50" s="1">
        <v>1.095E-2</v>
      </c>
      <c r="H50" s="1">
        <v>1.0200000000000001E-2</v>
      </c>
    </row>
    <row r="51" spans="1:8">
      <c r="A51" t="s">
        <v>40</v>
      </c>
      <c r="B51" s="1">
        <v>0</v>
      </c>
      <c r="C51" s="1">
        <v>5.0000000000000002E-5</v>
      </c>
      <c r="D51" s="1">
        <v>1.4999999999999999E-4</v>
      </c>
      <c r="E51" t="s">
        <v>40</v>
      </c>
      <c r="F51" s="1">
        <v>0</v>
      </c>
      <c r="G51" s="1">
        <v>0</v>
      </c>
      <c r="H51" s="1">
        <v>1.83E-4</v>
      </c>
    </row>
    <row r="52" spans="1:8">
      <c r="A52" t="s">
        <v>41</v>
      </c>
      <c r="B52" s="1">
        <v>1.0500000000000001E-2</v>
      </c>
      <c r="C52" s="1">
        <v>9.7999999999999997E-3</v>
      </c>
      <c r="D52" s="1">
        <v>1.0149999999999999E-2</v>
      </c>
      <c r="E52" t="s">
        <v>41</v>
      </c>
      <c r="F52" s="1">
        <v>1.0999999999999999E-2</v>
      </c>
      <c r="G52" s="1">
        <v>9.2999999999999992E-3</v>
      </c>
      <c r="H52" s="1">
        <v>9.5999999999999992E-3</v>
      </c>
    </row>
    <row r="53" spans="1:8">
      <c r="A53" t="s">
        <v>42</v>
      </c>
      <c r="B53" s="1">
        <v>6.9249999999999998</v>
      </c>
      <c r="C53" s="1">
        <v>1.91</v>
      </c>
      <c r="D53" s="1">
        <v>0.6966</v>
      </c>
      <c r="E53" t="s">
        <v>42</v>
      </c>
      <c r="F53" s="1">
        <v>6.75</v>
      </c>
      <c r="G53" s="1">
        <v>1.7150000000000001</v>
      </c>
      <c r="H53" s="1">
        <v>0.64329999999999998</v>
      </c>
    </row>
    <row r="54" spans="1:8">
      <c r="A54" t="s">
        <v>43</v>
      </c>
      <c r="B54" s="1">
        <v>120.175</v>
      </c>
      <c r="C54" s="1">
        <v>475.1</v>
      </c>
      <c r="D54" s="1">
        <v>144.89830000000001</v>
      </c>
      <c r="E54" t="s">
        <v>43</v>
      </c>
      <c r="F54" s="1">
        <v>144.82499999999999</v>
      </c>
      <c r="G54" s="1">
        <v>125.485</v>
      </c>
      <c r="H54" s="1">
        <v>152.62</v>
      </c>
    </row>
    <row r="55" spans="1:8">
      <c r="A55" t="s">
        <v>44</v>
      </c>
      <c r="B55" s="1">
        <v>234.67500000000001</v>
      </c>
      <c r="C55" s="1">
        <v>592.91250000000002</v>
      </c>
      <c r="D55" s="1">
        <v>235.655</v>
      </c>
      <c r="E55" t="s">
        <v>44</v>
      </c>
      <c r="F55" s="1">
        <v>256.89999999999998</v>
      </c>
      <c r="G55" s="1">
        <v>236.41</v>
      </c>
      <c r="H55" s="1">
        <v>291.15660000000003</v>
      </c>
    </row>
    <row r="56" spans="1:8">
      <c r="A56" t="s">
        <v>47</v>
      </c>
      <c r="B56">
        <f>B48+B49</f>
        <v>3548.5</v>
      </c>
      <c r="C56">
        <f>C48+C49</f>
        <v>53400.625</v>
      </c>
      <c r="D56">
        <f>D48+D49</f>
        <v>57082.995000000003</v>
      </c>
      <c r="E56" t="s">
        <v>47</v>
      </c>
      <c r="F56">
        <f>F48+F49</f>
        <v>4017.25</v>
      </c>
      <c r="G56">
        <f>G48+G49</f>
        <v>18094.75</v>
      </c>
      <c r="H56">
        <f>H48+H49</f>
        <v>66566.490000000005</v>
      </c>
    </row>
    <row r="58" spans="1:8">
      <c r="A58" s="3" t="s">
        <v>11</v>
      </c>
      <c r="B58" s="3" t="s">
        <v>21</v>
      </c>
      <c r="C58" s="3" t="s">
        <v>23</v>
      </c>
      <c r="D58" s="3" t="s">
        <v>22</v>
      </c>
      <c r="E58" s="3" t="s">
        <v>12</v>
      </c>
      <c r="F58" s="3" t="s">
        <v>21</v>
      </c>
      <c r="G58" s="3" t="s">
        <v>23</v>
      </c>
      <c r="H58" s="3" t="s">
        <v>22</v>
      </c>
    </row>
    <row r="59" spans="1:8">
      <c r="A59" t="s">
        <v>1</v>
      </c>
      <c r="B59">
        <f>B62*10</f>
        <v>0.16750000000000001</v>
      </c>
      <c r="C59">
        <f>C62*50</f>
        <v>0.69499999999999995</v>
      </c>
      <c r="D59">
        <f>D62*150</f>
        <v>2.1750000000000003</v>
      </c>
      <c r="E59" t="s">
        <v>1</v>
      </c>
      <c r="F59">
        <f>F62*10</f>
        <v>0.17749999999999999</v>
      </c>
      <c r="G59">
        <f>G62*50</f>
        <v>0.76</v>
      </c>
      <c r="H59">
        <f>H62*150</f>
        <v>2.6324999999999998</v>
      </c>
    </row>
    <row r="60" spans="1:8">
      <c r="A60" t="s">
        <v>2</v>
      </c>
      <c r="B60">
        <f>B66*10</f>
        <v>6</v>
      </c>
      <c r="C60">
        <f>C66*50</f>
        <v>4.25</v>
      </c>
      <c r="D60">
        <f>D66*150</f>
        <v>4.74</v>
      </c>
      <c r="E60" t="s">
        <v>2</v>
      </c>
      <c r="F60">
        <f>F66*10</f>
        <v>908.25</v>
      </c>
      <c r="G60">
        <f>G66*50</f>
        <v>4407.25</v>
      </c>
      <c r="H60">
        <f>H66*150</f>
        <v>12138.99</v>
      </c>
    </row>
    <row r="61" spans="1:8">
      <c r="A61" t="s">
        <v>3</v>
      </c>
      <c r="B61">
        <f>B67*10</f>
        <v>2900.5</v>
      </c>
      <c r="C61">
        <f>C67*50</f>
        <v>16483.75</v>
      </c>
      <c r="D61">
        <f>D67*150</f>
        <v>52143.149999999994</v>
      </c>
      <c r="E61" t="s">
        <v>3</v>
      </c>
      <c r="F61">
        <f>F67*10</f>
        <v>2797.25</v>
      </c>
      <c r="G61">
        <f>G67*50</f>
        <v>17021</v>
      </c>
      <c r="H61">
        <f>H67*150</f>
        <v>53259</v>
      </c>
    </row>
    <row r="62" spans="1:8">
      <c r="A62" t="s">
        <v>39</v>
      </c>
      <c r="B62" s="1">
        <v>1.6750000000000001E-2</v>
      </c>
      <c r="C62" s="1">
        <v>1.3899999999999999E-2</v>
      </c>
      <c r="D62" s="1">
        <v>1.4500000000000001E-2</v>
      </c>
      <c r="E62" t="s">
        <v>39</v>
      </c>
      <c r="F62" s="1">
        <v>1.7749999999999998E-2</v>
      </c>
      <c r="G62" s="1">
        <v>1.52E-2</v>
      </c>
      <c r="H62" s="1">
        <v>1.755E-2</v>
      </c>
    </row>
    <row r="63" spans="1:8">
      <c r="A63" t="s">
        <v>40</v>
      </c>
      <c r="B63" s="1">
        <v>0</v>
      </c>
      <c r="C63" s="1">
        <v>1.4999999999999999E-4</v>
      </c>
      <c r="D63" s="1">
        <v>1E-4</v>
      </c>
      <c r="E63" t="s">
        <v>40</v>
      </c>
      <c r="F63" s="1">
        <v>0</v>
      </c>
      <c r="G63" s="1">
        <v>1.4999999999999999E-4</v>
      </c>
      <c r="H63" s="1">
        <v>2.5000000000000001E-4</v>
      </c>
    </row>
    <row r="64" spans="1:8">
      <c r="A64" t="s">
        <v>41</v>
      </c>
      <c r="B64" s="1">
        <v>1.375E-2</v>
      </c>
      <c r="C64" s="1">
        <v>1.455E-2</v>
      </c>
      <c r="D64" s="1">
        <v>1.583E-2</v>
      </c>
      <c r="E64" t="s">
        <v>41</v>
      </c>
      <c r="F64" s="1">
        <v>1.7250000000000001E-2</v>
      </c>
      <c r="G64" s="1">
        <v>1.7899999999999999E-2</v>
      </c>
      <c r="H64" s="1">
        <v>2.0109999999999999E-2</v>
      </c>
    </row>
    <row r="65" spans="1:12">
      <c r="A65" t="s">
        <v>42</v>
      </c>
      <c r="B65" s="1">
        <v>8.2249999999999996</v>
      </c>
      <c r="C65" s="1">
        <v>2.11</v>
      </c>
      <c r="D65" s="1">
        <v>0.72833000000000003</v>
      </c>
      <c r="E65" t="s">
        <v>42</v>
      </c>
      <c r="F65" s="1">
        <v>9.8000000000000007</v>
      </c>
      <c r="G65" s="1">
        <v>2.38</v>
      </c>
      <c r="H65" s="1">
        <v>0.77159999999999995</v>
      </c>
      <c r="K65" s="3" t="s">
        <v>45</v>
      </c>
      <c r="L65" s="3" t="s">
        <v>46</v>
      </c>
    </row>
    <row r="66" spans="1:12">
      <c r="A66" t="s">
        <v>43</v>
      </c>
      <c r="B66" s="1">
        <v>0.6</v>
      </c>
      <c r="C66" s="1">
        <v>8.5000000000000006E-2</v>
      </c>
      <c r="D66" s="1">
        <v>3.1600000000000003E-2</v>
      </c>
      <c r="E66" t="s">
        <v>43</v>
      </c>
      <c r="F66" s="1">
        <v>90.825000000000003</v>
      </c>
      <c r="G66" s="1">
        <v>88.144999999999996</v>
      </c>
      <c r="H66" s="1">
        <v>80.926599999999993</v>
      </c>
    </row>
    <row r="67" spans="1:12">
      <c r="A67" t="s">
        <v>44</v>
      </c>
      <c r="B67" s="1">
        <v>290.05</v>
      </c>
      <c r="C67" s="1">
        <v>329.67500000000001</v>
      </c>
      <c r="D67" s="1">
        <v>347.62099999999998</v>
      </c>
      <c r="E67" t="s">
        <v>44</v>
      </c>
      <c r="F67" s="1">
        <v>279.72500000000002</v>
      </c>
      <c r="G67" s="1">
        <v>340.42</v>
      </c>
      <c r="H67" s="1">
        <v>355.06</v>
      </c>
    </row>
    <row r="68" spans="1:12">
      <c r="A68" t="s">
        <v>47</v>
      </c>
      <c r="B68">
        <f>B60+B61</f>
        <v>2906.5</v>
      </c>
      <c r="C68">
        <f>C60+C61</f>
        <v>16488</v>
      </c>
      <c r="D68">
        <f>D60+D61</f>
        <v>52147.889999999992</v>
      </c>
      <c r="E68" t="s">
        <v>47</v>
      </c>
      <c r="F68">
        <f>F60+F61</f>
        <v>3705.5</v>
      </c>
      <c r="G68">
        <f>G60+G61</f>
        <v>21428.25</v>
      </c>
      <c r="H68">
        <f>H60+H61</f>
        <v>65397.99</v>
      </c>
    </row>
    <row r="70" spans="1:12">
      <c r="A70" s="3" t="s">
        <v>13</v>
      </c>
      <c r="B70" s="3" t="s">
        <v>21</v>
      </c>
      <c r="C70" s="3" t="s">
        <v>23</v>
      </c>
      <c r="D70" s="3" t="s">
        <v>22</v>
      </c>
      <c r="E70" s="3" t="s">
        <v>14</v>
      </c>
      <c r="F70" s="3" t="s">
        <v>21</v>
      </c>
      <c r="G70" s="3" t="s">
        <v>23</v>
      </c>
      <c r="H70" s="3" t="s">
        <v>22</v>
      </c>
    </row>
    <row r="71" spans="1:12">
      <c r="A71" t="s">
        <v>1</v>
      </c>
      <c r="B71">
        <f>B74*10</f>
        <v>0.17500000000000002</v>
      </c>
      <c r="C71">
        <f>C74*50</f>
        <v>0.66249999999999998</v>
      </c>
      <c r="D71">
        <f>D74*150</f>
        <v>1.9575</v>
      </c>
      <c r="E71" t="s">
        <v>1</v>
      </c>
      <c r="F71">
        <f>F74*10</f>
        <v>0.17500000000000002</v>
      </c>
      <c r="G71">
        <f>G74*50</f>
        <v>0.89500000000000002</v>
      </c>
      <c r="H71">
        <f>H74*150</f>
        <v>2.3445</v>
      </c>
    </row>
    <row r="72" spans="1:12">
      <c r="A72" t="s">
        <v>2</v>
      </c>
      <c r="B72">
        <f>B78*10</f>
        <v>2.75</v>
      </c>
      <c r="C72">
        <f>C78*50</f>
        <v>3.5000000000000004</v>
      </c>
      <c r="D72">
        <f>D78*150</f>
        <v>3.9990000000000001</v>
      </c>
      <c r="E72" t="s">
        <v>2</v>
      </c>
      <c r="F72">
        <f>F78*10</f>
        <v>927</v>
      </c>
      <c r="G72">
        <f>G78*50</f>
        <v>4324.5</v>
      </c>
      <c r="H72">
        <f>H78*150</f>
        <v>12247.65</v>
      </c>
    </row>
    <row r="73" spans="1:12">
      <c r="A73" t="s">
        <v>3</v>
      </c>
      <c r="B73">
        <f>B79*10</f>
        <v>2766.25</v>
      </c>
      <c r="C73">
        <f>C79*50</f>
        <v>16263.5</v>
      </c>
      <c r="D73">
        <f>D79*150</f>
        <v>58432.95</v>
      </c>
      <c r="E73" t="s">
        <v>3</v>
      </c>
      <c r="F73">
        <f>F79*10</f>
        <v>2810.5</v>
      </c>
      <c r="G73">
        <f>G79*50</f>
        <v>17040.5</v>
      </c>
      <c r="H73">
        <f>H79*150</f>
        <v>51140.7</v>
      </c>
    </row>
    <row r="74" spans="1:12">
      <c r="A74" t="s">
        <v>39</v>
      </c>
      <c r="B74" s="1">
        <v>1.7500000000000002E-2</v>
      </c>
      <c r="C74" s="1">
        <v>1.325E-2</v>
      </c>
      <c r="D74" s="1">
        <v>1.3050000000000001E-2</v>
      </c>
      <c r="E74" t="s">
        <v>39</v>
      </c>
      <c r="F74" s="1">
        <v>1.7500000000000002E-2</v>
      </c>
      <c r="G74" s="1">
        <v>1.7899999999999999E-2</v>
      </c>
      <c r="H74" s="1">
        <v>1.5630000000000002E-2</v>
      </c>
    </row>
    <row r="75" spans="1:12">
      <c r="A75" t="s">
        <v>40</v>
      </c>
      <c r="B75" s="1">
        <v>0</v>
      </c>
      <c r="C75" s="1">
        <v>5.0000000000000002E-5</v>
      </c>
      <c r="D75" s="1">
        <v>1.83E-4</v>
      </c>
      <c r="E75" t="s">
        <v>40</v>
      </c>
      <c r="F75" s="1">
        <v>0</v>
      </c>
      <c r="G75" s="1">
        <v>1E-4</v>
      </c>
      <c r="H75" s="1">
        <v>2.1599999999999999E-4</v>
      </c>
    </row>
    <row r="76" spans="1:12">
      <c r="A76" t="s">
        <v>41</v>
      </c>
      <c r="B76" s="1">
        <v>1.4999999999999999E-2</v>
      </c>
      <c r="C76" s="1">
        <v>1.44E-2</v>
      </c>
      <c r="D76" s="1">
        <v>1.4659999999999999E-2</v>
      </c>
      <c r="E76" t="s">
        <v>41</v>
      </c>
      <c r="F76" s="1">
        <v>1.7250000000000001E-2</v>
      </c>
      <c r="G76" s="1">
        <v>6.6E-3</v>
      </c>
      <c r="H76" s="1">
        <v>1.8679999999999999E-2</v>
      </c>
    </row>
    <row r="77" spans="1:12">
      <c r="A77" t="s">
        <v>42</v>
      </c>
      <c r="B77" s="1">
        <v>8.5</v>
      </c>
      <c r="C77" s="1">
        <v>2.1850000000000001</v>
      </c>
      <c r="D77" s="1">
        <v>0.75660000000000005</v>
      </c>
      <c r="E77" t="s">
        <v>42</v>
      </c>
      <c r="F77" s="1">
        <v>10.074999999999999</v>
      </c>
      <c r="G77" s="1">
        <v>2.2349999999999999</v>
      </c>
      <c r="H77" s="1">
        <v>0.80332999999999999</v>
      </c>
    </row>
    <row r="78" spans="1:12">
      <c r="A78" t="s">
        <v>43</v>
      </c>
      <c r="B78" s="1">
        <v>0.27500000000000002</v>
      </c>
      <c r="C78" s="1">
        <v>7.0000000000000007E-2</v>
      </c>
      <c r="D78" s="1">
        <v>2.666E-2</v>
      </c>
      <c r="E78" t="s">
        <v>43</v>
      </c>
      <c r="F78" s="1">
        <v>92.7</v>
      </c>
      <c r="G78" s="1">
        <v>86.49</v>
      </c>
      <c r="H78" s="1">
        <v>81.650999999999996</v>
      </c>
    </row>
    <row r="79" spans="1:12">
      <c r="A79" t="s">
        <v>44</v>
      </c>
      <c r="B79" s="1">
        <v>276.625</v>
      </c>
      <c r="C79" s="1">
        <v>325.27</v>
      </c>
      <c r="D79" s="1">
        <v>389.553</v>
      </c>
      <c r="E79" t="s">
        <v>44</v>
      </c>
      <c r="F79" s="1">
        <v>281.05</v>
      </c>
      <c r="G79" s="1">
        <v>340.81</v>
      </c>
      <c r="H79" s="1">
        <v>340.93799999999999</v>
      </c>
    </row>
    <row r="80" spans="1:12">
      <c r="A80" t="s">
        <v>47</v>
      </c>
      <c r="B80">
        <f>B72+B73</f>
        <v>2769</v>
      </c>
      <c r="C80">
        <f>C72+C73</f>
        <v>16267</v>
      </c>
      <c r="D80">
        <f>D72+D73</f>
        <v>58436.949000000001</v>
      </c>
      <c r="E80" t="s">
        <v>47</v>
      </c>
      <c r="F80">
        <f>F72+F73</f>
        <v>3737.5</v>
      </c>
      <c r="G80">
        <f>G72+G73</f>
        <v>21365</v>
      </c>
      <c r="H80">
        <f>H73+H72</f>
        <v>63388.35</v>
      </c>
    </row>
    <row r="82" spans="1:8">
      <c r="A82" s="3" t="s">
        <v>15</v>
      </c>
      <c r="B82" s="3" t="s">
        <v>21</v>
      </c>
      <c r="C82" s="3" t="s">
        <v>23</v>
      </c>
      <c r="D82" s="3" t="s">
        <v>22</v>
      </c>
      <c r="E82" s="3" t="s">
        <v>16</v>
      </c>
      <c r="F82" s="3" t="s">
        <v>21</v>
      </c>
      <c r="G82" s="3" t="s">
        <v>23</v>
      </c>
      <c r="H82" s="3" t="s">
        <v>22</v>
      </c>
    </row>
    <row r="83" spans="1:8">
      <c r="A83" t="s">
        <v>1</v>
      </c>
      <c r="B83">
        <f>B86*10</f>
        <v>0.35749999999999998</v>
      </c>
      <c r="C83">
        <f>C86*50</f>
        <v>1.49</v>
      </c>
      <c r="D83">
        <f>D86*150</f>
        <v>3.42</v>
      </c>
      <c r="E83" t="s">
        <v>1</v>
      </c>
      <c r="F83">
        <f>F86*10</f>
        <v>0.375</v>
      </c>
      <c r="G83">
        <f>G86*50</f>
        <v>1.25</v>
      </c>
      <c r="H83">
        <f>H86*150</f>
        <v>3.6495000000000002</v>
      </c>
    </row>
    <row r="84" spans="1:8">
      <c r="A84" t="s">
        <v>2</v>
      </c>
      <c r="B84">
        <f>B90*10</f>
        <v>2750.25</v>
      </c>
      <c r="C84">
        <f>C90*50</f>
        <v>15626.750000000002</v>
      </c>
      <c r="D84">
        <f>D90*150</f>
        <v>62355</v>
      </c>
      <c r="E84" t="s">
        <v>2</v>
      </c>
      <c r="F84">
        <f>F90*10</f>
        <v>6292.75</v>
      </c>
      <c r="G84">
        <f>G90*50</f>
        <v>23921.5</v>
      </c>
      <c r="H84">
        <f>H90*150</f>
        <v>71148.900000000009</v>
      </c>
    </row>
    <row r="85" spans="1:8">
      <c r="A85" t="s">
        <v>3</v>
      </c>
      <c r="B85">
        <f>B91*10</f>
        <v>3900.75</v>
      </c>
      <c r="C85">
        <f>C91*50</f>
        <v>16677</v>
      </c>
      <c r="D85">
        <f>D91*150</f>
        <v>100026</v>
      </c>
      <c r="E85" t="s">
        <v>3</v>
      </c>
      <c r="F85">
        <f>F91*10</f>
        <v>4910.5</v>
      </c>
      <c r="G85">
        <f>G91*50</f>
        <v>27807.5</v>
      </c>
      <c r="H85">
        <f>H91*150</f>
        <v>143560.65</v>
      </c>
    </row>
    <row r="86" spans="1:8">
      <c r="A86" t="s">
        <v>39</v>
      </c>
      <c r="B86" s="1">
        <v>3.5749999999999997E-2</v>
      </c>
      <c r="C86" s="1">
        <v>2.98E-2</v>
      </c>
      <c r="D86" s="1">
        <v>2.2800000000000001E-2</v>
      </c>
      <c r="E86" t="s">
        <v>39</v>
      </c>
      <c r="F86" s="1">
        <v>3.7499999999999999E-2</v>
      </c>
      <c r="G86" s="1">
        <v>2.5000000000000001E-2</v>
      </c>
      <c r="H86" s="1">
        <v>2.4330000000000001E-2</v>
      </c>
    </row>
    <row r="87" spans="1:8">
      <c r="A87" t="s">
        <v>40</v>
      </c>
      <c r="B87" s="1">
        <v>4.7499999999999999E-3</v>
      </c>
      <c r="C87" s="1">
        <v>4.3E-3</v>
      </c>
      <c r="D87" s="1">
        <v>4.3499999999999997E-3</v>
      </c>
      <c r="E87" t="s">
        <v>40</v>
      </c>
      <c r="F87" s="1">
        <v>3.7499999999999999E-3</v>
      </c>
      <c r="G87" s="1">
        <v>4.1000000000000003E-3</v>
      </c>
      <c r="H87" s="1">
        <v>4.7999999999999996E-3</v>
      </c>
    </row>
    <row r="88" spans="1:8">
      <c r="A88" t="s">
        <v>41</v>
      </c>
      <c r="B88" s="1">
        <v>1.6E-2</v>
      </c>
      <c r="C88" s="1">
        <v>1.35E-2</v>
      </c>
      <c r="D88" s="1">
        <v>1.9359999999999999E-2</v>
      </c>
      <c r="E88" t="s">
        <v>41</v>
      </c>
      <c r="F88" s="1">
        <v>2.7E-2</v>
      </c>
      <c r="G88" s="1">
        <v>2.035E-2</v>
      </c>
      <c r="H88" s="1">
        <v>2.07E-2</v>
      </c>
    </row>
    <row r="89" spans="1:8">
      <c r="A89" t="s">
        <v>42</v>
      </c>
      <c r="B89" s="1">
        <v>6</v>
      </c>
      <c r="C89" s="1">
        <v>1.2549999999999999</v>
      </c>
      <c r="D89" s="1">
        <v>0.69330000000000003</v>
      </c>
      <c r="E89" t="s">
        <v>42</v>
      </c>
      <c r="F89" s="1">
        <v>8.3000000000000007</v>
      </c>
      <c r="G89" s="1">
        <v>1.94</v>
      </c>
      <c r="H89" s="1">
        <v>0.69499999999999995</v>
      </c>
    </row>
    <row r="90" spans="1:8">
      <c r="A90" t="s">
        <v>43</v>
      </c>
      <c r="B90" s="1">
        <v>275.02499999999998</v>
      </c>
      <c r="C90" s="1">
        <v>312.53500000000003</v>
      </c>
      <c r="D90" s="1">
        <v>415.7</v>
      </c>
      <c r="E90" t="s">
        <v>43</v>
      </c>
      <c r="F90" s="1">
        <v>629.27499999999998</v>
      </c>
      <c r="G90" s="1">
        <v>478.43</v>
      </c>
      <c r="H90" s="1">
        <v>474.32600000000002</v>
      </c>
    </row>
    <row r="91" spans="1:8">
      <c r="A91" t="s">
        <v>44</v>
      </c>
      <c r="B91" s="1">
        <v>390.07499999999999</v>
      </c>
      <c r="C91" s="1">
        <v>333.54</v>
      </c>
      <c r="D91" s="1">
        <v>666.84</v>
      </c>
      <c r="E91" t="s">
        <v>44</v>
      </c>
      <c r="F91" s="1">
        <v>491.05</v>
      </c>
      <c r="G91" s="1">
        <v>556.15</v>
      </c>
      <c r="H91" s="1">
        <v>957.07100000000003</v>
      </c>
    </row>
    <row r="92" spans="1:8">
      <c r="A92" t="s">
        <v>47</v>
      </c>
      <c r="B92">
        <f>B84+B85</f>
        <v>6651</v>
      </c>
      <c r="C92">
        <f>C84+C85</f>
        <v>32303.75</v>
      </c>
      <c r="D92">
        <f>D84+D85</f>
        <v>162381</v>
      </c>
      <c r="E92" t="s">
        <v>47</v>
      </c>
      <c r="F92">
        <f>F84+F85</f>
        <v>11203.25</v>
      </c>
      <c r="G92">
        <f>G84+G85</f>
        <v>51729</v>
      </c>
      <c r="H92">
        <f>H84+H85</f>
        <v>214709.55</v>
      </c>
    </row>
    <row r="94" spans="1:8">
      <c r="A94" s="3" t="s">
        <v>17</v>
      </c>
      <c r="B94" s="3" t="s">
        <v>21</v>
      </c>
      <c r="C94" s="3" t="s">
        <v>23</v>
      </c>
      <c r="D94" s="3" t="s">
        <v>22</v>
      </c>
      <c r="E94" s="3" t="s">
        <v>18</v>
      </c>
      <c r="F94" s="3" t="s">
        <v>21</v>
      </c>
      <c r="G94" s="3" t="s">
        <v>23</v>
      </c>
      <c r="H94" s="3" t="s">
        <v>22</v>
      </c>
    </row>
    <row r="95" spans="1:8">
      <c r="A95" t="s">
        <v>1</v>
      </c>
      <c r="B95">
        <f>B98*10</f>
        <v>0.32750000000000001</v>
      </c>
      <c r="C95">
        <f>C98*50</f>
        <v>1.4425000000000001</v>
      </c>
      <c r="D95">
        <f>D98*150</f>
        <v>3.81</v>
      </c>
      <c r="E95" t="s">
        <v>1</v>
      </c>
      <c r="F95">
        <f>F98*10</f>
        <v>0.35749999999999998</v>
      </c>
      <c r="G95">
        <f>G98*50</f>
        <v>1.335</v>
      </c>
      <c r="H95">
        <f>H98*150</f>
        <v>4.194</v>
      </c>
    </row>
    <row r="96" spans="1:8">
      <c r="A96" t="s">
        <v>2</v>
      </c>
      <c r="B96">
        <f>B102*10</f>
        <v>3.75</v>
      </c>
      <c r="C96">
        <f>C102*50</f>
        <v>3.25</v>
      </c>
      <c r="D96">
        <f>D102*150</f>
        <v>1.5</v>
      </c>
      <c r="E96" t="s">
        <v>2</v>
      </c>
      <c r="F96">
        <f>F102*10</f>
        <v>2283.75</v>
      </c>
      <c r="G96">
        <f>G102*50</f>
        <v>9596.25</v>
      </c>
      <c r="H96">
        <f>H102*150</f>
        <v>23031.239999999998</v>
      </c>
    </row>
    <row r="97" spans="1:8">
      <c r="A97" t="s">
        <v>3</v>
      </c>
      <c r="B97">
        <f>B103*10</f>
        <v>6233</v>
      </c>
      <c r="C97">
        <f>C103*50</f>
        <v>43400.75</v>
      </c>
      <c r="D97">
        <f>D103*150</f>
        <v>189547.19999999998</v>
      </c>
      <c r="E97" t="s">
        <v>3</v>
      </c>
      <c r="F97">
        <f>F103*10</f>
        <v>5672.25</v>
      </c>
      <c r="G97">
        <f>G103*50</f>
        <v>31548</v>
      </c>
      <c r="H97">
        <f>H103*150</f>
        <v>118506</v>
      </c>
    </row>
    <row r="98" spans="1:8">
      <c r="A98" t="s">
        <v>39</v>
      </c>
      <c r="B98" s="1">
        <v>3.2750000000000001E-2</v>
      </c>
      <c r="C98" s="1">
        <v>2.8850000000000001E-2</v>
      </c>
      <c r="D98" s="1">
        <v>2.5399999999999999E-2</v>
      </c>
      <c r="E98" t="s">
        <v>39</v>
      </c>
      <c r="F98" s="1">
        <v>3.5749999999999997E-2</v>
      </c>
      <c r="G98" s="1">
        <v>2.6700000000000002E-2</v>
      </c>
      <c r="H98" s="1">
        <v>2.7959999999999999E-2</v>
      </c>
    </row>
    <row r="99" spans="1:8">
      <c r="A99" t="s">
        <v>40</v>
      </c>
      <c r="B99" s="1">
        <v>4.2500000000000003E-3</v>
      </c>
      <c r="C99" s="1">
        <v>6.1000000000000004E-3</v>
      </c>
      <c r="D99" s="1">
        <v>6.0800000000000003E-3</v>
      </c>
      <c r="E99" t="s">
        <v>40</v>
      </c>
      <c r="F99" s="1">
        <v>4.7499999999999999E-3</v>
      </c>
      <c r="G99" s="1">
        <v>5.7999999999999996E-3</v>
      </c>
      <c r="H99" s="1">
        <v>5.7000000000000002E-3</v>
      </c>
    </row>
    <row r="100" spans="1:8">
      <c r="A100" t="s">
        <v>41</v>
      </c>
      <c r="B100" s="1">
        <v>2.9250000000000002E-2</v>
      </c>
      <c r="C100" s="1">
        <v>3.0099999999999998E-2</v>
      </c>
      <c r="D100" s="1">
        <v>2.6116E-2</v>
      </c>
      <c r="E100" t="s">
        <v>41</v>
      </c>
      <c r="F100" s="1">
        <v>3.6749999999999998E-2</v>
      </c>
      <c r="G100" s="1">
        <v>3.15E-2</v>
      </c>
      <c r="H100" s="1">
        <v>3.2779999999999997E-2</v>
      </c>
    </row>
    <row r="101" spans="1:8">
      <c r="A101" t="s">
        <v>42</v>
      </c>
      <c r="B101" s="1">
        <v>10.275</v>
      </c>
      <c r="C101" s="1">
        <v>2.4950000000000001</v>
      </c>
      <c r="D101" s="1">
        <v>0.84330000000000005</v>
      </c>
      <c r="E101" t="s">
        <v>42</v>
      </c>
      <c r="F101" s="1">
        <v>11.75</v>
      </c>
      <c r="G101" s="1">
        <v>2.79</v>
      </c>
      <c r="H101" s="1">
        <v>0.9466</v>
      </c>
    </row>
    <row r="102" spans="1:8">
      <c r="A102" t="s">
        <v>43</v>
      </c>
      <c r="B102" s="1">
        <v>0.375</v>
      </c>
      <c r="C102" s="1">
        <v>6.5000000000000002E-2</v>
      </c>
      <c r="D102" s="1">
        <v>0.01</v>
      </c>
      <c r="E102" t="s">
        <v>43</v>
      </c>
      <c r="F102" s="1">
        <v>228.375</v>
      </c>
      <c r="G102" s="1">
        <v>191.92500000000001</v>
      </c>
      <c r="H102" s="1">
        <v>153.54159999999999</v>
      </c>
    </row>
    <row r="103" spans="1:8">
      <c r="A103" t="s">
        <v>44</v>
      </c>
      <c r="B103" s="1">
        <v>623.29999999999995</v>
      </c>
      <c r="C103" s="1">
        <v>868.01499999999999</v>
      </c>
      <c r="D103" s="1">
        <v>1263.6479999999999</v>
      </c>
      <c r="E103" t="s">
        <v>44</v>
      </c>
      <c r="F103" s="1">
        <v>567.22500000000002</v>
      </c>
      <c r="G103" s="1">
        <v>630.96</v>
      </c>
      <c r="H103" s="1">
        <v>790.04</v>
      </c>
    </row>
    <row r="104" spans="1:8">
      <c r="A104" t="s">
        <v>47</v>
      </c>
      <c r="B104">
        <f>B96+B97</f>
        <v>6236.75</v>
      </c>
      <c r="C104">
        <f>C96+C97</f>
        <v>43404</v>
      </c>
      <c r="D104">
        <f>D96+D97</f>
        <v>189548.69999999998</v>
      </c>
      <c r="E104" t="s">
        <v>47</v>
      </c>
      <c r="F104">
        <f>F96+F97</f>
        <v>7956</v>
      </c>
      <c r="G104">
        <f>G96+G97</f>
        <v>41144.25</v>
      </c>
      <c r="H104">
        <f>H96+H97</f>
        <v>141537.24</v>
      </c>
    </row>
    <row r="106" spans="1:8">
      <c r="A106" s="3" t="s">
        <v>19</v>
      </c>
      <c r="B106" s="3" t="s">
        <v>21</v>
      </c>
      <c r="C106" s="3" t="s">
        <v>23</v>
      </c>
      <c r="D106" s="3" t="s">
        <v>22</v>
      </c>
      <c r="E106" s="3" t="s">
        <v>20</v>
      </c>
      <c r="F106" s="3" t="s">
        <v>21</v>
      </c>
      <c r="G106" s="3" t="s">
        <v>23</v>
      </c>
      <c r="H106" s="3" t="s">
        <v>22</v>
      </c>
    </row>
    <row r="107" spans="1:8">
      <c r="A107" t="s">
        <v>1</v>
      </c>
      <c r="B107">
        <f>B110*10</f>
        <v>0.30249999999999999</v>
      </c>
      <c r="C107">
        <f>C110*50</f>
        <v>1.1850000000000001</v>
      </c>
      <c r="D107">
        <f>D110*150</f>
        <v>3.8145000000000002</v>
      </c>
      <c r="E107" t="s">
        <v>1</v>
      </c>
      <c r="F107">
        <f>F110*10</f>
        <v>0.33500000000000002</v>
      </c>
      <c r="G107">
        <f>G110*50</f>
        <v>1.355</v>
      </c>
      <c r="H107">
        <f>H110*150</f>
        <v>3.9224999999999999</v>
      </c>
    </row>
    <row r="108" spans="1:8">
      <c r="A108" t="s">
        <v>2</v>
      </c>
      <c r="B108">
        <f>B114*10</f>
        <v>2.25</v>
      </c>
      <c r="C108">
        <f>C114*50</f>
        <v>2.75</v>
      </c>
      <c r="D108">
        <f>D114*150</f>
        <v>4.5</v>
      </c>
      <c r="E108" t="s">
        <v>2</v>
      </c>
      <c r="F108">
        <f>F114*10</f>
        <v>2260</v>
      </c>
      <c r="G108">
        <f>G114*50</f>
        <v>9224.75</v>
      </c>
      <c r="H108">
        <f>H114*150</f>
        <v>24450.239999999998</v>
      </c>
    </row>
    <row r="109" spans="1:8">
      <c r="A109" t="s">
        <v>3</v>
      </c>
      <c r="B109">
        <f>B115*10</f>
        <v>6542.75</v>
      </c>
      <c r="C109">
        <f>C115*50</f>
        <v>44331.75</v>
      </c>
      <c r="D109">
        <f>D115*150</f>
        <v>198270</v>
      </c>
      <c r="E109" t="s">
        <v>3</v>
      </c>
      <c r="F109">
        <f>F115*10</f>
        <v>5539.5</v>
      </c>
      <c r="G109">
        <f>G115*50</f>
        <v>31512.25</v>
      </c>
      <c r="H109">
        <f>H115*150</f>
        <v>116014.2</v>
      </c>
    </row>
    <row r="110" spans="1:8">
      <c r="A110" t="s">
        <v>39</v>
      </c>
      <c r="B110" s="1">
        <v>3.0249999999999999E-2</v>
      </c>
      <c r="C110" s="1">
        <v>2.3699999999999999E-2</v>
      </c>
      <c r="D110" s="1">
        <v>2.5430000000000001E-2</v>
      </c>
      <c r="E110" t="s">
        <v>39</v>
      </c>
      <c r="F110" s="1">
        <v>3.3500000000000002E-2</v>
      </c>
      <c r="G110" s="1">
        <v>2.7099999999999999E-2</v>
      </c>
      <c r="H110" s="1">
        <v>2.615E-2</v>
      </c>
    </row>
    <row r="111" spans="1:8">
      <c r="A111" t="s">
        <v>40</v>
      </c>
      <c r="B111" s="1">
        <v>5.7499999999999999E-3</v>
      </c>
      <c r="C111" s="1">
        <v>4.7000000000000002E-3</v>
      </c>
      <c r="D111" s="1">
        <v>5.8100000000000001E-3</v>
      </c>
      <c r="E111" t="s">
        <v>40</v>
      </c>
      <c r="F111" s="1">
        <v>4.4999999999999997E-3</v>
      </c>
      <c r="G111" s="1">
        <v>5.9500000000000004E-3</v>
      </c>
      <c r="H111" s="1">
        <v>5.8500000000000002E-3</v>
      </c>
    </row>
    <row r="112" spans="1:8">
      <c r="A112" t="s">
        <v>41</v>
      </c>
      <c r="B112" s="1">
        <v>2.5250000000000002E-2</v>
      </c>
      <c r="C112" s="1">
        <v>2.5600000000000001E-2</v>
      </c>
      <c r="D112" s="1">
        <v>2.674E-2</v>
      </c>
      <c r="E112" t="s">
        <v>41</v>
      </c>
      <c r="F112" s="1">
        <v>3.6249999999999998E-2</v>
      </c>
      <c r="G112" s="1">
        <v>3.2300000000000002E-2</v>
      </c>
      <c r="H112" s="1">
        <v>3.1150000000000001E-2</v>
      </c>
    </row>
    <row r="113" spans="1:8">
      <c r="A113" t="s">
        <v>42</v>
      </c>
      <c r="B113" s="1">
        <v>10.324999999999999</v>
      </c>
      <c r="C113" s="1">
        <v>2.5499999999999998</v>
      </c>
      <c r="D113" s="1">
        <v>0.88160000000000005</v>
      </c>
      <c r="E113" t="s">
        <v>42</v>
      </c>
      <c r="F113" s="1">
        <v>12.175000000000001</v>
      </c>
      <c r="G113" s="1">
        <v>2.81</v>
      </c>
      <c r="H113" s="1">
        <v>0.94330000000000003</v>
      </c>
    </row>
    <row r="114" spans="1:8">
      <c r="A114" t="s">
        <v>43</v>
      </c>
      <c r="B114" s="1">
        <v>0.22500000000000001</v>
      </c>
      <c r="C114" s="1">
        <v>5.5E-2</v>
      </c>
      <c r="D114" s="1">
        <v>0.03</v>
      </c>
      <c r="E114" t="s">
        <v>43</v>
      </c>
      <c r="F114" s="1">
        <v>226</v>
      </c>
      <c r="G114" s="1">
        <v>184.495</v>
      </c>
      <c r="H114" s="1">
        <v>163.0016</v>
      </c>
    </row>
    <row r="115" spans="1:8">
      <c r="A115" t="s">
        <v>44</v>
      </c>
      <c r="B115" s="1">
        <v>654.27499999999998</v>
      </c>
      <c r="C115" s="1">
        <v>886.63499999999999</v>
      </c>
      <c r="D115" s="1">
        <v>1321.8</v>
      </c>
      <c r="E115" t="s">
        <v>44</v>
      </c>
      <c r="F115" s="1">
        <v>553.95000000000005</v>
      </c>
      <c r="G115" s="1">
        <v>630.245</v>
      </c>
      <c r="H115" s="1">
        <v>773.428</v>
      </c>
    </row>
    <row r="116" spans="1:8">
      <c r="A116" t="s">
        <v>47</v>
      </c>
      <c r="B116">
        <f>B108+B109</f>
        <v>6545</v>
      </c>
      <c r="C116">
        <f>C108+C109</f>
        <v>44334.5</v>
      </c>
      <c r="D116">
        <f>D108+D109</f>
        <v>198274.5</v>
      </c>
      <c r="E116" t="s">
        <v>47</v>
      </c>
      <c r="F116">
        <f>F108+F109</f>
        <v>7799.5</v>
      </c>
      <c r="G116">
        <f>G108+G109</f>
        <v>40737</v>
      </c>
      <c r="H116">
        <f>H108+H109</f>
        <v>140464.44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Christie</dc:creator>
  <cp:lastModifiedBy>Will Christie</cp:lastModifiedBy>
  <dcterms:created xsi:type="dcterms:W3CDTF">2016-11-06T19:39:50Z</dcterms:created>
  <dcterms:modified xsi:type="dcterms:W3CDTF">2016-11-11T15:22:11Z</dcterms:modified>
</cp:coreProperties>
</file>