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_data" sheetId="1" r:id="rId4"/>
    <sheet state="visible" name="dimensao_total" sheetId="2" r:id="rId5"/>
    <sheet state="visible" name="Página5" sheetId="3" r:id="rId6"/>
    <sheet state="visible" name="fato_prev_corr" sheetId="4" r:id="rId7"/>
    <sheet state="visible" name="Página1" sheetId="5" r:id="rId8"/>
    <sheet state="visible" name="fato_LRR" sheetId="6" r:id="rId9"/>
    <sheet state="visible" name="tabela_dinamica" sheetId="7" r:id="rId10"/>
  </sheets>
  <definedNames>
    <definedName hidden="1" localSheetId="1" name="_xlnm._FilterDatabase">dimensao_total!$A$1:$Z$43</definedName>
    <definedName hidden="1" localSheetId="2" name="_xlnm._FilterDatabase">'Página5'!$A$1:$Z$43</definedName>
    <definedName hidden="1" localSheetId="3" name="_xlnm._FilterDatabase">fato_prev_corr!$A$1:$Z$1000</definedName>
    <definedName hidden="1" localSheetId="5" name="_xlnm._FilterDatabase">fato_LRR!$A$1:$Y$356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<sst xmlns="http://schemas.openxmlformats.org/spreadsheetml/2006/main" count="2435" uniqueCount="247">
  <si>
    <t>Ano contábil</t>
  </si>
  <si>
    <t>Centro</t>
  </si>
  <si>
    <t>WF</t>
  </si>
  <si>
    <t>Platform</t>
  </si>
  <si>
    <t>Manufacturer</t>
  </si>
  <si>
    <t>MW Tur.</t>
  </si>
  <si>
    <t>Turbines</t>
  </si>
  <si>
    <t>MW</t>
  </si>
  <si>
    <t>Country</t>
  </si>
  <si>
    <t>Hz País</t>
  </si>
  <si>
    <t>Location</t>
  </si>
  <si>
    <t>Client</t>
  </si>
  <si>
    <t>Director de programa</t>
  </si>
  <si>
    <t>Focal Point</t>
  </si>
  <si>
    <t>CEP</t>
  </si>
  <si>
    <t>Latitude</t>
  </si>
  <si>
    <t>Longitude</t>
  </si>
  <si>
    <t>Distancia para o CDN BR</t>
  </si>
  <si>
    <t>Cidade</t>
  </si>
  <si>
    <t>XY01</t>
  </si>
  <si>
    <t>Dunas de Paracuru</t>
  </si>
  <si>
    <t>G87</t>
  </si>
  <si>
    <t>L-G</t>
  </si>
  <si>
    <t>Brazil</t>
  </si>
  <si>
    <t>60 Hz</t>
  </si>
  <si>
    <t>Ceará</t>
  </si>
  <si>
    <t>VENTOS BRASIL GER E COMERC / INVERAVANTE</t>
  </si>
  <si>
    <t>Diretor de Programa 5</t>
  </si>
  <si>
    <t>Focal Point 5</t>
  </si>
  <si>
    <t>62680-000</t>
  </si>
  <si>
    <t>Paracuru - CE</t>
  </si>
  <si>
    <t>XY02</t>
  </si>
  <si>
    <t>Calango</t>
  </si>
  <si>
    <t>G87 - G90</t>
  </si>
  <si>
    <t>Rio Grande do Norte</t>
  </si>
  <si>
    <t>IBERDROLA</t>
  </si>
  <si>
    <t>Diretor de Programa 2</t>
  </si>
  <si>
    <t>Focal Point 2</t>
  </si>
  <si>
    <t>59520-000</t>
  </si>
  <si>
    <t>Santana do Matos - RN</t>
  </si>
  <si>
    <t>XY03</t>
  </si>
  <si>
    <t>Arizona</t>
  </si>
  <si>
    <t>G90</t>
  </si>
  <si>
    <t>59578-000</t>
  </si>
  <si>
    <t>Rio do Fogo - RN</t>
  </si>
  <si>
    <t>XY04</t>
  </si>
  <si>
    <t>Mel 2</t>
  </si>
  <si>
    <t>59655-000</t>
  </si>
  <si>
    <t>Areia Branca - RN</t>
  </si>
  <si>
    <t>XY05</t>
  </si>
  <si>
    <t>Caetite</t>
  </si>
  <si>
    <t>Bahia</t>
  </si>
  <si>
    <t>46400-000</t>
  </si>
  <si>
    <t>Caetite - BA</t>
  </si>
  <si>
    <t>XY06</t>
  </si>
  <si>
    <t>Serra Azul</t>
  </si>
  <si>
    <t>G97</t>
  </si>
  <si>
    <t>ENEL GREEN POWER</t>
  </si>
  <si>
    <t>Diretor de Programa 1</t>
  </si>
  <si>
    <t>Focal Point 1</t>
  </si>
  <si>
    <t>44880-000</t>
  </si>
  <si>
    <t>Cafarnaum - BA</t>
  </si>
  <si>
    <t>XY07</t>
  </si>
  <si>
    <t>Cristal Espe</t>
  </si>
  <si>
    <t>G114</t>
  </si>
  <si>
    <t>46820-000</t>
  </si>
  <si>
    <t>Bonito - BA</t>
  </si>
  <si>
    <t>XY10</t>
  </si>
  <si>
    <t>Serra Santana</t>
  </si>
  <si>
    <t>GESTAMP</t>
  </si>
  <si>
    <t>59390-971</t>
  </si>
  <si>
    <t>Lagoa Nova - RN</t>
  </si>
  <si>
    <t>XY12</t>
  </si>
  <si>
    <t>Cassinos</t>
  </si>
  <si>
    <t>Rio Grande do Sul</t>
  </si>
  <si>
    <t>CUBICO INVESTMENTS</t>
  </si>
  <si>
    <t>Diretor de Programa 4</t>
  </si>
  <si>
    <t>Focal Point 4</t>
  </si>
  <si>
    <t>96217-010</t>
  </si>
  <si>
    <t>Rio Grande - RS</t>
  </si>
  <si>
    <t>XY14</t>
  </si>
  <si>
    <t>Delta</t>
  </si>
  <si>
    <t>Piauí</t>
  </si>
  <si>
    <t>OMEGA ENERGÍA RENOVAVEL S.A.</t>
  </si>
  <si>
    <t>Diretor de Programa 3</t>
  </si>
  <si>
    <t>Focal Point 3</t>
  </si>
  <si>
    <t>64200-970</t>
  </si>
  <si>
    <t>Parnaiba - PI</t>
  </si>
  <si>
    <t>XY15</t>
  </si>
  <si>
    <t>Geribatu</t>
  </si>
  <si>
    <t>ELECTROSUL S.A.</t>
  </si>
  <si>
    <t>96230-000</t>
  </si>
  <si>
    <t>Santa Vitoria do Palmar - RS</t>
  </si>
  <si>
    <t>XY16</t>
  </si>
  <si>
    <t>Morrinhos</t>
  </si>
  <si>
    <t>ATLANTIC ENERGÍAS RENOVÁVEIS</t>
  </si>
  <si>
    <t>44790-000</t>
  </si>
  <si>
    <t>Campo Formoso - BA</t>
  </si>
  <si>
    <t>XY17</t>
  </si>
  <si>
    <t>Baixa do Feijão</t>
  </si>
  <si>
    <t>EDP RENOVAVEIS S.A.</t>
  </si>
  <si>
    <t>59594-000</t>
  </si>
  <si>
    <t>Jandaira - RN</t>
  </si>
  <si>
    <t>XY18</t>
  </si>
  <si>
    <t>Chui</t>
  </si>
  <si>
    <t>96255-000</t>
  </si>
  <si>
    <t>Chui - RS</t>
  </si>
  <si>
    <t>XY20</t>
  </si>
  <si>
    <t>Chapada</t>
  </si>
  <si>
    <t>64585-000</t>
  </si>
  <si>
    <t>Simoes - PI</t>
  </si>
  <si>
    <t>XY21</t>
  </si>
  <si>
    <t>Livramento</t>
  </si>
  <si>
    <t>97573-970</t>
  </si>
  <si>
    <t>Santana do Livramento - RS</t>
  </si>
  <si>
    <t>XY22</t>
  </si>
  <si>
    <t>Xique Xique</t>
  </si>
  <si>
    <t>CER ENERGÍAS RENOVÁVEIS</t>
  </si>
  <si>
    <t>47450-000</t>
  </si>
  <si>
    <t>Gentio do Ouro - BA</t>
  </si>
  <si>
    <t>XY23</t>
  </si>
  <si>
    <t>Guirapá</t>
  </si>
  <si>
    <t>GPEXPAN- CONSORCIO CHESF E SEQUOIA</t>
  </si>
  <si>
    <t>46360-000</t>
  </si>
  <si>
    <t>Pindai - BA</t>
  </si>
  <si>
    <t>XY25</t>
  </si>
  <si>
    <t>Mto Bl. Norte Sul – J.Camara</t>
  </si>
  <si>
    <t>CPFL RENOVAVEIS</t>
  </si>
  <si>
    <t>59550-000</t>
  </si>
  <si>
    <t>Joao Camara - RN</t>
  </si>
  <si>
    <t>XY29</t>
  </si>
  <si>
    <t>Acarau</t>
  </si>
  <si>
    <t>HEINEKEN</t>
  </si>
  <si>
    <t>62580-000</t>
  </si>
  <si>
    <t>Acarau - CE</t>
  </si>
  <si>
    <t>XY30</t>
  </si>
  <si>
    <t>Calango 6</t>
  </si>
  <si>
    <t>59390-000</t>
  </si>
  <si>
    <t>XY32</t>
  </si>
  <si>
    <t>Uniao dos Ventos</t>
  </si>
  <si>
    <t>SERVENGE</t>
  </si>
  <si>
    <t/>
  </si>
  <si>
    <t>Sao Miguel do Gostoso - RN</t>
  </si>
  <si>
    <t>XY33</t>
  </si>
  <si>
    <t>União dos Ventos Exp</t>
  </si>
  <si>
    <t>G114 2.6</t>
  </si>
  <si>
    <t>Pedra Grande - RN</t>
  </si>
  <si>
    <t>XY34</t>
  </si>
  <si>
    <t>Santa Luzia</t>
  </si>
  <si>
    <t>Paraíba</t>
  </si>
  <si>
    <t>Santa Luzia - PB</t>
  </si>
  <si>
    <t>XY37</t>
  </si>
  <si>
    <t>Cheirosa</t>
  </si>
  <si>
    <t>Itarema</t>
  </si>
  <si>
    <t>XY38</t>
  </si>
  <si>
    <t>Vila Acre</t>
  </si>
  <si>
    <t>VOLTALIA</t>
  </si>
  <si>
    <t>Serra do Mel - RN</t>
  </si>
  <si>
    <t>XY39</t>
  </si>
  <si>
    <t>Chapadinha</t>
  </si>
  <si>
    <t>VOTORANTIM</t>
  </si>
  <si>
    <t>Curral Novo do Piaui - PI</t>
  </si>
  <si>
    <t>XY41</t>
  </si>
  <si>
    <t>Babilonia</t>
  </si>
  <si>
    <t>ACTIS INVESTMENTS</t>
  </si>
  <si>
    <t>44690-000</t>
  </si>
  <si>
    <t>Morro do Chapéu - BA</t>
  </si>
  <si>
    <t>XY52</t>
  </si>
  <si>
    <t>Delfina</t>
  </si>
  <si>
    <t>XY55</t>
  </si>
  <si>
    <t>Chafariz</t>
  </si>
  <si>
    <t>G132 3.465</t>
  </si>
  <si>
    <t>XY56</t>
  </si>
  <si>
    <t>Ventos da Serra do Mel I</t>
  </si>
  <si>
    <t>59663-000</t>
  </si>
  <si>
    <t>XY57</t>
  </si>
  <si>
    <t>Ventos da Serra do Mel II</t>
  </si>
  <si>
    <t>XY58</t>
  </si>
  <si>
    <t>Trairi</t>
  </si>
  <si>
    <t>SG 2.3 101</t>
  </si>
  <si>
    <t>L-S</t>
  </si>
  <si>
    <t>ENGIE</t>
  </si>
  <si>
    <t>62690-000</t>
  </si>
  <si>
    <t>Trairi - CE</t>
  </si>
  <si>
    <t>XY59</t>
  </si>
  <si>
    <t>Curva dos Ventos</t>
  </si>
  <si>
    <t>SG 2.3 108</t>
  </si>
  <si>
    <t>ENEL</t>
  </si>
  <si>
    <t>46490-000</t>
  </si>
  <si>
    <t>Igaporã - BA</t>
  </si>
  <si>
    <t>XY60</t>
  </si>
  <si>
    <t>Fonte dos Ventos</t>
  </si>
  <si>
    <t>Pernambuco</t>
  </si>
  <si>
    <t>56480-000</t>
  </si>
  <si>
    <t>Tacaratu - PE</t>
  </si>
  <si>
    <t>XY61</t>
  </si>
  <si>
    <t>Cristal</t>
  </si>
  <si>
    <t>44850-000</t>
  </si>
  <si>
    <t>XY62</t>
  </si>
  <si>
    <t>Modelo</t>
  </si>
  <si>
    <t>59500-500</t>
  </si>
  <si>
    <t>XY64</t>
  </si>
  <si>
    <t>Maral-Altos dos Ventos</t>
  </si>
  <si>
    <t>TOTAL EREN</t>
  </si>
  <si>
    <t>XY65</t>
  </si>
  <si>
    <t>Terra Santa</t>
  </si>
  <si>
    <t>59592-000</t>
  </si>
  <si>
    <t>Serra do Mel</t>
  </si>
  <si>
    <t>XY66</t>
  </si>
  <si>
    <t>Arizona e Honorato</t>
  </si>
  <si>
    <t>BRENNAND</t>
  </si>
  <si>
    <t>47350-000</t>
  </si>
  <si>
    <t>Sento Sé - BA</t>
  </si>
  <si>
    <t>XY67</t>
  </si>
  <si>
    <t>Ventos Serra do Mel III</t>
  </si>
  <si>
    <t>XY68</t>
  </si>
  <si>
    <t>Gameleira</t>
  </si>
  <si>
    <t>Touros - RN</t>
  </si>
  <si>
    <t>Date</t>
  </si>
  <si>
    <t>Center</t>
  </si>
  <si>
    <t>Itens a Serem Atendidos</t>
  </si>
  <si>
    <t>Itens Atendidos</t>
  </si>
  <si>
    <t>Tipo</t>
  </si>
  <si>
    <t>disponibilidade</t>
  </si>
  <si>
    <t>Preventivo</t>
  </si>
  <si>
    <t>XY13</t>
  </si>
  <si>
    <t>XY35</t>
  </si>
  <si>
    <t>Corretivo</t>
  </si>
  <si>
    <t>XY11</t>
  </si>
  <si>
    <t>EXCESS</t>
  </si>
  <si>
    <t>OK</t>
  </si>
  <si>
    <t>FOLLOW-UP</t>
  </si>
  <si>
    <t>PO NEEDED</t>
  </si>
  <si>
    <t>CRITICAL FOLLOW-UP</t>
  </si>
  <si>
    <t>CRITICAL PO NEEDED</t>
  </si>
  <si>
    <t>ZERO STOCK FOLLOW-UP</t>
  </si>
  <si>
    <t>ZERO STOCK PO NEEDED</t>
  </si>
  <si>
    <t>Local</t>
  </si>
  <si>
    <t>Indisponibilidade</t>
  </si>
  <si>
    <t>SUM of Turbines</t>
  </si>
  <si>
    <t>Total geral</t>
  </si>
  <si>
    <t>SUM of Itens a Serem Atendidos</t>
  </si>
  <si>
    <t>SUM of Itens Atendidos</t>
  </si>
  <si>
    <t>% de atendimento</t>
  </si>
  <si>
    <t>Localização</t>
  </si>
  <si>
    <t xml:space="preserve"> -</t>
  </si>
  <si>
    <t>Verificar cadastro de cliente ou se foi descontinuado, não tem dados de cadastro.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</si>
</sst>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800]dddd\,\ mmmm\ dd\,\ yyyy"/>
    <numFmt numFmtId="165" formatCode="_-* #,##0.00_-;\-* #,##0.00_-;_-* &quot;-&quot;??_-;_-@"/>
    <numFmt numFmtId="166" formatCode="_-* #,##0.000000_-;\-* #,##0.000000_-;_-* &quot;-&quot;??_-;_-@"/>
  </numFmts>
  <fonts count="7">
    <font>
      <sz val="11.0"/>
      <color theme="1"/>
      <name val="Calibri"/>
      <scheme val="minor"/>
    </font>
    <font>
      <b/>
      <sz val="11.0"/>
      <color rgb="FF0C0C0C"/>
      <name val="Calibri"/>
    </font>
    <font>
      <sz val="11.0"/>
      <color theme="1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color theme="1"/>
      <name val="Calibri"/>
      <scheme val="minor"/>
    </font>
    <font>
      <color theme="1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5B9BD5"/>
        <bgColor rgb="FF5B9BD5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  <fill>
      <patternFill patternType="solid">
        <fgColor rgb="FFBDBDBD"/>
        <bgColor rgb="FFBDBDBD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bottom style="thin">
        <color rgb="FF4472C4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14" xfId="0" applyAlignment="1" applyFont="1" applyNumberFormat="1">
      <alignment horizontal="left" vertical="center"/>
    </xf>
    <xf borderId="0" fillId="0" fontId="2" numFmtId="1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3" fontId="3" numFmtId="0" xfId="0" applyFill="1" applyFont="1"/>
    <xf borderId="2" fillId="3" fontId="3" numFmtId="164" xfId="0" applyBorder="1" applyFont="1" applyNumberFormat="1"/>
    <xf borderId="2" fillId="3" fontId="3" numFmtId="165" xfId="0" applyBorder="1" applyFont="1" applyNumberFormat="1"/>
    <xf borderId="2" fillId="3" fontId="3" numFmtId="0" xfId="0" applyBorder="1" applyFont="1"/>
    <xf borderId="0" fillId="0" fontId="2" numFmtId="0" xfId="0" applyAlignment="1" applyFont="1">
      <alignment vertical="bottom"/>
    </xf>
    <xf borderId="0" fillId="4" fontId="2" numFmtId="0" xfId="0" applyAlignment="1" applyFill="1" applyFont="1">
      <alignment readingOrder="0"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vertical="bottom"/>
    </xf>
    <xf borderId="0" fillId="4" fontId="2" numFmtId="166" xfId="0" applyAlignment="1" applyFont="1" applyNumberFormat="1">
      <alignment vertical="bottom"/>
    </xf>
    <xf borderId="0" fillId="5" fontId="2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0" fillId="5" fontId="2" numFmtId="164" xfId="0" applyAlignment="1" applyFont="1" applyNumberFormat="1">
      <alignment vertical="bottom"/>
    </xf>
    <xf borderId="0" fillId="5" fontId="2" numFmtId="166" xfId="0" applyAlignment="1" applyFont="1" applyNumberFormat="1">
      <alignment vertical="bottom"/>
    </xf>
    <xf borderId="0" fillId="6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164" xfId="0" applyAlignment="1" applyFont="1" applyNumberFormat="1">
      <alignment vertical="bottom"/>
    </xf>
    <xf borderId="0" fillId="6" fontId="2" numFmtId="166" xfId="0" applyAlignment="1" applyFont="1" applyNumberFormat="1">
      <alignment vertical="bottom"/>
    </xf>
    <xf borderId="0" fillId="7" fontId="2" numFmtId="0" xfId="0" applyAlignment="1" applyFill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8" fontId="4" numFmtId="0" xfId="0" applyAlignment="1" applyFill="1" applyFont="1">
      <alignment horizontal="center"/>
    </xf>
    <xf borderId="0" fillId="9" fontId="4" numFmtId="10" xfId="0" applyAlignment="1" applyFill="1" applyFont="1" applyNumberFormat="1">
      <alignment vertical="bottom"/>
    </xf>
    <xf borderId="0" fillId="0" fontId="4" numFmtId="0" xfId="0" applyAlignment="1" applyFont="1">
      <alignment vertical="bottom"/>
    </xf>
    <xf borderId="0" fillId="10" fontId="2" numFmtId="14" xfId="0" applyFill="1" applyFont="1" applyNumberFormat="1"/>
    <xf borderId="0" fillId="10" fontId="2" numFmtId="0" xfId="0" applyAlignment="1" applyFont="1">
      <alignment readingOrder="0" vertical="bottom"/>
    </xf>
    <xf borderId="0" fillId="10" fontId="2" numFmtId="1" xfId="0" applyAlignment="1" applyFont="1" applyNumberFormat="1">
      <alignment vertical="bottom"/>
    </xf>
    <xf borderId="0" fillId="10" fontId="2" numFmtId="0" xfId="0" applyAlignment="1" applyFont="1">
      <alignment shrinkToFit="0" vertical="bottom" wrapText="0"/>
    </xf>
    <xf borderId="0" fillId="5" fontId="2" numFmtId="10" xfId="0" applyAlignment="1" applyFont="1" applyNumberFormat="1">
      <alignment vertical="bottom"/>
    </xf>
    <xf borderId="0" fillId="11" fontId="2" numFmtId="14" xfId="0" applyFill="1" applyFont="1" applyNumberFormat="1"/>
    <xf borderId="0" fillId="11" fontId="2" numFmtId="0" xfId="0" applyAlignment="1" applyFont="1">
      <alignment readingOrder="0" vertical="bottom"/>
    </xf>
    <xf borderId="0" fillId="11" fontId="2" numFmtId="1" xfId="0" applyAlignment="1" applyFont="1" applyNumberFormat="1">
      <alignment vertical="bottom"/>
    </xf>
    <xf borderId="0" fillId="11" fontId="2" numFmtId="0" xfId="0" applyAlignment="1" applyFont="1">
      <alignment shrinkToFit="0" vertical="bottom" wrapText="0"/>
    </xf>
    <xf borderId="0" fillId="12" fontId="2" numFmtId="10" xfId="0" applyAlignment="1" applyFill="1" applyFont="1" applyNumberFormat="1">
      <alignment vertical="bottom"/>
    </xf>
    <xf borderId="0" fillId="10" fontId="2" numFmtId="14" xfId="0" applyAlignment="1" applyFont="1" applyNumberFormat="1">
      <alignment vertical="bottom"/>
    </xf>
    <xf borderId="0" fillId="11" fontId="2" numFmtId="14" xfId="0" applyAlignment="1" applyFont="1" applyNumberFormat="1">
      <alignment vertical="bottom"/>
    </xf>
    <xf borderId="0" fillId="10" fontId="2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8" fontId="4" numFmtId="0" xfId="0" applyAlignment="1" applyFont="1">
      <alignment horizontal="center" vertical="bottom"/>
    </xf>
    <xf borderId="0" fillId="8" fontId="4" numFmtId="0" xfId="0" applyAlignment="1" applyFont="1">
      <alignment vertical="bottom"/>
    </xf>
    <xf borderId="0" fillId="13" fontId="4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15" fontId="4" numFmtId="0" xfId="0" applyAlignment="1" applyFill="1" applyFont="1">
      <alignment vertical="bottom"/>
    </xf>
    <xf borderId="0" fillId="16" fontId="4" numFmtId="0" xfId="0" applyAlignment="1" applyFill="1" applyFont="1">
      <alignment vertical="bottom"/>
    </xf>
    <xf borderId="0" fillId="17" fontId="4" numFmtId="0" xfId="0" applyAlignment="1" applyFill="1" applyFont="1">
      <alignment vertical="bottom"/>
    </xf>
    <xf borderId="0" fillId="18" fontId="4" numFmtId="0" xfId="0" applyAlignment="1" applyFill="1" applyFont="1">
      <alignment vertical="bottom"/>
    </xf>
    <xf borderId="0" fillId="10" fontId="2" numFmtId="14" xfId="0" applyAlignment="1" applyFont="1" applyNumberFormat="1">
      <alignment horizontal="center"/>
    </xf>
    <xf borderId="0" fillId="19" fontId="2" numFmtId="0" xfId="0" applyAlignment="1" applyFill="1" applyFont="1">
      <alignment vertical="bottom"/>
    </xf>
    <xf borderId="0" fillId="20" fontId="2" numFmtId="0" xfId="0" applyAlignment="1" applyFill="1" applyFont="1">
      <alignment vertical="bottom"/>
    </xf>
    <xf borderId="0" fillId="11" fontId="2" numFmtId="14" xfId="0" applyAlignment="1" applyFont="1" applyNumberFormat="1">
      <alignment horizontal="center"/>
    </xf>
    <xf borderId="0" fillId="0" fontId="5" numFmtId="0" xfId="0" applyFont="1"/>
    <xf borderId="0" fillId="21" fontId="4" numFmtId="0" xfId="0" applyFill="1" applyFont="1"/>
    <xf borderId="0" fillId="0" fontId="6" numFmtId="0" xfId="0" applyFont="1"/>
    <xf borderId="0" fillId="0" fontId="5" numFmtId="14" xfId="0" applyFont="1" applyNumberFormat="1"/>
    <xf borderId="0" fillId="0" fontId="5" numFmtId="1" xfId="0" applyFont="1" applyNumberFormat="1"/>
    <xf borderId="0" fillId="0" fontId="6" numFmtId="9" xfId="0" applyFont="1" applyNumberFormat="1"/>
    <xf borderId="0" fillId="22" fontId="6" numFmtId="9" xfId="0" applyFill="1" applyFont="1" applyNumberFormat="1"/>
    <xf borderId="0" fillId="22" fontId="6" numFmtId="0" xfId="0" applyFont="1"/>
    <xf borderId="0" fillId="5" fontId="6" numFmtId="0" xfId="0" applyFont="1"/>
    <xf borderId="0" fillId="23" fontId="6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dim_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43" sheet="dimensao_total"/>
  </cacheSource>
  <cacheFields>
    <cacheField name="Centro" numFmtId="0">
      <sharedItems>
        <s v="XY01"/>
        <s v="XY02"/>
        <s v="XY03"/>
        <s v="XY04"/>
        <s v="XY05"/>
        <s v="XY06"/>
        <s v="XY07"/>
        <s v="XY10"/>
        <s v="XY12"/>
        <s v="XY14"/>
        <s v="XY15"/>
        <s v="XY16"/>
        <s v="XY17"/>
        <s v="XY18"/>
        <s v="XY20"/>
        <s v="XY21"/>
        <s v="XY22"/>
        <s v="XY23"/>
        <s v="XY25"/>
        <s v="XY29"/>
        <s v="XY30"/>
        <s v="XY32"/>
        <s v="XY33"/>
        <s v="XY34"/>
        <s v="XY37"/>
        <s v="XY38"/>
        <s v="XY39"/>
        <s v="XY41"/>
        <s v="XY52"/>
        <s v="XY55"/>
        <s v="XY56"/>
        <s v="XY57"/>
        <s v="XY58"/>
        <s v="XY59"/>
        <s v="XY60"/>
        <s v="XY61"/>
        <s v="XY62"/>
        <s v="XY64"/>
        <s v="XY65"/>
        <s v="XY66"/>
        <s v="XY67"/>
        <s v="XY68"/>
      </sharedItems>
    </cacheField>
    <cacheField name="WF" numFmtId="0">
      <sharedItems>
        <s v="Dunas de Paracuru"/>
        <s v="Calango"/>
        <s v="Arizona"/>
        <s v="Mel 2"/>
        <s v="Caetite"/>
        <s v="Serra Azul"/>
        <s v="Cristal Espe"/>
        <s v="Serra Santana"/>
        <s v="Cassinos"/>
        <s v="Delta"/>
        <s v="Geribatu"/>
        <s v="Morrinhos"/>
        <s v="Baixa do Feijão"/>
        <s v="Chui"/>
        <s v="Chapada"/>
        <s v="Livramento"/>
        <s v="Xique Xique"/>
        <s v="Guirapá"/>
        <s v="Mto Bl. Norte Sul – J.Camara"/>
        <s v="Acarau"/>
        <s v="Calango 6"/>
        <s v="Uniao dos Ventos"/>
        <s v="União dos Ventos Exp"/>
        <s v="Santa Luzia"/>
        <s v="Cheirosa"/>
        <s v="Vila Acre"/>
        <s v="Chapadinha"/>
        <s v="Babilonia"/>
        <s v="Delfina"/>
        <s v="Chafariz"/>
        <s v="Ventos da Serra do Mel I"/>
        <s v="Ventos da Serra do Mel II"/>
        <s v="Trairi"/>
        <s v="Curva dos Ventos"/>
        <s v="Fonte dos Ventos"/>
        <s v="Cristal"/>
        <s v="Modelo"/>
        <s v="Maral-Altos dos Ventos"/>
        <s v="Terra Santa"/>
        <s v="Arizona e Honorato"/>
        <s v="Ventos Serra do Mel III"/>
        <s v="Gameleira"/>
      </sharedItems>
    </cacheField>
    <cacheField name="Platform" numFmtId="0">
      <sharedItems>
        <s v="G87"/>
        <s v="G87 - G90"/>
        <s v="G90"/>
        <s v="G97"/>
        <s v="G114"/>
        <s v="G114 2.6"/>
        <s v="G132 3.465"/>
        <s v="SG 2.3 101"/>
        <s v="SG 2.3 108"/>
      </sharedItems>
    </cacheField>
    <cacheField name="Manufacturer" numFmtId="0">
      <sharedItems>
        <s v="L-G"/>
        <s v="L-S"/>
      </sharedItems>
    </cacheField>
    <cacheField name="MW Tur." numFmtId="0">
      <sharedItems containsSemiMixedTypes="0" containsString="0" containsNumber="1">
        <n v="2.0"/>
        <n v="2.1"/>
        <n v="2.625"/>
        <n v="3.465"/>
        <n v="2.3"/>
        <n v="3.4650000000000003"/>
        <n v="3.4649999999999994"/>
      </sharedItems>
    </cacheField>
    <cacheField name="Turbines" numFmtId="0">
      <sharedItems containsSemiMixedTypes="0" containsString="0" containsNumber="1" containsInteger="1">
        <n v="21.0"/>
        <n v="75.0"/>
        <n v="14.0"/>
        <n v="10.0"/>
        <n v="45.0"/>
        <n v="64.0"/>
        <n v="32.0"/>
        <n v="35.0"/>
        <n v="129.0"/>
        <n v="90.0"/>
        <n v="60.0"/>
        <n v="72.0"/>
        <n v="105.0"/>
        <n v="24.0"/>
        <n v="49.0"/>
        <n v="55.0"/>
        <n v="110.0"/>
        <n v="42.0"/>
        <n v="31.0"/>
        <n v="23.0"/>
        <n v="13.0"/>
        <n v="98.0"/>
        <n v="65.0"/>
        <n v="136.0"/>
        <n v="47.0"/>
        <n v="36.0"/>
        <n v="50.0"/>
        <n v="34.0"/>
        <n v="39.0"/>
        <n v="19.0"/>
        <n v="26.0"/>
        <n v="27.0"/>
        <n v="44.0"/>
      </sharedItems>
    </cacheField>
    <cacheField name="MW" numFmtId="0">
      <sharedItems containsSemiMixedTypes="0" containsString="0" containsNumber="1">
        <n v="42.0"/>
        <n v="150.0"/>
        <n v="28.0"/>
        <n v="20.0"/>
        <n v="90.0"/>
        <n v="29.400000000000002"/>
        <n v="128.0"/>
        <n v="64.0"/>
        <n v="70.0"/>
        <n v="258.0"/>
        <n v="180.0"/>
        <n v="120.0"/>
        <n v="144.0"/>
        <n v="210.0"/>
        <n v="48.0"/>
        <n v="98.0"/>
        <n v="110.0"/>
        <n v="231.0"/>
        <n v="84.0"/>
        <n v="65.10000000000001"/>
        <n v="60.375"/>
        <n v="94.5"/>
        <n v="48.300000000000004"/>
        <n v="27.3"/>
        <n v="205.8"/>
        <n v="130.0"/>
        <n v="471.24"/>
        <n v="162.855"/>
        <n v="124.74"/>
        <n v="114.99999999999999"/>
        <n v="55.199999999999996"/>
        <n v="78.19999999999999"/>
        <n v="89.69999999999999"/>
        <n v="65.835"/>
        <n v="90.09"/>
        <n v="93.55499999999999"/>
        <n v="152.45999999999998"/>
        <n v="79.695"/>
      </sharedItems>
    </cacheField>
    <cacheField name="Country" numFmtId="0">
      <sharedItems>
        <s v="Brazil"/>
      </sharedItems>
    </cacheField>
    <cacheField name="Hz País" numFmtId="0">
      <sharedItems>
        <s v="60 Hz"/>
      </sharedItems>
    </cacheField>
    <cacheField name="Location" numFmtId="0">
      <sharedItems>
        <s v="Ceará"/>
        <s v="Rio Grande do Norte"/>
        <s v="Bahia"/>
        <s v="Rio Grande do Sul"/>
        <s v="Piauí"/>
        <s v="Paraíba"/>
        <s v="Pernambuco"/>
      </sharedItems>
    </cacheField>
    <cacheField name="Client" numFmtId="0">
      <sharedItems>
        <s v="VENTOS BRASIL GER E COMERC / INVERAVANTE"/>
        <s v="IBERDROLA"/>
        <s v="ENEL GREEN POWER"/>
        <s v="GESTAMP"/>
        <s v="CUBICO INVESTMENTS"/>
        <s v="OMEGA ENERGÍA RENOVAVEL S.A."/>
        <s v="ELECTROSUL S.A."/>
        <s v="ATLANTIC ENERGÍAS RENOVÁVEIS"/>
        <s v="EDP RENOVAVEIS S.A."/>
        <s v="CER ENERGÍAS RENOVÁVEIS"/>
        <s v="GPEXPAN- CONSORCIO CHESF E SEQUOIA"/>
        <s v="CPFL RENOVAVEIS"/>
        <s v="HEINEKEN"/>
        <s v="SERVENGE"/>
        <s v="VOLTALIA"/>
        <s v="VOTORANTIM"/>
        <s v="ACTIS INVESTMENTS"/>
        <s v="ENGIE"/>
        <s v="ENEL"/>
        <s v="TOTAL EREN"/>
        <s v="BRENNAND"/>
      </sharedItems>
    </cacheField>
    <cacheField name="Director de programa" numFmtId="0">
      <sharedItems>
        <s v="Diretor de Programa 5"/>
        <s v="Diretor de Programa 2"/>
        <s v="Diretor de Programa 1"/>
        <s v="Diretor de Programa 4"/>
        <s v="Diretor de Programa 3"/>
      </sharedItems>
    </cacheField>
    <cacheField name="Focal Point" numFmtId="0">
      <sharedItems>
        <s v="Focal Point 5"/>
        <s v="Focal Point 2"/>
        <s v="Focal Point 1"/>
        <s v="Focal Point 4"/>
        <s v="Focal Point 3"/>
      </sharedItems>
    </cacheField>
    <cacheField name="CEP" numFmtId="164">
      <sharedItems containsBlank="1">
        <s v="62680-000"/>
        <s v="59520-000"/>
        <s v="59578-000"/>
        <s v="59655-000"/>
        <s v="46400-000"/>
        <s v="44880-000"/>
        <s v="46820-000"/>
        <s v="59390-971"/>
        <s v="96217-010"/>
        <s v="64200-970"/>
        <s v="96230-000"/>
        <s v="44790-000"/>
        <s v="59594-000"/>
        <s v="96255-000"/>
        <s v="64585-000"/>
        <s v="97573-970"/>
        <s v="47450-000"/>
        <s v="46360-000"/>
        <s v="59550-000"/>
        <s v="62580-000"/>
        <s v="59390-000"/>
        <s v=""/>
        <s v="44690-000"/>
        <s v="59663-000"/>
        <s v="62690-000"/>
        <s v="46490-000"/>
        <s v="56480-000"/>
        <s v="44850-000"/>
        <s v="59500-500"/>
        <s v="59592-000"/>
        <s v="47350-000"/>
        <m/>
      </sharedItems>
    </cacheField>
    <cacheField name=" Latitude" numFmtId="166">
      <sharedItems containsString="0" containsBlank="1" containsNumber="1">
        <n v="-3.42861"/>
        <n v="-6.034474"/>
        <n v="-5.30194"/>
        <n v="-4.946021"/>
        <n v="-14.177276"/>
        <n v="-11.86893"/>
        <n v="-11.734683"/>
        <n v="-6.019598"/>
        <n v="-32.204763"/>
        <n v="-2.842605"/>
        <n v="-33.57801"/>
        <n v="-10.506995"/>
        <n v="-5.380331"/>
        <n v="-33.68129"/>
        <n v="-7.57853"/>
        <n v="-30.89051"/>
        <n v="-11.15763"/>
        <n v="-14.279032"/>
        <n v="-5.477089"/>
        <n v="-2.854755"/>
        <n v="-6.027792"/>
        <n v="-5.114755"/>
        <n v="-5.082795"/>
        <n v="-6.840929"/>
        <n v="-2.99757"/>
        <n v="-5.061647"/>
        <n v="-8.012105"/>
        <n v="-10.941742"/>
        <n v="-9.96102"/>
        <m/>
        <n v="-5.100889"/>
        <n v="-4.946952"/>
        <n v="-3.251936"/>
        <n v="-12.001817"/>
        <n v="-9.069905"/>
        <n v="-11.593371"/>
        <n v="-5.442364"/>
        <n v="-4.949444"/>
        <n v="-5.270118"/>
        <n v="-9.748533"/>
        <n v="-5.283331"/>
        <n v="-5.252268"/>
      </sharedItems>
    </cacheField>
    <cacheField name="Longitude" numFmtId="166">
      <sharedItems containsString="0" containsBlank="1" containsNumber="1">
        <n v="-38.990295"/>
        <n v="-36.546401"/>
        <n v="-35.375564"/>
        <n v="-36.971229"/>
        <n v="-42.486348"/>
        <n v="-41.450202"/>
        <n v="-41.378033"/>
        <n v="-36.436601"/>
        <n v="-52.227389"/>
        <n v="-41.768983"/>
        <n v="-53.270581"/>
        <n v="-40.568541"/>
        <n v="-36.036212"/>
        <n v="-53.3995"/>
        <n v="-40.706282"/>
        <n v="-55.710519"/>
        <n v="-42.691683"/>
        <n v="-42.590439"/>
        <n v="-35.980797"/>
        <n v="-40.06907"/>
        <n v="-36.443667"/>
        <n v="-35.861576"/>
        <n v="-35.846399"/>
        <n v="-36.791019"/>
        <n v="-39.7337"/>
        <n v="-37.015395"/>
        <n v="-40.631653"/>
        <n v="-41.229479"/>
        <n v="-40.864151"/>
        <m/>
        <n v="-37.036861"/>
        <n v="-36.968009"/>
        <n v="-39.248745"/>
        <n v="-41.445343"/>
        <n v="-38.134591"/>
        <n v="-41.312679"/>
        <n v="-35.959964"/>
        <n v="-37.130706"/>
        <n v="-36.079656"/>
        <n v="-41.013872"/>
        <n v="-37.129824"/>
        <n v="-35.499153"/>
      </sharedItems>
    </cacheField>
    <cacheField name="Distancia para o CDN BR" numFmtId="0">
      <sharedItems containsString="0" containsBlank="1" containsNumber="1" containsInteger="1">
        <n v="1300.0"/>
        <n v="1050.0"/>
        <n v="1150.0"/>
        <n v="1100.0"/>
        <n v="630.0"/>
        <n v="450.0"/>
        <n v="1000.0"/>
        <n v="3300.0"/>
        <n v="1450.0"/>
        <n v="3600.0"/>
        <n v="400.0"/>
        <n v="1200.0"/>
        <n v="750.0"/>
        <n v="600.0"/>
        <n v="700.0"/>
        <n v="1400.0"/>
        <n v="900.0"/>
        <n v="390.0"/>
        <n v="680.0"/>
        <n v="490.0"/>
        <m/>
      </sharedItems>
    </cacheField>
    <cacheField name="Cidade" numFmtId="0">
      <sharedItems>
        <s v="Paracuru - CE"/>
        <s v="Santana do Matos - RN"/>
        <s v="Rio do Fogo - RN"/>
        <s v="Areia Branca - RN"/>
        <s v="Caetite - BA"/>
        <s v="Cafarnaum - BA"/>
        <s v="Bonito - BA"/>
        <s v="Lagoa Nova - RN"/>
        <s v="Rio Grande - RS"/>
        <s v="Parnaiba - PI"/>
        <s v="Santa Vitoria do Palmar - RS"/>
        <s v="Campo Formoso - BA"/>
        <s v="Jandaira - RN"/>
        <s v="Chui - RS"/>
        <s v="Simoes - PI"/>
        <s v="Santana do Livramento - RS"/>
        <s v="Gentio do Ouro - BA"/>
        <s v="Pindai - BA"/>
        <s v="Joao Camara - RN"/>
        <s v="Acarau - CE"/>
        <s v="Sao Miguel do Gostoso - RN"/>
        <s v="Pedra Grande - RN"/>
        <s v="Santa Luzia - PB"/>
        <s v="Itarema"/>
        <s v="Serra do Mel - RN"/>
        <s v="Curral Novo do Piaui - PI"/>
        <s v="Morro do Chapéu - BA"/>
        <s v="Trairi - CE"/>
        <s v="Igaporã - BA"/>
        <s v="Tacaratu - PE"/>
        <s v="Serra do Mel"/>
        <s v="Sento Sé - BA"/>
        <s v="Touros - R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52" sheet="fato_prev_corr"/>
  </cacheSource>
  <cacheFields>
    <cacheField name="Date" numFmtId="14">
      <sharedItems containsSemiMixedTypes="0" containsDate="1" containsString="0">
        <d v="2020-01-31T00:00:00Z"/>
        <d v="2020-02-29T00:00:00Z"/>
        <d v="2020-03-31T00:00:00Z"/>
        <d v="2020-04-30T00:00:00Z"/>
        <d v="2020-05-31T00:00:00Z"/>
        <d v="2020-06-30T00:00:00Z"/>
        <d v="2020-07-31T00:00:00Z"/>
        <d v="2020-08-31T00:00:00Z"/>
        <d v="2020-09-30T00:00:00Z"/>
        <d v="2020-10-31T00:00:00Z"/>
      </sharedItems>
    </cacheField>
    <cacheField name="Center" numFmtId="0">
      <sharedItems>
        <s v="XY01"/>
        <s v="XY02"/>
        <s v="XY03"/>
        <s v="XY04"/>
        <s v="XY05"/>
        <s v="XY10"/>
        <s v="XY14"/>
        <s v="XY15"/>
        <s v="XY16"/>
        <s v="XY18"/>
        <s v="XY22"/>
        <s v="XY25"/>
        <s v="XY30"/>
        <s v="XY33"/>
        <s v="XY38"/>
        <s v="XY52"/>
        <s v="XY06"/>
        <s v="XY07"/>
        <s v="XY12"/>
        <s v="XY13"/>
        <s v="XY23"/>
        <s v="XY29"/>
        <s v="XY41"/>
        <s v="XY17"/>
        <s v="XY20"/>
        <s v="XY34"/>
        <s v="XY37"/>
        <s v="XY39"/>
        <s v="XY56"/>
        <s v="XY32"/>
        <s v="XY21"/>
        <s v="XY35"/>
        <s v="XY11"/>
        <s v="XY66"/>
      </sharedItems>
    </cacheField>
    <cacheField name="Itens a Serem Atendidos" numFmtId="1">
      <sharedItems containsSemiMixedTypes="0" containsString="0" containsNumber="1" containsInteger="1">
        <n v="1.0"/>
        <n v="8.0"/>
        <n v="43.0"/>
        <n v="72.0"/>
        <n v="27.0"/>
        <n v="9.0"/>
        <n v="5.0"/>
        <n v="14.0"/>
        <n v="10.0"/>
        <n v="2.0"/>
        <n v="15.0"/>
        <n v="13.0"/>
        <n v="30.0"/>
        <n v="51.0"/>
        <n v="24.0"/>
        <n v="7.0"/>
        <n v="19.0"/>
        <n v="28.0"/>
        <n v="4.0"/>
        <n v="6.0"/>
        <n v="11.0"/>
        <n v="20.0"/>
        <n v="17.0"/>
        <n v="36.0"/>
        <n v="3.0"/>
        <n v="12.0"/>
        <n v="32.0"/>
        <n v="21.0"/>
        <n v="35.0"/>
        <n v="155.0"/>
        <n v="29.0"/>
        <n v="34.0"/>
        <n v="74.0"/>
        <n v="47.0"/>
        <n v="42.0"/>
        <n v="16.0"/>
        <n v="18.0"/>
        <n v="64.0"/>
        <n v="22.0"/>
        <n v="44.0"/>
        <n v="60.0"/>
        <n v="56.0"/>
        <n v="52.0"/>
        <n v="37.0"/>
        <n v="50.0"/>
      </sharedItems>
    </cacheField>
    <cacheField name="Itens Atendidos" numFmtId="1">
      <sharedItems containsSemiMixedTypes="0" containsString="0" containsNumber="1">
        <n v="1.0"/>
        <n v="2.22"/>
        <n v="41.0"/>
        <n v="0.0"/>
        <n v="0.4876666666666667"/>
        <n v="64.43472222222222"/>
        <n v="13.0"/>
        <n v="9.0"/>
        <n v="3.9333421136653897"/>
        <n v="11.186175710594314"/>
        <n v="0.01020408163265306"/>
        <n v="0.8666666666666667"/>
        <n v="14.713303604607953"/>
        <n v="11.0"/>
        <n v="10.0"/>
        <n v="26.0"/>
        <n v="42.84477777777778"/>
        <n v="7.335777777777777"/>
        <n v="24.19047619047619"/>
        <n v="1.90625"/>
        <n v="6.75"/>
        <n v="8.077735389620678"/>
        <n v="3.026860632183908"/>
        <n v="7.86984126984127"/>
        <n v="0.5333333333333333"/>
        <n v="23.357142857142858"/>
        <n v="2.979970271274619"/>
        <n v="7.0"/>
        <n v="0.875"/>
        <n v="6.0"/>
        <n v="6.656083333333334"/>
        <n v="15.05"/>
        <n v="15.186363636363637"/>
        <n v="10.444888888888888"/>
        <n v="1.4444444444444444"/>
        <n v="1.119047619047619"/>
        <n v="21.053732638888892"/>
        <n v="4.0"/>
        <n v="10.016246693121694"/>
        <n v="18.0"/>
        <n v="6.956521739130435"/>
        <n v="4.5476190476190474"/>
        <n v="6.451960784313726"/>
        <n v="3.9347826086956523"/>
        <n v="25.55261984392419"/>
        <n v="15.0"/>
        <n v="6.636904761904762"/>
        <n v="16.3875"/>
        <n v="2.82275"/>
        <n v="2.05"/>
        <n v="2.0"/>
        <n v="1.2777777777777777"/>
        <n v="3.0"/>
        <n v="2.808940972222222"/>
        <n v="12.0"/>
        <n v="5.6055324074074075"/>
        <n v="0.8988095238095238"/>
        <n v="2.99275"/>
        <n v="4.277777777777778"/>
        <n v="1.7705555555555554"/>
        <n v="3.611111111111111"/>
        <n v="5.0"/>
        <n v="24.0"/>
        <n v="2.565"/>
        <n v="0.6666666666666666"/>
        <n v="5.066666666666666"/>
        <n v="19.952380952380953"/>
        <n v="1.565"/>
        <n v="0.6214689265536724"/>
        <n v="3.2222222222222223"/>
        <n v="3.438259109311741"/>
        <n v="14.0"/>
        <n v="0.2"/>
        <n v="17.0"/>
        <n v="30.0"/>
        <n v="21.0"/>
        <n v="0.38"/>
        <n v="0.19583333333333333"/>
        <n v="0.9800000000000001"/>
        <n v="0.5"/>
        <n v="3.6999999999999997"/>
        <n v="0.2625"/>
        <n v="1.98"/>
        <n v="16.34054054054054"/>
        <n v="4.454545454545454"/>
        <n v="78.86383333333335"/>
        <n v="1.85"/>
        <n v="0.96"/>
        <n v="2.5"/>
        <n v="2.96"/>
        <n v="14.666666666666668"/>
        <n v="2.1892121212121216"/>
        <n v="3.5"/>
        <n v="1.81"/>
        <n v="38.46666666666666"/>
        <n v="8.0"/>
        <n v="0.7361111111111112"/>
        <n v="2.3048"/>
        <n v="29.34166666666667"/>
        <n v="7.161111111111111"/>
        <n v="3.5362903225806455"/>
        <n v="9.5"/>
        <n v="2.25"/>
        <n v="11.378213818860878"/>
        <n v="26.581249999999997"/>
        <n v="55.6"/>
        <n v="1.7619047619047619"/>
        <n v="0.9333333333333333"/>
        <n v="13.041666666666668"/>
        <n v="7.083333333333332"/>
        <n v="16.0"/>
        <n v="2.741935483870968"/>
        <n v="0.8333333333333334"/>
        <n v="0.25"/>
        <n v="10.222222222222221"/>
        <n v="28.0"/>
        <n v="22.0"/>
        <n v="34.135714285714286"/>
        <n v="0.9473684210526315"/>
        <n v="45.296783820446414"/>
        <n v="59.0"/>
        <n v="51.666666666666664"/>
        <n v="48.95454545454545"/>
        <n v="15.5"/>
        <n v="17.354430879269948"/>
        <n v="2.4333333333333336"/>
        <n v="46.96597402597402"/>
        <n v="4.557142857142857"/>
        <n v="11.273333333333333"/>
        <n v="11.399155435759212"/>
        <n v="15.08"/>
        <n v="36.0"/>
      </sharedItems>
    </cacheField>
    <cacheField name="Tipo" numFmtId="0">
      <sharedItems>
        <s v="Preventivo"/>
        <s v="Corretiv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_dinamica" cacheId="0" dataCaption="" compact="0" compactData="0">
  <location ref="A1:B9" firstHeaderRow="0" firstDataRow="1" firstDataCol="0"/>
  <pivotFields>
    <pivotField name="Cent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W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nufacturer" compact="0" outline="0" multipleItemSelectionAllowed="1" showAll="0">
      <items>
        <item x="0"/>
        <item x="1"/>
        <item t="default"/>
      </items>
    </pivotField>
    <pivotField name="MW Tur.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urbi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M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Hz País" compact="0" outline="0" multipleItemSelectionAllowed="1" showAll="0">
      <items>
        <item x="0"/>
        <item t="default"/>
      </items>
    </pivotField>
    <pivotField name="Location" axis="axisRow" compact="0" outline="0" multipleItemSelectionAllowed="1" showAll="0" sortType="ascending">
      <items>
        <item x="2"/>
        <item x="0"/>
        <item x="5"/>
        <item x="6"/>
        <item x="4"/>
        <item x="1"/>
        <item x="3"/>
        <item t="default"/>
      </items>
    </pivotField>
    <pivotField name="Cli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rector de program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cal Poi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E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 Latitud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Longitud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istancia para o CDN B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9"/>
  </rowFields>
  <dataFields>
    <dataField name="SUM of Turbines" fld="5" baseField="0"/>
  </dataFields>
</pivotTableDefinition>
</file>

<file path=xl/pivotTables/pivotTable2.xml><?xml version="1.0" encoding="utf-8"?>
<pivotTableDefinition xmlns="http://schemas.openxmlformats.org/spreadsheetml/2006/main" name="tabela_dinamica 2" cacheId="1" dataCaption="" compact="0" compactData="0">
  <location ref="A11:C22" firstHeaderRow="0" firstDataRow="2" firstDataCol="0"/>
  <pivotFields>
    <pivotField name="Date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Itens a Serem Atendido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tens Atendido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-2"/>
  </colFields>
  <dataFields>
    <dataField name="SUM of Itens a Serem Atendidos" fld="2" baseField="0"/>
    <dataField name="SUM of Itens Atendidos" fld="3" baseField="0"/>
  </dataFields>
</pivotTableDefinition>
</file>

<file path=xl/tables/table1.xml><?xml version="1.0" encoding="utf-8"?>
<table xmlns="http://schemas.openxmlformats.org/spreadsheetml/2006/main" ref="A1:A29" displayName="Table_1" name="Table_1" id="1">
  <tableColumns count="1">
    <tableColumn name="Ano contábil" id="1"/>
  </tableColumns>
  <tableStyleInfo name="dim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14.43"/>
    <col customWidth="1" min="3" max="6" width="8.71"/>
  </cols>
  <sheetData>
    <row r="1">
      <c r="A1" s="1" t="s">
        <v>0</v>
      </c>
    </row>
    <row r="2">
      <c r="A2" s="2">
        <v>43861.0</v>
      </c>
    </row>
    <row r="3">
      <c r="A3" s="2">
        <v>43890.0</v>
      </c>
    </row>
    <row r="4">
      <c r="A4" s="2">
        <v>43921.0</v>
      </c>
    </row>
    <row r="5">
      <c r="A5" s="2">
        <v>43951.0</v>
      </c>
    </row>
    <row r="6">
      <c r="A6" s="2">
        <v>43982.0</v>
      </c>
    </row>
    <row r="7">
      <c r="A7" s="3">
        <v>44012.0</v>
      </c>
    </row>
    <row r="8">
      <c r="A8" s="3">
        <v>44043.0</v>
      </c>
    </row>
    <row r="9">
      <c r="A9" s="3">
        <v>44074.0</v>
      </c>
    </row>
    <row r="10">
      <c r="A10" s="3">
        <v>44104.0</v>
      </c>
    </row>
    <row r="11">
      <c r="A11" s="3">
        <v>44135.0</v>
      </c>
    </row>
    <row r="12">
      <c r="A12" s="3">
        <v>44165.0</v>
      </c>
    </row>
    <row r="13">
      <c r="A13" s="3">
        <v>44196.0</v>
      </c>
    </row>
    <row r="14">
      <c r="A14" s="3">
        <v>44227.0</v>
      </c>
    </row>
    <row r="15">
      <c r="A15" s="3">
        <v>44255.0</v>
      </c>
    </row>
    <row r="16">
      <c r="A16" s="3">
        <v>44286.0</v>
      </c>
    </row>
    <row r="17">
      <c r="A17" s="3">
        <v>44316.0</v>
      </c>
    </row>
    <row r="18">
      <c r="A18" s="3">
        <v>44347.0</v>
      </c>
    </row>
    <row r="19">
      <c r="A19" s="3">
        <v>44377.0</v>
      </c>
    </row>
    <row r="20">
      <c r="A20" s="3">
        <v>44408.0</v>
      </c>
    </row>
    <row r="21" ht="15.75" customHeight="1">
      <c r="A21" s="3">
        <v>44439.0</v>
      </c>
    </row>
    <row r="22" ht="15.75" customHeight="1">
      <c r="A22" s="3">
        <v>44469.0</v>
      </c>
    </row>
    <row r="23" ht="15.75" customHeight="1">
      <c r="A23" s="3">
        <v>44500.0</v>
      </c>
    </row>
    <row r="24" ht="15.75" customHeight="1">
      <c r="A24" s="3">
        <v>44530.0</v>
      </c>
    </row>
    <row r="25" ht="15.75" customHeight="1">
      <c r="A25" s="3">
        <v>44561.0</v>
      </c>
    </row>
    <row r="26" ht="15.75" customHeight="1">
      <c r="A26" s="3">
        <v>44592.0</v>
      </c>
    </row>
    <row r="27" ht="15.75" customHeight="1">
      <c r="A27" s="3">
        <v>44620.0</v>
      </c>
    </row>
    <row r="28" ht="15.75" customHeight="1">
      <c r="A28" s="3">
        <v>44651.0</v>
      </c>
    </row>
    <row r="29" ht="15.75" customHeight="1">
      <c r="A29" s="3">
        <v>44681.0</v>
      </c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10" max="10" width="18.71"/>
    <col customWidth="1" min="12" max="12" width="52.71"/>
  </cols>
  <sheetData>
    <row r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6" t="s">
        <v>14</v>
      </c>
      <c r="O1" s="7" t="s">
        <v>15</v>
      </c>
      <c r="P1" s="8" t="s">
        <v>16</v>
      </c>
      <c r="Q1" s="8" t="s">
        <v>17</v>
      </c>
      <c r="R1" s="8" t="s">
        <v>18</v>
      </c>
      <c r="S1" s="9"/>
      <c r="T1" s="9"/>
      <c r="U1" s="9"/>
      <c r="V1" s="9"/>
      <c r="W1" s="9"/>
      <c r="X1" s="9"/>
      <c r="Y1" s="9"/>
      <c r="Z1" s="9"/>
    </row>
    <row r="2">
      <c r="A2" s="10" t="s">
        <v>19</v>
      </c>
      <c r="B2" s="11" t="s">
        <v>20</v>
      </c>
      <c r="C2" s="11" t="s">
        <v>21</v>
      </c>
      <c r="D2" s="11" t="s">
        <v>22</v>
      </c>
      <c r="E2" s="11">
        <v>2.0</v>
      </c>
      <c r="F2" s="11">
        <v>21.0</v>
      </c>
      <c r="G2" s="11">
        <v>42.0</v>
      </c>
      <c r="H2" s="11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N2" s="12" t="s">
        <v>29</v>
      </c>
      <c r="O2" s="13">
        <v>-3.42861</v>
      </c>
      <c r="P2" s="13">
        <v>-38.990295</v>
      </c>
      <c r="Q2" s="11">
        <v>1300.0</v>
      </c>
      <c r="R2" s="11" t="s">
        <v>30</v>
      </c>
      <c r="S2" s="9"/>
      <c r="T2" s="9"/>
      <c r="U2" s="9"/>
      <c r="V2" s="9"/>
      <c r="W2" s="9"/>
      <c r="X2" s="9"/>
      <c r="Y2" s="9"/>
      <c r="Z2" s="9"/>
    </row>
    <row r="3">
      <c r="A3" s="14" t="s">
        <v>31</v>
      </c>
      <c r="B3" s="15" t="s">
        <v>32</v>
      </c>
      <c r="C3" s="15" t="s">
        <v>33</v>
      </c>
      <c r="D3" s="15" t="s">
        <v>22</v>
      </c>
      <c r="E3" s="15">
        <v>2.0</v>
      </c>
      <c r="F3" s="15">
        <v>75.0</v>
      </c>
      <c r="G3" s="15">
        <v>150.0</v>
      </c>
      <c r="H3" s="15" t="s">
        <v>23</v>
      </c>
      <c r="I3" s="15" t="s">
        <v>24</v>
      </c>
      <c r="J3" s="15" t="s">
        <v>34</v>
      </c>
      <c r="K3" s="15" t="s">
        <v>35</v>
      </c>
      <c r="L3" s="15" t="s">
        <v>36</v>
      </c>
      <c r="M3" s="15" t="s">
        <v>37</v>
      </c>
      <c r="N3" s="16" t="s">
        <v>38</v>
      </c>
      <c r="O3" s="17">
        <v>-6.034474</v>
      </c>
      <c r="P3" s="17">
        <v>-36.546401</v>
      </c>
      <c r="Q3" s="15">
        <v>1050.0</v>
      </c>
      <c r="R3" s="15" t="s">
        <v>39</v>
      </c>
      <c r="S3" s="9"/>
      <c r="T3" s="9"/>
      <c r="U3" s="9"/>
      <c r="V3" s="9"/>
      <c r="W3" s="9"/>
      <c r="X3" s="9"/>
      <c r="Y3" s="9"/>
      <c r="Z3" s="9"/>
    </row>
    <row r="4">
      <c r="A4" s="18" t="s">
        <v>40</v>
      </c>
      <c r="B4" s="19" t="s">
        <v>41</v>
      </c>
      <c r="C4" s="19" t="s">
        <v>42</v>
      </c>
      <c r="D4" s="19" t="s">
        <v>22</v>
      </c>
      <c r="E4" s="19">
        <v>2.0</v>
      </c>
      <c r="F4" s="19">
        <v>14.0</v>
      </c>
      <c r="G4" s="19">
        <v>28.0</v>
      </c>
      <c r="H4" s="19" t="s">
        <v>23</v>
      </c>
      <c r="I4" s="19" t="s">
        <v>24</v>
      </c>
      <c r="J4" s="19" t="s">
        <v>34</v>
      </c>
      <c r="K4" s="19" t="s">
        <v>35</v>
      </c>
      <c r="L4" s="19" t="s">
        <v>36</v>
      </c>
      <c r="M4" s="19" t="s">
        <v>37</v>
      </c>
      <c r="N4" s="20" t="s">
        <v>43</v>
      </c>
      <c r="O4" s="21">
        <v>-5.30194</v>
      </c>
      <c r="P4" s="21">
        <v>-35.375564</v>
      </c>
      <c r="Q4" s="19">
        <v>1150.0</v>
      </c>
      <c r="R4" s="19" t="s">
        <v>44</v>
      </c>
      <c r="S4" s="9"/>
      <c r="T4" s="9"/>
      <c r="U4" s="9"/>
      <c r="V4" s="9"/>
      <c r="W4" s="9"/>
      <c r="X4" s="9"/>
      <c r="Y4" s="9"/>
      <c r="Z4" s="9"/>
    </row>
    <row r="5">
      <c r="A5" s="14" t="s">
        <v>45</v>
      </c>
      <c r="B5" s="15" t="s">
        <v>46</v>
      </c>
      <c r="C5" s="15" t="s">
        <v>42</v>
      </c>
      <c r="D5" s="15" t="s">
        <v>22</v>
      </c>
      <c r="E5" s="15">
        <v>2.0</v>
      </c>
      <c r="F5" s="15">
        <v>10.0</v>
      </c>
      <c r="G5" s="15">
        <v>20.0</v>
      </c>
      <c r="H5" s="15" t="s">
        <v>23</v>
      </c>
      <c r="I5" s="15" t="s">
        <v>24</v>
      </c>
      <c r="J5" s="15" t="s">
        <v>34</v>
      </c>
      <c r="K5" s="15" t="s">
        <v>35</v>
      </c>
      <c r="L5" s="15" t="s">
        <v>36</v>
      </c>
      <c r="M5" s="15" t="s">
        <v>37</v>
      </c>
      <c r="N5" s="16" t="s">
        <v>47</v>
      </c>
      <c r="O5" s="17">
        <v>-4.946021</v>
      </c>
      <c r="P5" s="17">
        <v>-36.971229</v>
      </c>
      <c r="Q5" s="15">
        <v>1100.0</v>
      </c>
      <c r="R5" s="15" t="s">
        <v>48</v>
      </c>
      <c r="S5" s="9"/>
      <c r="T5" s="9"/>
      <c r="U5" s="9"/>
      <c r="V5" s="9"/>
      <c r="W5" s="9"/>
      <c r="X5" s="9"/>
      <c r="Y5" s="9"/>
      <c r="Z5" s="9"/>
    </row>
    <row r="6">
      <c r="A6" s="18" t="s">
        <v>49</v>
      </c>
      <c r="B6" s="19" t="s">
        <v>50</v>
      </c>
      <c r="C6" s="19" t="s">
        <v>42</v>
      </c>
      <c r="D6" s="19" t="s">
        <v>22</v>
      </c>
      <c r="E6" s="19">
        <v>2.0</v>
      </c>
      <c r="F6" s="19">
        <v>45.0</v>
      </c>
      <c r="G6" s="19">
        <v>90.0</v>
      </c>
      <c r="H6" s="19" t="s">
        <v>23</v>
      </c>
      <c r="I6" s="19" t="s">
        <v>24</v>
      </c>
      <c r="J6" s="19" t="s">
        <v>51</v>
      </c>
      <c r="K6" s="19" t="s">
        <v>35</v>
      </c>
      <c r="L6" s="19" t="s">
        <v>36</v>
      </c>
      <c r="M6" s="19" t="s">
        <v>37</v>
      </c>
      <c r="N6" s="20" t="s">
        <v>52</v>
      </c>
      <c r="O6" s="21">
        <v>-14.177276</v>
      </c>
      <c r="P6" s="21">
        <v>-42.486348</v>
      </c>
      <c r="Q6" s="19">
        <v>630.0</v>
      </c>
      <c r="R6" s="19" t="s">
        <v>53</v>
      </c>
      <c r="S6" s="9"/>
      <c r="T6" s="9"/>
      <c r="U6" s="9"/>
      <c r="V6" s="9"/>
      <c r="W6" s="9"/>
      <c r="X6" s="9"/>
      <c r="Y6" s="9"/>
      <c r="Z6" s="9"/>
    </row>
    <row r="7">
      <c r="A7" s="14" t="s">
        <v>54</v>
      </c>
      <c r="B7" s="15" t="s">
        <v>55</v>
      </c>
      <c r="C7" s="15" t="s">
        <v>56</v>
      </c>
      <c r="D7" s="15" t="s">
        <v>22</v>
      </c>
      <c r="E7" s="15">
        <v>2.0</v>
      </c>
      <c r="F7" s="15">
        <v>45.0</v>
      </c>
      <c r="G7" s="15">
        <v>90.0</v>
      </c>
      <c r="H7" s="15" t="s">
        <v>23</v>
      </c>
      <c r="I7" s="15" t="s">
        <v>24</v>
      </c>
      <c r="J7" s="15" t="s">
        <v>51</v>
      </c>
      <c r="K7" s="15" t="s">
        <v>57</v>
      </c>
      <c r="L7" s="15" t="s">
        <v>58</v>
      </c>
      <c r="M7" s="15" t="s">
        <v>59</v>
      </c>
      <c r="N7" s="16" t="s">
        <v>60</v>
      </c>
      <c r="O7" s="17">
        <v>-11.86893</v>
      </c>
      <c r="P7" s="17">
        <v>-41.450202</v>
      </c>
      <c r="Q7" s="15">
        <v>450.0</v>
      </c>
      <c r="R7" s="15" t="s">
        <v>61</v>
      </c>
      <c r="S7" s="9"/>
      <c r="T7" s="9"/>
      <c r="U7" s="9"/>
      <c r="V7" s="9"/>
      <c r="W7" s="9"/>
      <c r="X7" s="9"/>
      <c r="Y7" s="9"/>
      <c r="Z7" s="9"/>
    </row>
    <row r="8">
      <c r="A8" s="18" t="s">
        <v>62</v>
      </c>
      <c r="B8" s="19" t="s">
        <v>63</v>
      </c>
      <c r="C8" s="19" t="s">
        <v>64</v>
      </c>
      <c r="D8" s="19" t="s">
        <v>22</v>
      </c>
      <c r="E8" s="19">
        <v>2.1</v>
      </c>
      <c r="F8" s="19">
        <v>14.0</v>
      </c>
      <c r="G8" s="19">
        <v>29.400000000000002</v>
      </c>
      <c r="H8" s="19" t="s">
        <v>23</v>
      </c>
      <c r="I8" s="19" t="s">
        <v>24</v>
      </c>
      <c r="J8" s="19" t="s">
        <v>51</v>
      </c>
      <c r="K8" s="19" t="s">
        <v>57</v>
      </c>
      <c r="L8" s="19" t="s">
        <v>58</v>
      </c>
      <c r="M8" s="19" t="s">
        <v>59</v>
      </c>
      <c r="N8" s="20" t="s">
        <v>65</v>
      </c>
      <c r="O8" s="21">
        <v>-11.734683</v>
      </c>
      <c r="P8" s="21">
        <v>-41.378033</v>
      </c>
      <c r="Q8" s="19">
        <v>450.0</v>
      </c>
      <c r="R8" s="19" t="s">
        <v>66</v>
      </c>
      <c r="S8" s="9"/>
      <c r="T8" s="9"/>
      <c r="U8" s="9"/>
      <c r="V8" s="9"/>
      <c r="W8" s="9"/>
      <c r="X8" s="9"/>
      <c r="Y8" s="9"/>
      <c r="Z8" s="9"/>
    </row>
    <row r="9">
      <c r="A9" s="14" t="s">
        <v>67</v>
      </c>
      <c r="B9" s="15" t="s">
        <v>68</v>
      </c>
      <c r="C9" s="15" t="s">
        <v>56</v>
      </c>
      <c r="D9" s="15" t="s">
        <v>22</v>
      </c>
      <c r="E9" s="15">
        <v>2.0</v>
      </c>
      <c r="F9" s="15">
        <v>64.0</v>
      </c>
      <c r="G9" s="15">
        <v>128.0</v>
      </c>
      <c r="H9" s="15" t="s">
        <v>23</v>
      </c>
      <c r="I9" s="15" t="s">
        <v>24</v>
      </c>
      <c r="J9" s="15" t="s">
        <v>34</v>
      </c>
      <c r="K9" s="15" t="s">
        <v>69</v>
      </c>
      <c r="L9" s="15" t="s">
        <v>36</v>
      </c>
      <c r="M9" s="15" t="s">
        <v>37</v>
      </c>
      <c r="N9" s="16" t="s">
        <v>70</v>
      </c>
      <c r="O9" s="17">
        <v>-6.019598</v>
      </c>
      <c r="P9" s="17">
        <v>-36.436601</v>
      </c>
      <c r="Q9" s="15">
        <v>1000.0</v>
      </c>
      <c r="R9" s="15" t="s">
        <v>71</v>
      </c>
      <c r="S9" s="9"/>
      <c r="T9" s="9"/>
      <c r="U9" s="9"/>
      <c r="V9" s="9"/>
      <c r="W9" s="9"/>
      <c r="X9" s="9"/>
      <c r="Y9" s="9"/>
      <c r="Z9" s="9"/>
    </row>
    <row r="10">
      <c r="A10" s="18" t="s">
        <v>72</v>
      </c>
      <c r="B10" s="19" t="s">
        <v>73</v>
      </c>
      <c r="C10" s="19" t="s">
        <v>56</v>
      </c>
      <c r="D10" s="19" t="s">
        <v>22</v>
      </c>
      <c r="E10" s="19">
        <v>2.0</v>
      </c>
      <c r="F10" s="19">
        <v>32.0</v>
      </c>
      <c r="G10" s="19">
        <v>64.0</v>
      </c>
      <c r="H10" s="19" t="s">
        <v>23</v>
      </c>
      <c r="I10" s="19" t="s">
        <v>24</v>
      </c>
      <c r="J10" s="19" t="s">
        <v>74</v>
      </c>
      <c r="K10" s="19" t="s">
        <v>75</v>
      </c>
      <c r="L10" s="19" t="s">
        <v>76</v>
      </c>
      <c r="M10" s="19" t="s">
        <v>77</v>
      </c>
      <c r="N10" s="20" t="s">
        <v>78</v>
      </c>
      <c r="O10" s="21">
        <v>-32.204763</v>
      </c>
      <c r="P10" s="21">
        <v>-52.227389</v>
      </c>
      <c r="Q10" s="19">
        <v>3300.0</v>
      </c>
      <c r="R10" s="19" t="s">
        <v>79</v>
      </c>
      <c r="S10" s="9"/>
      <c r="T10" s="9"/>
      <c r="U10" s="9"/>
      <c r="V10" s="9"/>
      <c r="W10" s="9"/>
      <c r="X10" s="9"/>
      <c r="Y10" s="9"/>
      <c r="Z10" s="9"/>
    </row>
    <row r="11">
      <c r="A11" s="14" t="s">
        <v>80</v>
      </c>
      <c r="B11" s="15" t="s">
        <v>81</v>
      </c>
      <c r="C11" s="15" t="s">
        <v>56</v>
      </c>
      <c r="D11" s="15" t="s">
        <v>22</v>
      </c>
      <c r="E11" s="15">
        <v>2.0</v>
      </c>
      <c r="F11" s="15">
        <v>35.0</v>
      </c>
      <c r="G11" s="15">
        <v>70.0</v>
      </c>
      <c r="H11" s="15" t="s">
        <v>23</v>
      </c>
      <c r="I11" s="15" t="s">
        <v>24</v>
      </c>
      <c r="J11" s="15" t="s">
        <v>82</v>
      </c>
      <c r="K11" s="15" t="s">
        <v>83</v>
      </c>
      <c r="L11" s="15" t="s">
        <v>84</v>
      </c>
      <c r="M11" s="15" t="s">
        <v>85</v>
      </c>
      <c r="N11" s="16" t="s">
        <v>86</v>
      </c>
      <c r="O11" s="17">
        <v>-2.842605</v>
      </c>
      <c r="P11" s="17">
        <v>-41.768983</v>
      </c>
      <c r="Q11" s="15">
        <v>1450.0</v>
      </c>
      <c r="R11" s="15" t="s">
        <v>87</v>
      </c>
      <c r="S11" s="9"/>
      <c r="T11" s="9"/>
      <c r="U11" s="9"/>
      <c r="V11" s="9"/>
      <c r="W11" s="9"/>
      <c r="X11" s="9"/>
      <c r="Y11" s="9"/>
      <c r="Z11" s="9"/>
    </row>
    <row r="12">
      <c r="A12" s="18" t="s">
        <v>88</v>
      </c>
      <c r="B12" s="19" t="s">
        <v>89</v>
      </c>
      <c r="C12" s="19" t="s">
        <v>56</v>
      </c>
      <c r="D12" s="19" t="s">
        <v>22</v>
      </c>
      <c r="E12" s="19">
        <v>2.0</v>
      </c>
      <c r="F12" s="19">
        <v>129.0</v>
      </c>
      <c r="G12" s="19">
        <v>258.0</v>
      </c>
      <c r="H12" s="19" t="s">
        <v>23</v>
      </c>
      <c r="I12" s="19" t="s">
        <v>24</v>
      </c>
      <c r="J12" s="19" t="s">
        <v>74</v>
      </c>
      <c r="K12" s="19" t="s">
        <v>90</v>
      </c>
      <c r="L12" s="19" t="s">
        <v>76</v>
      </c>
      <c r="M12" s="19" t="s">
        <v>77</v>
      </c>
      <c r="N12" s="20" t="s">
        <v>91</v>
      </c>
      <c r="O12" s="21">
        <v>-33.57801</v>
      </c>
      <c r="P12" s="21">
        <v>-53.270581</v>
      </c>
      <c r="Q12" s="19">
        <v>3600.0</v>
      </c>
      <c r="R12" s="19" t="s">
        <v>92</v>
      </c>
      <c r="S12" s="9"/>
      <c r="T12" s="9"/>
      <c r="U12" s="9"/>
      <c r="V12" s="9"/>
      <c r="W12" s="9"/>
      <c r="X12" s="9"/>
      <c r="Y12" s="9"/>
      <c r="Z12" s="9"/>
    </row>
    <row r="13">
      <c r="A13" s="14" t="s">
        <v>93</v>
      </c>
      <c r="B13" s="15" t="s">
        <v>94</v>
      </c>
      <c r="C13" s="15" t="s">
        <v>56</v>
      </c>
      <c r="D13" s="15" t="s">
        <v>22</v>
      </c>
      <c r="E13" s="15">
        <v>2.0</v>
      </c>
      <c r="F13" s="15">
        <v>90.0</v>
      </c>
      <c r="G13" s="15">
        <v>180.0</v>
      </c>
      <c r="H13" s="15" t="s">
        <v>23</v>
      </c>
      <c r="I13" s="15" t="s">
        <v>24</v>
      </c>
      <c r="J13" s="15" t="s">
        <v>51</v>
      </c>
      <c r="K13" s="15" t="s">
        <v>95</v>
      </c>
      <c r="L13" s="15" t="s">
        <v>58</v>
      </c>
      <c r="M13" s="15" t="s">
        <v>59</v>
      </c>
      <c r="N13" s="16" t="s">
        <v>96</v>
      </c>
      <c r="O13" s="17">
        <v>-10.506995</v>
      </c>
      <c r="P13" s="17">
        <v>-40.568541</v>
      </c>
      <c r="Q13" s="15">
        <v>400.0</v>
      </c>
      <c r="R13" s="15" t="s">
        <v>97</v>
      </c>
      <c r="S13" s="9"/>
      <c r="T13" s="9"/>
      <c r="U13" s="9"/>
      <c r="V13" s="9"/>
      <c r="W13" s="9"/>
      <c r="X13" s="9"/>
      <c r="Y13" s="9"/>
      <c r="Z13" s="9"/>
    </row>
    <row r="14">
      <c r="A14" s="18" t="s">
        <v>98</v>
      </c>
      <c r="B14" s="19" t="s">
        <v>99</v>
      </c>
      <c r="C14" s="19" t="s">
        <v>56</v>
      </c>
      <c r="D14" s="19" t="s">
        <v>22</v>
      </c>
      <c r="E14" s="19">
        <v>2.0</v>
      </c>
      <c r="F14" s="19">
        <v>60.0</v>
      </c>
      <c r="G14" s="19">
        <v>120.0</v>
      </c>
      <c r="H14" s="19" t="s">
        <v>23</v>
      </c>
      <c r="I14" s="19" t="s">
        <v>24</v>
      </c>
      <c r="J14" s="19" t="s">
        <v>34</v>
      </c>
      <c r="K14" s="19" t="s">
        <v>100</v>
      </c>
      <c r="L14" s="19" t="s">
        <v>27</v>
      </c>
      <c r="M14" s="19" t="s">
        <v>28</v>
      </c>
      <c r="N14" s="20" t="s">
        <v>101</v>
      </c>
      <c r="O14" s="21">
        <v>-5.380331</v>
      </c>
      <c r="P14" s="21">
        <v>-36.036212</v>
      </c>
      <c r="Q14" s="19">
        <v>1200.0</v>
      </c>
      <c r="R14" s="19" t="s">
        <v>102</v>
      </c>
      <c r="S14" s="22"/>
      <c r="T14" s="22"/>
      <c r="U14" s="22"/>
      <c r="V14" s="22"/>
      <c r="W14" s="22"/>
      <c r="X14" s="22"/>
      <c r="Y14" s="22"/>
      <c r="Z14" s="22"/>
    </row>
    <row r="15">
      <c r="A15" s="14" t="s">
        <v>103</v>
      </c>
      <c r="B15" s="15" t="s">
        <v>104</v>
      </c>
      <c r="C15" s="15" t="s">
        <v>56</v>
      </c>
      <c r="D15" s="15" t="s">
        <v>22</v>
      </c>
      <c r="E15" s="15">
        <v>2.0</v>
      </c>
      <c r="F15" s="15">
        <v>72.0</v>
      </c>
      <c r="G15" s="15">
        <v>144.0</v>
      </c>
      <c r="H15" s="15" t="s">
        <v>23</v>
      </c>
      <c r="I15" s="15" t="s">
        <v>24</v>
      </c>
      <c r="J15" s="15" t="s">
        <v>74</v>
      </c>
      <c r="K15" s="15" t="s">
        <v>90</v>
      </c>
      <c r="L15" s="15" t="s">
        <v>76</v>
      </c>
      <c r="M15" s="15" t="s">
        <v>77</v>
      </c>
      <c r="N15" s="16" t="s">
        <v>105</v>
      </c>
      <c r="O15" s="17">
        <v>-33.68129</v>
      </c>
      <c r="P15" s="17">
        <v>-53.3995</v>
      </c>
      <c r="Q15" s="15">
        <v>3600.0</v>
      </c>
      <c r="R15" s="15" t="s">
        <v>106</v>
      </c>
      <c r="S15" s="9"/>
      <c r="T15" s="9"/>
      <c r="U15" s="9"/>
      <c r="V15" s="9"/>
      <c r="W15" s="9"/>
      <c r="X15" s="9"/>
      <c r="Y15" s="9"/>
      <c r="Z15" s="9"/>
    </row>
    <row r="16">
      <c r="A16" s="18" t="s">
        <v>107</v>
      </c>
      <c r="B16" s="19" t="s">
        <v>108</v>
      </c>
      <c r="C16" s="19" t="s">
        <v>56</v>
      </c>
      <c r="D16" s="19" t="s">
        <v>22</v>
      </c>
      <c r="E16" s="19">
        <v>2.0</v>
      </c>
      <c r="F16" s="19">
        <v>105.0</v>
      </c>
      <c r="G16" s="19">
        <v>210.0</v>
      </c>
      <c r="H16" s="19" t="s">
        <v>23</v>
      </c>
      <c r="I16" s="19" t="s">
        <v>24</v>
      </c>
      <c r="J16" s="19" t="s">
        <v>82</v>
      </c>
      <c r="K16" s="19" t="s">
        <v>75</v>
      </c>
      <c r="L16" s="19" t="s">
        <v>84</v>
      </c>
      <c r="M16" s="19" t="s">
        <v>85</v>
      </c>
      <c r="N16" s="20" t="s">
        <v>109</v>
      </c>
      <c r="O16" s="21">
        <v>-7.57853</v>
      </c>
      <c r="P16" s="21">
        <v>-40.706282</v>
      </c>
      <c r="Q16" s="19">
        <v>750.0</v>
      </c>
      <c r="R16" s="19" t="s">
        <v>110</v>
      </c>
      <c r="S16" s="9"/>
      <c r="T16" s="9"/>
      <c r="U16" s="9"/>
      <c r="V16" s="9"/>
      <c r="W16" s="9"/>
      <c r="X16" s="9"/>
      <c r="Y16" s="9"/>
      <c r="Z16" s="9"/>
    </row>
    <row r="17">
      <c r="A17" s="14" t="s">
        <v>111</v>
      </c>
      <c r="B17" s="15" t="s">
        <v>112</v>
      </c>
      <c r="C17" s="15" t="s">
        <v>64</v>
      </c>
      <c r="D17" s="15" t="s">
        <v>22</v>
      </c>
      <c r="E17" s="15">
        <v>2.0</v>
      </c>
      <c r="F17" s="15">
        <v>24.0</v>
      </c>
      <c r="G17" s="15">
        <v>48.0</v>
      </c>
      <c r="H17" s="15" t="s">
        <v>23</v>
      </c>
      <c r="I17" s="15" t="s">
        <v>24</v>
      </c>
      <c r="J17" s="15" t="s">
        <v>74</v>
      </c>
      <c r="K17" s="15" t="s">
        <v>90</v>
      </c>
      <c r="L17" s="15" t="s">
        <v>76</v>
      </c>
      <c r="M17" s="15" t="s">
        <v>77</v>
      </c>
      <c r="N17" s="16" t="s">
        <v>113</v>
      </c>
      <c r="O17" s="17">
        <v>-30.89051</v>
      </c>
      <c r="P17" s="17">
        <v>-55.710519</v>
      </c>
      <c r="Q17" s="15">
        <v>3600.0</v>
      </c>
      <c r="R17" s="15" t="s">
        <v>114</v>
      </c>
      <c r="S17" s="9"/>
      <c r="T17" s="9"/>
      <c r="U17" s="9"/>
      <c r="V17" s="9"/>
      <c r="W17" s="9"/>
      <c r="X17" s="9"/>
      <c r="Y17" s="9"/>
      <c r="Z17" s="9"/>
    </row>
    <row r="18">
      <c r="A18" s="18" t="s">
        <v>115</v>
      </c>
      <c r="B18" s="19" t="s">
        <v>116</v>
      </c>
      <c r="C18" s="19" t="s">
        <v>56</v>
      </c>
      <c r="D18" s="19" t="s">
        <v>22</v>
      </c>
      <c r="E18" s="19">
        <v>2.0</v>
      </c>
      <c r="F18" s="19">
        <v>49.0</v>
      </c>
      <c r="G18" s="19">
        <v>98.0</v>
      </c>
      <c r="H18" s="19" t="s">
        <v>23</v>
      </c>
      <c r="I18" s="19" t="s">
        <v>24</v>
      </c>
      <c r="J18" s="19" t="s">
        <v>51</v>
      </c>
      <c r="K18" s="19" t="s">
        <v>117</v>
      </c>
      <c r="L18" s="19" t="s">
        <v>84</v>
      </c>
      <c r="M18" s="19" t="s">
        <v>85</v>
      </c>
      <c r="N18" s="20" t="s">
        <v>118</v>
      </c>
      <c r="O18" s="21">
        <v>-11.15763</v>
      </c>
      <c r="P18" s="21">
        <v>-42.691683</v>
      </c>
      <c r="Q18" s="19">
        <v>600.0</v>
      </c>
      <c r="R18" s="19" t="s">
        <v>119</v>
      </c>
      <c r="S18" s="9"/>
      <c r="T18" s="9"/>
      <c r="U18" s="9"/>
      <c r="V18" s="9"/>
      <c r="W18" s="9"/>
      <c r="X18" s="9"/>
      <c r="Y18" s="9"/>
      <c r="Z18" s="9"/>
    </row>
    <row r="19">
      <c r="A19" s="14" t="s">
        <v>120</v>
      </c>
      <c r="B19" s="15" t="s">
        <v>121</v>
      </c>
      <c r="C19" s="15" t="s">
        <v>56</v>
      </c>
      <c r="D19" s="15" t="s">
        <v>22</v>
      </c>
      <c r="E19" s="15">
        <v>2.0</v>
      </c>
      <c r="F19" s="15">
        <v>55.0</v>
      </c>
      <c r="G19" s="15">
        <v>110.0</v>
      </c>
      <c r="H19" s="15" t="s">
        <v>23</v>
      </c>
      <c r="I19" s="15" t="s">
        <v>24</v>
      </c>
      <c r="J19" s="15" t="s">
        <v>51</v>
      </c>
      <c r="K19" s="15" t="s">
        <v>122</v>
      </c>
      <c r="L19" s="15" t="s">
        <v>58</v>
      </c>
      <c r="M19" s="15" t="s">
        <v>59</v>
      </c>
      <c r="N19" s="16" t="s">
        <v>123</v>
      </c>
      <c r="O19" s="17">
        <v>-14.279032</v>
      </c>
      <c r="P19" s="17">
        <v>-42.590439</v>
      </c>
      <c r="Q19" s="15">
        <v>700.0</v>
      </c>
      <c r="R19" s="15" t="s">
        <v>124</v>
      </c>
      <c r="S19" s="9"/>
      <c r="T19" s="9"/>
      <c r="U19" s="9"/>
      <c r="V19" s="9"/>
      <c r="W19" s="9"/>
      <c r="X19" s="9"/>
      <c r="Y19" s="9"/>
      <c r="Z19" s="9"/>
    </row>
    <row r="20">
      <c r="A20" s="18" t="s">
        <v>125</v>
      </c>
      <c r="B20" s="19" t="s">
        <v>126</v>
      </c>
      <c r="C20" s="19" t="s">
        <v>64</v>
      </c>
      <c r="D20" s="19" t="s">
        <v>22</v>
      </c>
      <c r="E20" s="19">
        <v>2.1</v>
      </c>
      <c r="F20" s="19">
        <v>110.0</v>
      </c>
      <c r="G20" s="19">
        <v>231.0</v>
      </c>
      <c r="H20" s="19" t="s">
        <v>23</v>
      </c>
      <c r="I20" s="19" t="s">
        <v>24</v>
      </c>
      <c r="J20" s="19" t="s">
        <v>34</v>
      </c>
      <c r="K20" s="19" t="s">
        <v>127</v>
      </c>
      <c r="L20" s="19" t="s">
        <v>27</v>
      </c>
      <c r="M20" s="19" t="s">
        <v>28</v>
      </c>
      <c r="N20" s="20" t="s">
        <v>128</v>
      </c>
      <c r="O20" s="21">
        <v>-5.477089</v>
      </c>
      <c r="P20" s="21">
        <v>-35.980797</v>
      </c>
      <c r="Q20" s="19">
        <v>1150.0</v>
      </c>
      <c r="R20" s="19" t="s">
        <v>129</v>
      </c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14" t="s">
        <v>130</v>
      </c>
      <c r="B21" s="15" t="s">
        <v>131</v>
      </c>
      <c r="C21" s="15" t="s">
        <v>56</v>
      </c>
      <c r="D21" s="15" t="s">
        <v>22</v>
      </c>
      <c r="E21" s="15">
        <v>2.0</v>
      </c>
      <c r="F21" s="15">
        <v>14.0</v>
      </c>
      <c r="G21" s="15">
        <v>28.0</v>
      </c>
      <c r="H21" s="15" t="s">
        <v>23</v>
      </c>
      <c r="I21" s="15" t="s">
        <v>24</v>
      </c>
      <c r="J21" s="15" t="s">
        <v>25</v>
      </c>
      <c r="K21" s="15" t="s">
        <v>132</v>
      </c>
      <c r="L21" s="15" t="s">
        <v>27</v>
      </c>
      <c r="M21" s="15" t="s">
        <v>28</v>
      </c>
      <c r="N21" s="16" t="s">
        <v>133</v>
      </c>
      <c r="O21" s="15">
        <v>-2.854755</v>
      </c>
      <c r="P21" s="15">
        <v>-40.06907</v>
      </c>
      <c r="Q21" s="15">
        <v>1400.0</v>
      </c>
      <c r="R21" s="15" t="s">
        <v>134</v>
      </c>
      <c r="S21" s="9"/>
      <c r="T21" s="9"/>
      <c r="U21" s="9"/>
      <c r="V21" s="9"/>
      <c r="W21" s="9"/>
      <c r="X21" s="9"/>
      <c r="Y21" s="9"/>
      <c r="Z21" s="9"/>
    </row>
    <row r="22" ht="15.75" customHeight="1">
      <c r="A22" s="18" t="s">
        <v>135</v>
      </c>
      <c r="B22" s="19" t="s">
        <v>136</v>
      </c>
      <c r="C22" s="19" t="s">
        <v>64</v>
      </c>
      <c r="D22" s="19" t="s">
        <v>22</v>
      </c>
      <c r="E22" s="19">
        <v>2.0</v>
      </c>
      <c r="F22" s="19">
        <v>42.0</v>
      </c>
      <c r="G22" s="19">
        <v>84.0</v>
      </c>
      <c r="H22" s="19" t="s">
        <v>23</v>
      </c>
      <c r="I22" s="19" t="s">
        <v>24</v>
      </c>
      <c r="J22" s="19" t="s">
        <v>34</v>
      </c>
      <c r="K22" s="19" t="s">
        <v>35</v>
      </c>
      <c r="L22" s="19" t="s">
        <v>36</v>
      </c>
      <c r="M22" s="19" t="s">
        <v>37</v>
      </c>
      <c r="N22" s="20" t="s">
        <v>137</v>
      </c>
      <c r="O22" s="19">
        <v>-6.027792</v>
      </c>
      <c r="P22" s="19">
        <v>-36.443667</v>
      </c>
      <c r="Q22" s="19">
        <v>1000.0</v>
      </c>
      <c r="R22" s="19" t="s">
        <v>71</v>
      </c>
      <c r="S22" s="9"/>
      <c r="T22" s="9"/>
      <c r="U22" s="9"/>
      <c r="V22" s="9"/>
      <c r="W22" s="9"/>
      <c r="X22" s="9"/>
      <c r="Y22" s="9"/>
      <c r="Z22" s="9"/>
    </row>
    <row r="23" ht="15.75" customHeight="1">
      <c r="A23" s="14" t="s">
        <v>138</v>
      </c>
      <c r="B23" s="15" t="s">
        <v>139</v>
      </c>
      <c r="C23" s="15" t="s">
        <v>64</v>
      </c>
      <c r="D23" s="15" t="s">
        <v>22</v>
      </c>
      <c r="E23" s="15">
        <v>2.1</v>
      </c>
      <c r="F23" s="15">
        <v>31.0</v>
      </c>
      <c r="G23" s="15">
        <v>65.10000000000001</v>
      </c>
      <c r="H23" s="15" t="s">
        <v>23</v>
      </c>
      <c r="I23" s="15" t="s">
        <v>24</v>
      </c>
      <c r="J23" s="15" t="s">
        <v>34</v>
      </c>
      <c r="K23" s="15" t="s">
        <v>140</v>
      </c>
      <c r="L23" s="15" t="s">
        <v>27</v>
      </c>
      <c r="M23" s="15" t="s">
        <v>28</v>
      </c>
      <c r="N23" s="16" t="s">
        <v>141</v>
      </c>
      <c r="O23" s="17">
        <v>-5.114755</v>
      </c>
      <c r="P23" s="17">
        <v>-35.861576</v>
      </c>
      <c r="Q23" s="15">
        <v>1200.0</v>
      </c>
      <c r="R23" s="15" t="s">
        <v>142</v>
      </c>
      <c r="S23" s="9"/>
      <c r="T23" s="9"/>
      <c r="U23" s="9"/>
      <c r="V23" s="9"/>
      <c r="W23" s="9"/>
      <c r="X23" s="9"/>
      <c r="Y23" s="9"/>
      <c r="Z23" s="9"/>
    </row>
    <row r="24" ht="15.75" customHeight="1">
      <c r="A24" s="18" t="s">
        <v>143</v>
      </c>
      <c r="B24" s="19" t="s">
        <v>144</v>
      </c>
      <c r="C24" s="19" t="s">
        <v>145</v>
      </c>
      <c r="D24" s="19" t="s">
        <v>22</v>
      </c>
      <c r="E24" s="19">
        <v>2.625</v>
      </c>
      <c r="F24" s="19">
        <v>23.0</v>
      </c>
      <c r="G24" s="19">
        <v>60.375</v>
      </c>
      <c r="H24" s="19" t="s">
        <v>23</v>
      </c>
      <c r="I24" s="19" t="s">
        <v>24</v>
      </c>
      <c r="J24" s="19" t="s">
        <v>34</v>
      </c>
      <c r="K24" s="19" t="s">
        <v>140</v>
      </c>
      <c r="L24" s="19" t="s">
        <v>27</v>
      </c>
      <c r="M24" s="19" t="s">
        <v>28</v>
      </c>
      <c r="N24" s="20" t="s">
        <v>141</v>
      </c>
      <c r="O24" s="21">
        <v>-5.082795</v>
      </c>
      <c r="P24" s="21">
        <v>-35.846399</v>
      </c>
      <c r="Q24" s="19">
        <v>1200.0</v>
      </c>
      <c r="R24" s="19" t="s">
        <v>146</v>
      </c>
      <c r="S24" s="9"/>
      <c r="T24" s="9"/>
      <c r="U24" s="9"/>
      <c r="V24" s="9"/>
      <c r="W24" s="9"/>
      <c r="X24" s="9"/>
      <c r="Y24" s="9"/>
      <c r="Z24" s="9"/>
    </row>
    <row r="25" ht="15.75" customHeight="1">
      <c r="A25" s="14" t="s">
        <v>147</v>
      </c>
      <c r="B25" s="15" t="s">
        <v>148</v>
      </c>
      <c r="C25" s="15" t="s">
        <v>64</v>
      </c>
      <c r="D25" s="15" t="s">
        <v>22</v>
      </c>
      <c r="E25" s="15">
        <v>2.1</v>
      </c>
      <c r="F25" s="15">
        <v>45.0</v>
      </c>
      <c r="G25" s="15">
        <v>94.5</v>
      </c>
      <c r="H25" s="15" t="s">
        <v>23</v>
      </c>
      <c r="I25" s="15" t="s">
        <v>24</v>
      </c>
      <c r="J25" s="15" t="s">
        <v>149</v>
      </c>
      <c r="K25" s="15" t="s">
        <v>35</v>
      </c>
      <c r="L25" s="15" t="s">
        <v>36</v>
      </c>
      <c r="M25" s="15" t="s">
        <v>37</v>
      </c>
      <c r="N25" s="16" t="s">
        <v>141</v>
      </c>
      <c r="O25" s="17">
        <v>-6.840929</v>
      </c>
      <c r="P25" s="17">
        <v>-36.791019</v>
      </c>
      <c r="Q25" s="15">
        <v>900.0</v>
      </c>
      <c r="R25" s="15" t="s">
        <v>150</v>
      </c>
      <c r="S25" s="9"/>
      <c r="T25" s="9"/>
      <c r="U25" s="9"/>
      <c r="V25" s="9"/>
      <c r="W25" s="9"/>
      <c r="X25" s="9"/>
      <c r="Y25" s="9"/>
      <c r="Z25" s="9"/>
    </row>
    <row r="26" ht="15.75" customHeight="1">
      <c r="A26" s="18" t="s">
        <v>151</v>
      </c>
      <c r="B26" s="19" t="s">
        <v>152</v>
      </c>
      <c r="C26" s="19" t="s">
        <v>64</v>
      </c>
      <c r="D26" s="19" t="s">
        <v>22</v>
      </c>
      <c r="E26" s="19">
        <v>2.1</v>
      </c>
      <c r="F26" s="19">
        <v>23.0</v>
      </c>
      <c r="G26" s="19">
        <v>48.300000000000004</v>
      </c>
      <c r="H26" s="19" t="s">
        <v>23</v>
      </c>
      <c r="I26" s="19" t="s">
        <v>24</v>
      </c>
      <c r="J26" s="19" t="s">
        <v>25</v>
      </c>
      <c r="K26" s="19" t="s">
        <v>127</v>
      </c>
      <c r="L26" s="19" t="s">
        <v>27</v>
      </c>
      <c r="M26" s="19" t="s">
        <v>28</v>
      </c>
      <c r="N26" s="20" t="s">
        <v>141</v>
      </c>
      <c r="O26" s="21">
        <v>-2.99757</v>
      </c>
      <c r="P26" s="21">
        <v>-39.7337</v>
      </c>
      <c r="Q26" s="19">
        <v>1400.0</v>
      </c>
      <c r="R26" s="19" t="s">
        <v>153</v>
      </c>
      <c r="S26" s="9"/>
      <c r="T26" s="9"/>
      <c r="U26" s="9"/>
      <c r="V26" s="9"/>
      <c r="W26" s="9"/>
      <c r="X26" s="9"/>
      <c r="Y26" s="9"/>
      <c r="Z26" s="9"/>
    </row>
    <row r="27" ht="15.75" customHeight="1">
      <c r="A27" s="14" t="s">
        <v>154</v>
      </c>
      <c r="B27" s="15" t="s">
        <v>155</v>
      </c>
      <c r="C27" s="15" t="s">
        <v>64</v>
      </c>
      <c r="D27" s="15" t="s">
        <v>22</v>
      </c>
      <c r="E27" s="15">
        <v>2.1</v>
      </c>
      <c r="F27" s="15">
        <v>13.0</v>
      </c>
      <c r="G27" s="15">
        <v>27.3</v>
      </c>
      <c r="H27" s="15" t="s">
        <v>23</v>
      </c>
      <c r="I27" s="15" t="s">
        <v>24</v>
      </c>
      <c r="J27" s="15" t="s">
        <v>34</v>
      </c>
      <c r="K27" s="15" t="s">
        <v>156</v>
      </c>
      <c r="L27" s="15" t="s">
        <v>36</v>
      </c>
      <c r="M27" s="15" t="s">
        <v>37</v>
      </c>
      <c r="N27" s="16" t="s">
        <v>141</v>
      </c>
      <c r="O27" s="17">
        <v>-5.061647</v>
      </c>
      <c r="P27" s="17">
        <v>-37.015395</v>
      </c>
      <c r="Q27" s="15">
        <v>1100.0</v>
      </c>
      <c r="R27" s="15" t="s">
        <v>157</v>
      </c>
      <c r="S27" s="9"/>
      <c r="T27" s="9"/>
      <c r="U27" s="9"/>
      <c r="V27" s="9"/>
      <c r="W27" s="9"/>
      <c r="X27" s="9"/>
      <c r="Y27" s="9"/>
      <c r="Z27" s="9"/>
    </row>
    <row r="28" ht="15.75" customHeight="1">
      <c r="A28" s="18" t="s">
        <v>158</v>
      </c>
      <c r="B28" s="19" t="s">
        <v>159</v>
      </c>
      <c r="C28" s="19" t="s">
        <v>64</v>
      </c>
      <c r="D28" s="19" t="s">
        <v>22</v>
      </c>
      <c r="E28" s="19">
        <v>2.1</v>
      </c>
      <c r="F28" s="19">
        <v>98.0</v>
      </c>
      <c r="G28" s="19">
        <v>205.8</v>
      </c>
      <c r="H28" s="19" t="s">
        <v>23</v>
      </c>
      <c r="I28" s="19" t="s">
        <v>24</v>
      </c>
      <c r="J28" s="19" t="s">
        <v>82</v>
      </c>
      <c r="K28" s="19" t="s">
        <v>160</v>
      </c>
      <c r="L28" s="19" t="s">
        <v>84</v>
      </c>
      <c r="M28" s="19" t="s">
        <v>85</v>
      </c>
      <c r="N28" s="20" t="s">
        <v>141</v>
      </c>
      <c r="O28" s="21">
        <v>-8.012105</v>
      </c>
      <c r="P28" s="21">
        <v>-40.631653</v>
      </c>
      <c r="Q28" s="19">
        <v>750.0</v>
      </c>
      <c r="R28" s="19" t="s">
        <v>161</v>
      </c>
      <c r="S28" s="9"/>
      <c r="T28" s="9"/>
      <c r="U28" s="9"/>
      <c r="V28" s="9"/>
      <c r="W28" s="9"/>
      <c r="X28" s="9"/>
      <c r="Y28" s="9"/>
      <c r="Z28" s="9"/>
    </row>
    <row r="29" ht="15.75" customHeight="1">
      <c r="A29" s="14" t="s">
        <v>162</v>
      </c>
      <c r="B29" s="15" t="s">
        <v>163</v>
      </c>
      <c r="C29" s="15" t="s">
        <v>64</v>
      </c>
      <c r="D29" s="15" t="s">
        <v>22</v>
      </c>
      <c r="E29" s="15">
        <v>2.0</v>
      </c>
      <c r="F29" s="15">
        <v>65.0</v>
      </c>
      <c r="G29" s="15">
        <v>130.0</v>
      </c>
      <c r="H29" s="15" t="s">
        <v>23</v>
      </c>
      <c r="I29" s="15" t="s">
        <v>24</v>
      </c>
      <c r="J29" s="15" t="s">
        <v>51</v>
      </c>
      <c r="K29" s="15" t="s">
        <v>164</v>
      </c>
      <c r="L29" s="15" t="s">
        <v>84</v>
      </c>
      <c r="M29" s="15" t="s">
        <v>85</v>
      </c>
      <c r="N29" s="16" t="s">
        <v>165</v>
      </c>
      <c r="O29" s="15">
        <v>-10.941742</v>
      </c>
      <c r="P29" s="15">
        <v>-41.229479</v>
      </c>
      <c r="Q29" s="15">
        <v>390.0</v>
      </c>
      <c r="R29" s="15" t="s">
        <v>166</v>
      </c>
      <c r="S29" s="9"/>
      <c r="T29" s="9"/>
      <c r="U29" s="9"/>
      <c r="V29" s="9"/>
      <c r="W29" s="9"/>
      <c r="X29" s="9"/>
      <c r="Y29" s="9"/>
      <c r="Z29" s="9"/>
    </row>
    <row r="30" ht="15.75" customHeight="1">
      <c r="A30" s="18" t="s">
        <v>167</v>
      </c>
      <c r="B30" s="19" t="s">
        <v>168</v>
      </c>
      <c r="C30" s="19" t="s">
        <v>64</v>
      </c>
      <c r="D30" s="19" t="s">
        <v>22</v>
      </c>
      <c r="E30" s="19">
        <v>2.1</v>
      </c>
      <c r="F30" s="19">
        <v>14.0</v>
      </c>
      <c r="G30" s="19">
        <v>29.400000000000002</v>
      </c>
      <c r="H30" s="19" t="s">
        <v>23</v>
      </c>
      <c r="I30" s="19" t="s">
        <v>24</v>
      </c>
      <c r="J30" s="19" t="s">
        <v>51</v>
      </c>
      <c r="K30" s="19" t="s">
        <v>57</v>
      </c>
      <c r="L30" s="19" t="s">
        <v>58</v>
      </c>
      <c r="M30" s="19" t="s">
        <v>59</v>
      </c>
      <c r="N30" s="20" t="s">
        <v>96</v>
      </c>
      <c r="O30" s="21">
        <v>-9.96102</v>
      </c>
      <c r="P30" s="21">
        <v>-40.864151</v>
      </c>
      <c r="Q30" s="19">
        <v>400.0</v>
      </c>
      <c r="R30" s="19" t="s">
        <v>97</v>
      </c>
      <c r="S30" s="9"/>
      <c r="T30" s="9"/>
      <c r="U30" s="9"/>
      <c r="V30" s="9"/>
      <c r="W30" s="9"/>
      <c r="X30" s="9"/>
      <c r="Y30" s="9"/>
      <c r="Z30" s="9"/>
    </row>
    <row r="31" ht="15.75" customHeight="1">
      <c r="A31" s="14" t="s">
        <v>169</v>
      </c>
      <c r="B31" s="15" t="s">
        <v>170</v>
      </c>
      <c r="C31" s="15" t="s">
        <v>171</v>
      </c>
      <c r="D31" s="15" t="s">
        <v>22</v>
      </c>
      <c r="E31" s="15">
        <v>3.465</v>
      </c>
      <c r="F31" s="15">
        <v>136.0</v>
      </c>
      <c r="G31" s="15">
        <v>471.24</v>
      </c>
      <c r="H31" s="15" t="s">
        <v>23</v>
      </c>
      <c r="I31" s="15" t="s">
        <v>24</v>
      </c>
      <c r="J31" s="15" t="s">
        <v>149</v>
      </c>
      <c r="K31" s="15" t="s">
        <v>35</v>
      </c>
      <c r="L31" s="15" t="s">
        <v>36</v>
      </c>
      <c r="M31" s="15" t="s">
        <v>37</v>
      </c>
      <c r="N31" s="16" t="s">
        <v>141</v>
      </c>
      <c r="O31" s="17"/>
      <c r="P31" s="17"/>
      <c r="Q31" s="15">
        <v>900.0</v>
      </c>
      <c r="R31" s="15" t="s">
        <v>150</v>
      </c>
      <c r="S31" s="9"/>
      <c r="T31" s="9"/>
      <c r="U31" s="9"/>
      <c r="V31" s="9"/>
      <c r="W31" s="9"/>
      <c r="X31" s="9"/>
      <c r="Y31" s="9"/>
      <c r="Z31" s="9"/>
    </row>
    <row r="32" ht="15.75" customHeight="1">
      <c r="A32" s="18" t="s">
        <v>172</v>
      </c>
      <c r="B32" s="19" t="s">
        <v>173</v>
      </c>
      <c r="C32" s="19" t="s">
        <v>171</v>
      </c>
      <c r="D32" s="19" t="s">
        <v>22</v>
      </c>
      <c r="E32" s="19">
        <v>3.465</v>
      </c>
      <c r="F32" s="19">
        <v>47.0</v>
      </c>
      <c r="G32" s="19">
        <v>162.855</v>
      </c>
      <c r="H32" s="19" t="s">
        <v>23</v>
      </c>
      <c r="I32" s="19" t="s">
        <v>24</v>
      </c>
      <c r="J32" s="19" t="s">
        <v>34</v>
      </c>
      <c r="K32" s="19" t="s">
        <v>156</v>
      </c>
      <c r="L32" s="19" t="s">
        <v>36</v>
      </c>
      <c r="M32" s="19" t="s">
        <v>37</v>
      </c>
      <c r="N32" s="20" t="s">
        <v>174</v>
      </c>
      <c r="O32" s="21">
        <v>-5.100889</v>
      </c>
      <c r="P32" s="21">
        <v>-37.036861</v>
      </c>
      <c r="Q32" s="19">
        <v>1100.0</v>
      </c>
      <c r="R32" s="19" t="s">
        <v>157</v>
      </c>
      <c r="S32" s="9"/>
      <c r="T32" s="9"/>
      <c r="U32" s="9"/>
      <c r="V32" s="9"/>
      <c r="W32" s="9"/>
      <c r="X32" s="9"/>
      <c r="Y32" s="9"/>
      <c r="Z32" s="9"/>
    </row>
    <row r="33" ht="15.75" customHeight="1">
      <c r="A33" s="14" t="s">
        <v>175</v>
      </c>
      <c r="B33" s="15" t="s">
        <v>176</v>
      </c>
      <c r="C33" s="15" t="s">
        <v>171</v>
      </c>
      <c r="D33" s="15" t="s">
        <v>22</v>
      </c>
      <c r="E33" s="15">
        <v>3.465</v>
      </c>
      <c r="F33" s="15">
        <v>36.0</v>
      </c>
      <c r="G33" s="15">
        <v>124.74</v>
      </c>
      <c r="H33" s="15" t="s">
        <v>23</v>
      </c>
      <c r="I33" s="15" t="s">
        <v>24</v>
      </c>
      <c r="J33" s="15" t="s">
        <v>34</v>
      </c>
      <c r="K33" s="15" t="s">
        <v>156</v>
      </c>
      <c r="L33" s="15" t="s">
        <v>36</v>
      </c>
      <c r="M33" s="15" t="s">
        <v>37</v>
      </c>
      <c r="N33" s="16" t="s">
        <v>174</v>
      </c>
      <c r="O33" s="17">
        <v>-4.946952</v>
      </c>
      <c r="P33" s="17">
        <v>-36.968009</v>
      </c>
      <c r="Q33" s="15">
        <v>1100.0</v>
      </c>
      <c r="R33" s="15" t="s">
        <v>157</v>
      </c>
      <c r="S33" s="9"/>
      <c r="T33" s="9"/>
      <c r="U33" s="9"/>
      <c r="V33" s="9"/>
      <c r="W33" s="9"/>
      <c r="X33" s="9"/>
      <c r="Y33" s="9"/>
      <c r="Z33" s="9"/>
    </row>
    <row r="34" ht="15.75" customHeight="1">
      <c r="A34" s="18" t="s">
        <v>177</v>
      </c>
      <c r="B34" s="19" t="s">
        <v>178</v>
      </c>
      <c r="C34" s="19" t="s">
        <v>179</v>
      </c>
      <c r="D34" s="19" t="s">
        <v>180</v>
      </c>
      <c r="E34" s="19">
        <v>2.3</v>
      </c>
      <c r="F34" s="19">
        <v>50.0</v>
      </c>
      <c r="G34" s="19">
        <v>114.99999999999999</v>
      </c>
      <c r="H34" s="19" t="s">
        <v>23</v>
      </c>
      <c r="I34" s="19" t="s">
        <v>24</v>
      </c>
      <c r="J34" s="19" t="s">
        <v>25</v>
      </c>
      <c r="K34" s="19" t="s">
        <v>181</v>
      </c>
      <c r="L34" s="19" t="s">
        <v>58</v>
      </c>
      <c r="M34" s="19" t="s">
        <v>59</v>
      </c>
      <c r="N34" s="20" t="s">
        <v>182</v>
      </c>
      <c r="O34" s="21">
        <v>-3.251936</v>
      </c>
      <c r="P34" s="21">
        <v>-39.248745</v>
      </c>
      <c r="Q34" s="19">
        <v>1300.0</v>
      </c>
      <c r="R34" s="19" t="s">
        <v>183</v>
      </c>
      <c r="S34" s="9"/>
      <c r="T34" s="9"/>
      <c r="U34" s="9"/>
      <c r="V34" s="9"/>
      <c r="W34" s="9"/>
      <c r="X34" s="9"/>
      <c r="Y34" s="9"/>
      <c r="Z34" s="9"/>
    </row>
    <row r="35" ht="15.75" customHeight="1">
      <c r="A35" s="14" t="s">
        <v>184</v>
      </c>
      <c r="B35" s="15" t="s">
        <v>185</v>
      </c>
      <c r="C35" s="15" t="s">
        <v>186</v>
      </c>
      <c r="D35" s="15" t="s">
        <v>180</v>
      </c>
      <c r="E35" s="15">
        <v>2.3</v>
      </c>
      <c r="F35" s="15">
        <v>24.0</v>
      </c>
      <c r="G35" s="15">
        <v>55.199999999999996</v>
      </c>
      <c r="H35" s="15" t="s">
        <v>23</v>
      </c>
      <c r="I35" s="15" t="s">
        <v>24</v>
      </c>
      <c r="J35" s="15" t="s">
        <v>51</v>
      </c>
      <c r="K35" s="15" t="s">
        <v>187</v>
      </c>
      <c r="L35" s="15" t="s">
        <v>58</v>
      </c>
      <c r="M35" s="15" t="s">
        <v>59</v>
      </c>
      <c r="N35" s="16" t="s">
        <v>188</v>
      </c>
      <c r="O35" s="17">
        <v>-12.001817</v>
      </c>
      <c r="P35" s="17">
        <v>-41.445343</v>
      </c>
      <c r="Q35" s="15">
        <v>680.0</v>
      </c>
      <c r="R35" s="15" t="s">
        <v>189</v>
      </c>
      <c r="S35" s="9"/>
      <c r="T35" s="9"/>
      <c r="U35" s="9"/>
      <c r="V35" s="9"/>
      <c r="W35" s="9"/>
      <c r="X35" s="9"/>
      <c r="Y35" s="9"/>
      <c r="Z35" s="9"/>
    </row>
    <row r="36" ht="15.75" customHeight="1">
      <c r="A36" s="18" t="s">
        <v>190</v>
      </c>
      <c r="B36" s="19" t="s">
        <v>191</v>
      </c>
      <c r="C36" s="19" t="s">
        <v>186</v>
      </c>
      <c r="D36" s="19" t="s">
        <v>180</v>
      </c>
      <c r="E36" s="19">
        <v>2.3</v>
      </c>
      <c r="F36" s="19">
        <v>34.0</v>
      </c>
      <c r="G36" s="19">
        <v>78.19999999999999</v>
      </c>
      <c r="H36" s="19" t="s">
        <v>23</v>
      </c>
      <c r="I36" s="19" t="s">
        <v>24</v>
      </c>
      <c r="J36" s="19" t="s">
        <v>192</v>
      </c>
      <c r="K36" s="19" t="s">
        <v>187</v>
      </c>
      <c r="L36" s="19" t="s">
        <v>58</v>
      </c>
      <c r="M36" s="19" t="s">
        <v>59</v>
      </c>
      <c r="N36" s="20" t="s">
        <v>193</v>
      </c>
      <c r="O36" s="21">
        <v>-9.069905</v>
      </c>
      <c r="P36" s="21">
        <v>-38.134591</v>
      </c>
      <c r="Q36" s="19">
        <v>490.0</v>
      </c>
      <c r="R36" s="19" t="s">
        <v>194</v>
      </c>
      <c r="S36" s="9"/>
      <c r="T36" s="9"/>
      <c r="U36" s="9"/>
      <c r="V36" s="9"/>
      <c r="W36" s="9"/>
      <c r="X36" s="9"/>
      <c r="Y36" s="9"/>
      <c r="Z36" s="9"/>
    </row>
    <row r="37" ht="15.75" customHeight="1">
      <c r="A37" s="14" t="s">
        <v>195</v>
      </c>
      <c r="B37" s="15" t="s">
        <v>196</v>
      </c>
      <c r="C37" s="15" t="s">
        <v>179</v>
      </c>
      <c r="D37" s="15" t="s">
        <v>180</v>
      </c>
      <c r="E37" s="15">
        <v>2.3</v>
      </c>
      <c r="F37" s="15">
        <v>39.0</v>
      </c>
      <c r="G37" s="15">
        <v>89.69999999999999</v>
      </c>
      <c r="H37" s="15" t="s">
        <v>23</v>
      </c>
      <c r="I37" s="15" t="s">
        <v>24</v>
      </c>
      <c r="J37" s="15" t="s">
        <v>51</v>
      </c>
      <c r="K37" s="15" t="s">
        <v>187</v>
      </c>
      <c r="L37" s="15" t="s">
        <v>58</v>
      </c>
      <c r="M37" s="15" t="s">
        <v>59</v>
      </c>
      <c r="N37" s="16" t="s">
        <v>197</v>
      </c>
      <c r="O37" s="17">
        <v>-11.593371</v>
      </c>
      <c r="P37" s="17">
        <v>-41.312679</v>
      </c>
      <c r="Q37" s="15">
        <v>390.0</v>
      </c>
      <c r="R37" s="15" t="s">
        <v>166</v>
      </c>
      <c r="S37" s="9"/>
      <c r="T37" s="9"/>
      <c r="U37" s="9"/>
      <c r="V37" s="9"/>
      <c r="W37" s="9"/>
      <c r="X37" s="9"/>
      <c r="Y37" s="9"/>
      <c r="Z37" s="9"/>
    </row>
    <row r="38" ht="15.75" customHeight="1">
      <c r="A38" s="18" t="s">
        <v>198</v>
      </c>
      <c r="B38" s="19" t="s">
        <v>199</v>
      </c>
      <c r="C38" s="19" t="s">
        <v>186</v>
      </c>
      <c r="D38" s="19" t="s">
        <v>180</v>
      </c>
      <c r="E38" s="19">
        <v>2.3</v>
      </c>
      <c r="F38" s="19">
        <v>24.0</v>
      </c>
      <c r="G38" s="19">
        <v>55.199999999999996</v>
      </c>
      <c r="H38" s="19" t="s">
        <v>23</v>
      </c>
      <c r="I38" s="19" t="s">
        <v>24</v>
      </c>
      <c r="J38" s="19" t="s">
        <v>34</v>
      </c>
      <c r="K38" s="19" t="s">
        <v>187</v>
      </c>
      <c r="L38" s="19" t="s">
        <v>58</v>
      </c>
      <c r="M38" s="19" t="s">
        <v>59</v>
      </c>
      <c r="N38" s="20" t="s">
        <v>200</v>
      </c>
      <c r="O38" s="21">
        <v>-5.442364</v>
      </c>
      <c r="P38" s="21">
        <v>-35.959964</v>
      </c>
      <c r="Q38" s="19">
        <v>1150.0</v>
      </c>
      <c r="R38" s="19" t="s">
        <v>129</v>
      </c>
      <c r="S38" s="9"/>
      <c r="T38" s="9"/>
      <c r="U38" s="9"/>
      <c r="V38" s="9"/>
      <c r="W38" s="9"/>
      <c r="X38" s="9"/>
      <c r="Y38" s="9"/>
      <c r="Z38" s="9"/>
    </row>
    <row r="39" ht="15.75" customHeight="1">
      <c r="A39" s="14" t="s">
        <v>201</v>
      </c>
      <c r="B39" s="15" t="s">
        <v>202</v>
      </c>
      <c r="C39" s="15" t="s">
        <v>171</v>
      </c>
      <c r="D39" s="15" t="s">
        <v>22</v>
      </c>
      <c r="E39" s="15">
        <v>3.465</v>
      </c>
      <c r="F39" s="15">
        <v>19.0</v>
      </c>
      <c r="G39" s="15">
        <v>65.835</v>
      </c>
      <c r="H39" s="15" t="s">
        <v>23</v>
      </c>
      <c r="I39" s="15" t="s">
        <v>24</v>
      </c>
      <c r="J39" s="15" t="s">
        <v>34</v>
      </c>
      <c r="K39" s="15" t="s">
        <v>203</v>
      </c>
      <c r="L39" s="15" t="s">
        <v>27</v>
      </c>
      <c r="M39" s="15" t="s">
        <v>28</v>
      </c>
      <c r="N39" s="16" t="s">
        <v>47</v>
      </c>
      <c r="O39" s="17">
        <v>-4.949444</v>
      </c>
      <c r="P39" s="17">
        <v>-37.130706</v>
      </c>
      <c r="Q39" s="15">
        <v>1100.0</v>
      </c>
      <c r="R39" s="15" t="s">
        <v>48</v>
      </c>
      <c r="S39" s="9"/>
      <c r="T39" s="9"/>
      <c r="U39" s="9"/>
      <c r="V39" s="9"/>
      <c r="W39" s="9"/>
      <c r="X39" s="9"/>
      <c r="Y39" s="9"/>
      <c r="Z39" s="9"/>
    </row>
    <row r="40" ht="15.75" customHeight="1">
      <c r="A40" s="18" t="s">
        <v>204</v>
      </c>
      <c r="B40" s="19" t="s">
        <v>205</v>
      </c>
      <c r="C40" s="19" t="s">
        <v>171</v>
      </c>
      <c r="D40" s="19" t="s">
        <v>22</v>
      </c>
      <c r="E40" s="19">
        <v>3.4650000000000003</v>
      </c>
      <c r="F40" s="19">
        <v>26.0</v>
      </c>
      <c r="G40" s="19">
        <v>90.09</v>
      </c>
      <c r="H40" s="19" t="s">
        <v>23</v>
      </c>
      <c r="I40" s="19" t="s">
        <v>24</v>
      </c>
      <c r="J40" s="19" t="s">
        <v>34</v>
      </c>
      <c r="K40" s="19" t="s">
        <v>203</v>
      </c>
      <c r="L40" s="19" t="s">
        <v>27</v>
      </c>
      <c r="M40" s="19" t="s">
        <v>28</v>
      </c>
      <c r="N40" s="20" t="s">
        <v>206</v>
      </c>
      <c r="O40" s="21">
        <v>-5.270118</v>
      </c>
      <c r="P40" s="21">
        <v>-36.079656</v>
      </c>
      <c r="Q40" s="19">
        <v>1100.0</v>
      </c>
      <c r="R40" s="19" t="s">
        <v>207</v>
      </c>
      <c r="S40" s="9"/>
      <c r="T40" s="9"/>
      <c r="U40" s="9"/>
      <c r="V40" s="9"/>
      <c r="W40" s="9"/>
      <c r="X40" s="9"/>
      <c r="Y40" s="9"/>
      <c r="Z40" s="9"/>
    </row>
    <row r="41" ht="15.75" customHeight="1">
      <c r="A41" s="14" t="s">
        <v>208</v>
      </c>
      <c r="B41" s="15" t="s">
        <v>209</v>
      </c>
      <c r="C41" s="15" t="s">
        <v>171</v>
      </c>
      <c r="D41" s="15" t="s">
        <v>22</v>
      </c>
      <c r="E41" s="15">
        <v>3.465</v>
      </c>
      <c r="F41" s="15">
        <v>27.0</v>
      </c>
      <c r="G41" s="15">
        <v>93.55499999999999</v>
      </c>
      <c r="H41" s="15" t="s">
        <v>23</v>
      </c>
      <c r="I41" s="15" t="s">
        <v>24</v>
      </c>
      <c r="J41" s="15" t="s">
        <v>51</v>
      </c>
      <c r="K41" s="15" t="s">
        <v>210</v>
      </c>
      <c r="L41" s="15" t="s">
        <v>84</v>
      </c>
      <c r="M41" s="15" t="s">
        <v>85</v>
      </c>
      <c r="N41" s="16" t="s">
        <v>211</v>
      </c>
      <c r="O41" s="17">
        <v>-9.748533</v>
      </c>
      <c r="P41" s="17">
        <v>-41.013872</v>
      </c>
      <c r="Q41" s="15"/>
      <c r="R41" s="15" t="s">
        <v>212</v>
      </c>
      <c r="S41" s="9"/>
      <c r="T41" s="9"/>
      <c r="U41" s="9"/>
      <c r="V41" s="9"/>
      <c r="W41" s="9"/>
      <c r="X41" s="9"/>
      <c r="Y41" s="9"/>
      <c r="Z41" s="9"/>
    </row>
    <row r="42" ht="15.75" customHeight="1">
      <c r="A42" s="18" t="s">
        <v>213</v>
      </c>
      <c r="B42" s="19" t="s">
        <v>214</v>
      </c>
      <c r="C42" s="19" t="s">
        <v>171</v>
      </c>
      <c r="D42" s="19" t="s">
        <v>22</v>
      </c>
      <c r="E42" s="19">
        <v>3.4649999999999994</v>
      </c>
      <c r="F42" s="19">
        <v>44.0</v>
      </c>
      <c r="G42" s="19">
        <v>152.45999999999998</v>
      </c>
      <c r="H42" s="19" t="s">
        <v>23</v>
      </c>
      <c r="I42" s="19" t="s">
        <v>24</v>
      </c>
      <c r="J42" s="19" t="s">
        <v>34</v>
      </c>
      <c r="K42" s="19" t="s">
        <v>156</v>
      </c>
      <c r="L42" s="19" t="s">
        <v>36</v>
      </c>
      <c r="M42" s="19" t="s">
        <v>37</v>
      </c>
      <c r="N42" s="20"/>
      <c r="O42" s="19">
        <v>-5.283331</v>
      </c>
      <c r="P42" s="19">
        <v>-37.129824</v>
      </c>
      <c r="Q42" s="19">
        <v>1100.0</v>
      </c>
      <c r="R42" s="19" t="s">
        <v>157</v>
      </c>
      <c r="S42" s="9"/>
      <c r="T42" s="9"/>
      <c r="U42" s="9"/>
      <c r="V42" s="9"/>
      <c r="W42" s="9"/>
      <c r="X42" s="9"/>
      <c r="Y42" s="9"/>
      <c r="Z42" s="9"/>
    </row>
    <row r="43" ht="15.75" customHeight="1">
      <c r="A43" s="14" t="s">
        <v>215</v>
      </c>
      <c r="B43" s="15" t="s">
        <v>216</v>
      </c>
      <c r="C43" s="15" t="s">
        <v>171</v>
      </c>
      <c r="D43" s="15" t="s">
        <v>22</v>
      </c>
      <c r="E43" s="15">
        <v>3.465</v>
      </c>
      <c r="F43" s="15">
        <v>23.0</v>
      </c>
      <c r="G43" s="15">
        <v>79.695</v>
      </c>
      <c r="H43" s="15" t="s">
        <v>23</v>
      </c>
      <c r="I43" s="15" t="s">
        <v>24</v>
      </c>
      <c r="J43" s="15" t="s">
        <v>34</v>
      </c>
      <c r="K43" s="15" t="s">
        <v>127</v>
      </c>
      <c r="L43" s="15" t="s">
        <v>27</v>
      </c>
      <c r="M43" s="15" t="s">
        <v>28</v>
      </c>
      <c r="N43" s="16"/>
      <c r="O43" s="17">
        <v>-5.252268</v>
      </c>
      <c r="P43" s="17">
        <v>-35.499153</v>
      </c>
      <c r="Q43" s="15"/>
      <c r="R43" s="15" t="s">
        <v>217</v>
      </c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23"/>
      <c r="O44" s="24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23"/>
      <c r="O45" s="24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23"/>
      <c r="O46" s="24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23"/>
      <c r="O47" s="24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23"/>
      <c r="O48" s="24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23"/>
      <c r="O49" s="24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23"/>
      <c r="O50" s="24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23"/>
      <c r="O51" s="24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23"/>
      <c r="O52" s="24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23"/>
      <c r="O53" s="24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23"/>
      <c r="O54" s="24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23"/>
      <c r="O55" s="24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23"/>
      <c r="O56" s="24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23"/>
      <c r="O57" s="24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23"/>
      <c r="O58" s="24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23"/>
      <c r="O59" s="24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23"/>
      <c r="O60" s="24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23"/>
      <c r="O61" s="24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23"/>
      <c r="O62" s="24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23"/>
      <c r="O63" s="24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23"/>
      <c r="O64" s="24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23"/>
      <c r="O65" s="24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23"/>
      <c r="O66" s="24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23"/>
      <c r="O67" s="24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23"/>
      <c r="O68" s="24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23"/>
      <c r="O69" s="24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23"/>
      <c r="O70" s="24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23"/>
      <c r="O71" s="24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23"/>
      <c r="O72" s="24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23"/>
      <c r="O73" s="24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23"/>
      <c r="O74" s="24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23"/>
      <c r="O75" s="24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23"/>
      <c r="O76" s="24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23"/>
      <c r="O77" s="24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23"/>
      <c r="O78" s="24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23"/>
      <c r="O79" s="24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23"/>
      <c r="O80" s="24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23"/>
      <c r="O81" s="24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23"/>
      <c r="O82" s="24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23"/>
      <c r="O83" s="24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23"/>
      <c r="O84" s="24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23"/>
      <c r="O85" s="24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23"/>
      <c r="O86" s="24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23"/>
      <c r="O87" s="24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23"/>
      <c r="O88" s="24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23"/>
      <c r="O89" s="24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23"/>
      <c r="O90" s="24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23"/>
      <c r="O91" s="24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23"/>
      <c r="O92" s="24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23"/>
      <c r="O93" s="24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23"/>
      <c r="O94" s="24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23"/>
      <c r="O95" s="24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23"/>
      <c r="O96" s="24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23"/>
      <c r="O97" s="24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23"/>
      <c r="O98" s="24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23"/>
      <c r="O99" s="24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23"/>
      <c r="O100" s="24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23"/>
      <c r="O101" s="24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23"/>
      <c r="O102" s="24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23"/>
      <c r="O103" s="24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23"/>
      <c r="O104" s="24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23"/>
      <c r="O105" s="24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23"/>
      <c r="O106" s="24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23"/>
      <c r="O107" s="24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23"/>
      <c r="O108" s="24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23"/>
      <c r="O109" s="24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23"/>
      <c r="O110" s="24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23"/>
      <c r="O111" s="24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23"/>
      <c r="O112" s="24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23"/>
      <c r="O113" s="24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23"/>
      <c r="O114" s="24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23"/>
      <c r="O115" s="24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23"/>
      <c r="O116" s="24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23"/>
      <c r="O117" s="24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23"/>
      <c r="O118" s="24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23"/>
      <c r="O119" s="24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23"/>
      <c r="O120" s="24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23"/>
      <c r="O121" s="24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23"/>
      <c r="O122" s="24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23"/>
      <c r="O123" s="24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23"/>
      <c r="O124" s="24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23"/>
      <c r="O125" s="24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23"/>
      <c r="O126" s="24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23"/>
      <c r="O127" s="24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23"/>
      <c r="O128" s="24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23"/>
      <c r="O129" s="24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23"/>
      <c r="O130" s="24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23"/>
      <c r="O131" s="24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23"/>
      <c r="O132" s="24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23"/>
      <c r="O133" s="24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23"/>
      <c r="O134" s="24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23"/>
      <c r="O135" s="24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23"/>
      <c r="O136" s="24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23"/>
      <c r="O137" s="24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23"/>
      <c r="O138" s="24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23"/>
      <c r="O139" s="24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23"/>
      <c r="O140" s="24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23"/>
      <c r="O141" s="24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23"/>
      <c r="O142" s="24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23"/>
      <c r="O143" s="24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23"/>
      <c r="O144" s="24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23"/>
      <c r="O145" s="24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23"/>
      <c r="O146" s="24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23"/>
      <c r="O147" s="24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23"/>
      <c r="O148" s="24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23"/>
      <c r="O149" s="24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23"/>
      <c r="O150" s="24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23"/>
      <c r="O151" s="24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23"/>
      <c r="O152" s="24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23"/>
      <c r="O153" s="24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23"/>
      <c r="O154" s="24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23"/>
      <c r="O155" s="24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23"/>
      <c r="O156" s="24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23"/>
      <c r="O157" s="24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23"/>
      <c r="O158" s="24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23"/>
      <c r="O159" s="24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23"/>
      <c r="O160" s="24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23"/>
      <c r="O161" s="24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23"/>
      <c r="O162" s="24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23"/>
      <c r="O163" s="24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23"/>
      <c r="O164" s="24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23"/>
      <c r="O165" s="24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23"/>
      <c r="O166" s="24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23"/>
      <c r="O167" s="24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23"/>
      <c r="O168" s="24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23"/>
      <c r="O169" s="24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23"/>
      <c r="O170" s="24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23"/>
      <c r="O171" s="24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23"/>
      <c r="O172" s="24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23"/>
      <c r="O173" s="24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23"/>
      <c r="O174" s="24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23"/>
      <c r="O175" s="24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23"/>
      <c r="O176" s="24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23"/>
      <c r="O177" s="24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23"/>
      <c r="O178" s="24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23"/>
      <c r="O179" s="24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23"/>
      <c r="O180" s="24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23"/>
      <c r="O181" s="24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23"/>
      <c r="O182" s="24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23"/>
      <c r="O183" s="24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23"/>
      <c r="O184" s="24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23"/>
      <c r="O185" s="24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23"/>
      <c r="O186" s="24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23"/>
      <c r="O187" s="24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23"/>
      <c r="O188" s="24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23"/>
      <c r="O189" s="24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23"/>
      <c r="O190" s="24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23"/>
      <c r="O191" s="24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23"/>
      <c r="O192" s="24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23"/>
      <c r="O193" s="24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23"/>
      <c r="O194" s="24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23"/>
      <c r="O195" s="24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23"/>
      <c r="O196" s="24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23"/>
      <c r="O197" s="24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23"/>
      <c r="O198" s="24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23"/>
      <c r="O199" s="24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23"/>
      <c r="O200" s="24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23"/>
      <c r="O201" s="24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23"/>
      <c r="O202" s="24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23"/>
      <c r="O203" s="24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23"/>
      <c r="O204" s="24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23"/>
      <c r="O205" s="24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23"/>
      <c r="O206" s="24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23"/>
      <c r="O207" s="24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23"/>
      <c r="O208" s="24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23"/>
      <c r="O209" s="24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23"/>
      <c r="O210" s="24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23"/>
      <c r="O211" s="24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23"/>
      <c r="O212" s="24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23"/>
      <c r="O213" s="24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23"/>
      <c r="O214" s="24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23"/>
      <c r="O215" s="24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23"/>
      <c r="O216" s="24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23"/>
      <c r="O217" s="24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23"/>
      <c r="O218" s="24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23"/>
      <c r="O219" s="24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23"/>
      <c r="O220" s="24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23"/>
      <c r="O221" s="24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23"/>
      <c r="O222" s="24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23"/>
      <c r="O223" s="24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23"/>
      <c r="O224" s="24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23"/>
      <c r="O225" s="24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23"/>
      <c r="O226" s="24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23"/>
      <c r="O227" s="24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23"/>
      <c r="O228" s="24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23"/>
      <c r="O229" s="24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23"/>
      <c r="O230" s="24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23"/>
      <c r="O231" s="24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23"/>
      <c r="O232" s="24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23"/>
      <c r="O233" s="24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23"/>
      <c r="O234" s="24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23"/>
      <c r="O235" s="24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23"/>
      <c r="O236" s="24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23"/>
      <c r="O237" s="24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23"/>
      <c r="O238" s="24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23"/>
      <c r="O239" s="24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23"/>
      <c r="O240" s="24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23"/>
      <c r="O241" s="24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23"/>
      <c r="O242" s="24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23"/>
      <c r="O243" s="24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3">
    <sortState ref="A1:Z43">
      <sortCondition ref="A1:A4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8.71"/>
    <col customWidth="1" min="3" max="6" width="14.43"/>
  </cols>
  <sheetData>
    <row r="1">
      <c r="A1" s="5" t="s">
        <v>1</v>
      </c>
      <c r="B1" s="5" t="s">
        <v>10</v>
      </c>
    </row>
    <row r="2">
      <c r="A2" s="10" t="s">
        <v>19</v>
      </c>
      <c r="B2" s="11" t="s">
        <v>25</v>
      </c>
    </row>
    <row r="3">
      <c r="A3" s="14" t="s">
        <v>31</v>
      </c>
      <c r="B3" s="15" t="s">
        <v>34</v>
      </c>
    </row>
    <row r="4">
      <c r="A4" s="18" t="s">
        <v>40</v>
      </c>
      <c r="B4" s="19" t="s">
        <v>34</v>
      </c>
    </row>
    <row r="5">
      <c r="A5" s="14" t="s">
        <v>45</v>
      </c>
      <c r="B5" s="15" t="s">
        <v>34</v>
      </c>
    </row>
    <row r="6">
      <c r="A6" s="18" t="s">
        <v>49</v>
      </c>
      <c r="B6" s="19" t="s">
        <v>51</v>
      </c>
    </row>
    <row r="7">
      <c r="A7" s="14" t="s">
        <v>54</v>
      </c>
      <c r="B7" s="15" t="s">
        <v>51</v>
      </c>
    </row>
    <row r="8">
      <c r="A8" s="18" t="s">
        <v>62</v>
      </c>
      <c r="B8" s="19" t="s">
        <v>51</v>
      </c>
    </row>
    <row r="9">
      <c r="A9" s="14" t="s">
        <v>67</v>
      </c>
      <c r="B9" s="15" t="s">
        <v>34</v>
      </c>
    </row>
    <row r="10">
      <c r="A10" s="18" t="s">
        <v>72</v>
      </c>
      <c r="B10" s="19" t="s">
        <v>74</v>
      </c>
    </row>
    <row r="11">
      <c r="A11" s="14" t="s">
        <v>80</v>
      </c>
      <c r="B11" s="15" t="s">
        <v>82</v>
      </c>
    </row>
    <row r="12">
      <c r="A12" s="18" t="s">
        <v>88</v>
      </c>
      <c r="B12" s="19" t="s">
        <v>74</v>
      </c>
    </row>
    <row r="13">
      <c r="A13" s="14" t="s">
        <v>93</v>
      </c>
      <c r="B13" s="15" t="s">
        <v>51</v>
      </c>
    </row>
    <row r="14">
      <c r="A14" s="18" t="s">
        <v>98</v>
      </c>
      <c r="B14" s="19" t="s">
        <v>34</v>
      </c>
    </row>
    <row r="15">
      <c r="A15" s="14" t="s">
        <v>103</v>
      </c>
      <c r="B15" s="15" t="s">
        <v>74</v>
      </c>
    </row>
    <row r="16">
      <c r="A16" s="18" t="s">
        <v>107</v>
      </c>
      <c r="B16" s="19" t="s">
        <v>82</v>
      </c>
    </row>
    <row r="17">
      <c r="A17" s="14" t="s">
        <v>111</v>
      </c>
      <c r="B17" s="15" t="s">
        <v>74</v>
      </c>
    </row>
    <row r="18">
      <c r="A18" s="18" t="s">
        <v>115</v>
      </c>
      <c r="B18" s="19" t="s">
        <v>51</v>
      </c>
    </row>
    <row r="19">
      <c r="A19" s="14" t="s">
        <v>120</v>
      </c>
      <c r="B19" s="15" t="s">
        <v>51</v>
      </c>
    </row>
    <row r="20">
      <c r="A20" s="18" t="s">
        <v>125</v>
      </c>
      <c r="B20" s="19" t="s">
        <v>34</v>
      </c>
    </row>
    <row r="21" ht="15.75" customHeight="1">
      <c r="A21" s="14" t="s">
        <v>130</v>
      </c>
      <c r="B21" s="15" t="s">
        <v>25</v>
      </c>
    </row>
    <row r="22" ht="15.75" customHeight="1">
      <c r="A22" s="18" t="s">
        <v>135</v>
      </c>
      <c r="B22" s="19" t="s">
        <v>34</v>
      </c>
    </row>
    <row r="23" ht="15.75" customHeight="1">
      <c r="A23" s="14" t="s">
        <v>138</v>
      </c>
      <c r="B23" s="15" t="s">
        <v>34</v>
      </c>
    </row>
    <row r="24" ht="15.75" customHeight="1">
      <c r="A24" s="18" t="s">
        <v>143</v>
      </c>
      <c r="B24" s="19" t="s">
        <v>34</v>
      </c>
    </row>
    <row r="25" ht="15.75" customHeight="1">
      <c r="A25" s="14" t="s">
        <v>147</v>
      </c>
      <c r="B25" s="15" t="s">
        <v>149</v>
      </c>
    </row>
    <row r="26" ht="15.75" customHeight="1">
      <c r="A26" s="18" t="s">
        <v>151</v>
      </c>
      <c r="B26" s="19" t="s">
        <v>25</v>
      </c>
    </row>
    <row r="27" ht="15.75" customHeight="1">
      <c r="A27" s="14" t="s">
        <v>154</v>
      </c>
      <c r="B27" s="15" t="s">
        <v>34</v>
      </c>
    </row>
    <row r="28" ht="15.75" customHeight="1">
      <c r="A28" s="18" t="s">
        <v>158</v>
      </c>
      <c r="B28" s="19" t="s">
        <v>82</v>
      </c>
    </row>
    <row r="29" ht="15.75" customHeight="1">
      <c r="A29" s="14" t="s">
        <v>162</v>
      </c>
      <c r="B29" s="15" t="s">
        <v>51</v>
      </c>
    </row>
    <row r="30" ht="15.75" customHeight="1">
      <c r="A30" s="18" t="s">
        <v>167</v>
      </c>
      <c r="B30" s="19" t="s">
        <v>51</v>
      </c>
    </row>
    <row r="31" ht="15.75" customHeight="1">
      <c r="A31" s="14" t="s">
        <v>169</v>
      </c>
      <c r="B31" s="15" t="s">
        <v>149</v>
      </c>
    </row>
    <row r="32" ht="15.75" customHeight="1">
      <c r="A32" s="18" t="s">
        <v>172</v>
      </c>
      <c r="B32" s="19" t="s">
        <v>34</v>
      </c>
    </row>
    <row r="33" ht="15.75" customHeight="1">
      <c r="A33" s="14" t="s">
        <v>175</v>
      </c>
      <c r="B33" s="15" t="s">
        <v>34</v>
      </c>
    </row>
    <row r="34" ht="15.75" customHeight="1">
      <c r="A34" s="18" t="s">
        <v>177</v>
      </c>
      <c r="B34" s="19" t="s">
        <v>25</v>
      </c>
    </row>
    <row r="35" ht="15.75" customHeight="1">
      <c r="A35" s="14" t="s">
        <v>184</v>
      </c>
      <c r="B35" s="15" t="s">
        <v>51</v>
      </c>
    </row>
    <row r="36" ht="15.75" customHeight="1">
      <c r="A36" s="18" t="s">
        <v>190</v>
      </c>
      <c r="B36" s="19" t="s">
        <v>192</v>
      </c>
    </row>
    <row r="37" ht="15.75" customHeight="1">
      <c r="A37" s="14" t="s">
        <v>195</v>
      </c>
      <c r="B37" s="15" t="s">
        <v>51</v>
      </c>
    </row>
    <row r="38" ht="15.75" customHeight="1">
      <c r="A38" s="18" t="s">
        <v>198</v>
      </c>
      <c r="B38" s="19" t="s">
        <v>34</v>
      </c>
    </row>
    <row r="39" ht="15.75" customHeight="1">
      <c r="A39" s="14" t="s">
        <v>201</v>
      </c>
      <c r="B39" s="15" t="s">
        <v>34</v>
      </c>
    </row>
    <row r="40" ht="15.75" customHeight="1">
      <c r="A40" s="18" t="s">
        <v>204</v>
      </c>
      <c r="B40" s="19" t="s">
        <v>34</v>
      </c>
    </row>
    <row r="41" ht="15.75" customHeight="1">
      <c r="A41" s="14" t="s">
        <v>208</v>
      </c>
      <c r="B41" s="15" t="s">
        <v>51</v>
      </c>
    </row>
    <row r="42" ht="15.75" customHeight="1">
      <c r="A42" s="18" t="s">
        <v>213</v>
      </c>
      <c r="B42" s="19" t="s">
        <v>34</v>
      </c>
    </row>
    <row r="43" ht="15.75" customHeight="1">
      <c r="A43" s="14" t="s">
        <v>215</v>
      </c>
      <c r="B43" s="15" t="s">
        <v>34</v>
      </c>
    </row>
    <row r="44" ht="15.75" customHeight="1">
      <c r="A44" s="9"/>
      <c r="B44" s="9"/>
    </row>
    <row r="45" ht="15.75" customHeight="1">
      <c r="A45" s="9"/>
      <c r="B45" s="9"/>
    </row>
    <row r="46" ht="15.75" customHeight="1">
      <c r="A46" s="9"/>
      <c r="B46" s="9"/>
    </row>
    <row r="47" ht="15.75" customHeight="1">
      <c r="A47" s="9"/>
      <c r="B47" s="9"/>
    </row>
    <row r="48" ht="15.75" customHeight="1">
      <c r="A48" s="9"/>
      <c r="B48" s="9"/>
    </row>
    <row r="49" ht="15.75" customHeight="1">
      <c r="A49" s="9"/>
      <c r="B49" s="9"/>
    </row>
    <row r="50" ht="15.75" customHeight="1">
      <c r="A50" s="9"/>
      <c r="B50" s="9"/>
    </row>
    <row r="51" ht="15.75" customHeight="1">
      <c r="A51" s="9"/>
      <c r="B51" s="9"/>
    </row>
    <row r="52" ht="15.75" customHeight="1">
      <c r="A52" s="9"/>
      <c r="B52" s="9"/>
    </row>
    <row r="53" ht="15.75" customHeight="1">
      <c r="A53" s="9"/>
      <c r="B53" s="9"/>
    </row>
    <row r="54" ht="15.75" customHeight="1">
      <c r="A54" s="9"/>
      <c r="B54" s="9"/>
    </row>
    <row r="55" ht="15.75" customHeight="1">
      <c r="A55" s="9"/>
      <c r="B55" s="9"/>
    </row>
    <row r="56" ht="15.75" customHeight="1">
      <c r="A56" s="9"/>
      <c r="B56" s="9"/>
    </row>
    <row r="57" ht="15.75" customHeight="1">
      <c r="A57" s="9"/>
      <c r="B57" s="9"/>
    </row>
    <row r="58" ht="15.75" customHeight="1">
      <c r="A58" s="9"/>
      <c r="B58" s="9"/>
    </row>
    <row r="59" ht="15.75" customHeight="1">
      <c r="A59" s="9"/>
      <c r="B59" s="9"/>
    </row>
    <row r="60" ht="15.75" customHeight="1">
      <c r="A60" s="9"/>
      <c r="B60" s="9"/>
    </row>
    <row r="61" ht="15.75" customHeight="1">
      <c r="A61" s="9"/>
      <c r="B61" s="9"/>
    </row>
    <row r="62" ht="15.75" customHeight="1">
      <c r="A62" s="9"/>
      <c r="B62" s="9"/>
    </row>
    <row r="63" ht="15.75" customHeight="1">
      <c r="A63" s="9"/>
      <c r="B63" s="9"/>
    </row>
    <row r="64" ht="15.75" customHeight="1">
      <c r="A64" s="9"/>
      <c r="B64" s="9"/>
    </row>
    <row r="65" ht="15.75" customHeight="1">
      <c r="A65" s="9"/>
      <c r="B65" s="9"/>
    </row>
    <row r="66" ht="15.75" customHeight="1">
      <c r="A66" s="9"/>
      <c r="B66" s="9"/>
    </row>
    <row r="67" ht="15.75" customHeight="1">
      <c r="A67" s="9"/>
      <c r="B67" s="9"/>
    </row>
    <row r="68" ht="15.75" customHeight="1">
      <c r="A68" s="9"/>
      <c r="B68" s="9"/>
    </row>
    <row r="69" ht="15.75" customHeight="1">
      <c r="A69" s="9"/>
      <c r="B69" s="9"/>
    </row>
    <row r="70" ht="15.75" customHeight="1">
      <c r="A70" s="9"/>
      <c r="B70" s="9"/>
    </row>
    <row r="71" ht="15.75" customHeight="1">
      <c r="A71" s="9"/>
      <c r="B71" s="9"/>
    </row>
    <row r="72" ht="15.75" customHeight="1">
      <c r="A72" s="9"/>
      <c r="B72" s="9"/>
    </row>
    <row r="73" ht="15.75" customHeight="1">
      <c r="A73" s="9"/>
      <c r="B73" s="9"/>
    </row>
    <row r="74" ht="15.75" customHeight="1">
      <c r="A74" s="9"/>
      <c r="B74" s="9"/>
    </row>
    <row r="75" ht="15.75" customHeight="1">
      <c r="A75" s="9"/>
      <c r="B75" s="9"/>
    </row>
    <row r="76" ht="15.75" customHeight="1">
      <c r="A76" s="9"/>
      <c r="B76" s="9"/>
    </row>
    <row r="77" ht="15.75" customHeight="1">
      <c r="A77" s="9"/>
      <c r="B77" s="9"/>
    </row>
    <row r="78" ht="15.75" customHeight="1">
      <c r="A78" s="9"/>
      <c r="B78" s="9"/>
    </row>
    <row r="79" ht="15.75" customHeight="1">
      <c r="A79" s="9"/>
      <c r="B79" s="9"/>
    </row>
    <row r="80" ht="15.75" customHeight="1">
      <c r="A80" s="9"/>
      <c r="B80" s="9"/>
    </row>
    <row r="81" ht="15.75" customHeight="1">
      <c r="A81" s="9"/>
      <c r="B81" s="9"/>
    </row>
    <row r="82" ht="15.75" customHeight="1">
      <c r="A82" s="9"/>
      <c r="B82" s="9"/>
    </row>
    <row r="83" ht="15.75" customHeight="1">
      <c r="A83" s="9"/>
      <c r="B83" s="9"/>
    </row>
    <row r="84" ht="15.75" customHeight="1">
      <c r="A84" s="9"/>
      <c r="B84" s="9"/>
    </row>
    <row r="85" ht="15.75" customHeight="1">
      <c r="A85" s="9"/>
      <c r="B85" s="9"/>
    </row>
    <row r="86" ht="15.75" customHeight="1">
      <c r="A86" s="9"/>
      <c r="B86" s="9"/>
    </row>
    <row r="87" ht="15.75" customHeight="1">
      <c r="A87" s="9"/>
      <c r="B87" s="9"/>
    </row>
    <row r="88" ht="15.75" customHeight="1">
      <c r="A88" s="9"/>
      <c r="B88" s="9"/>
    </row>
    <row r="89" ht="15.75" customHeight="1">
      <c r="A89" s="9"/>
      <c r="B89" s="9"/>
    </row>
    <row r="90" ht="15.75" customHeight="1">
      <c r="A90" s="9"/>
      <c r="B90" s="9"/>
    </row>
    <row r="91" ht="15.75" customHeight="1">
      <c r="A91" s="9"/>
      <c r="B91" s="9"/>
    </row>
    <row r="92" ht="15.75" customHeight="1">
      <c r="A92" s="9"/>
      <c r="B92" s="9"/>
    </row>
    <row r="93" ht="15.75" customHeight="1">
      <c r="A93" s="9"/>
      <c r="B93" s="9"/>
    </row>
    <row r="94" ht="15.75" customHeight="1">
      <c r="A94" s="9"/>
      <c r="B94" s="9"/>
    </row>
    <row r="95" ht="15.75" customHeight="1">
      <c r="A95" s="9"/>
      <c r="B95" s="9"/>
    </row>
    <row r="96" ht="15.75" customHeight="1">
      <c r="A96" s="9"/>
      <c r="B96" s="9"/>
    </row>
    <row r="97" ht="15.75" customHeight="1">
      <c r="A97" s="9"/>
      <c r="B97" s="9"/>
    </row>
    <row r="98" ht="15.75" customHeight="1">
      <c r="A98" s="9"/>
      <c r="B98" s="9"/>
    </row>
    <row r="99" ht="15.75" customHeight="1">
      <c r="A99" s="9"/>
      <c r="B99" s="9"/>
    </row>
    <row r="100" ht="15.75" customHeight="1">
      <c r="A100" s="9"/>
      <c r="B100" s="9"/>
    </row>
    <row r="101" ht="15.75" customHeight="1">
      <c r="A101" s="9"/>
      <c r="B101" s="9"/>
    </row>
    <row r="102" ht="15.75" customHeight="1">
      <c r="A102" s="9"/>
      <c r="B102" s="9"/>
    </row>
    <row r="103" ht="15.75" customHeight="1">
      <c r="A103" s="9"/>
      <c r="B103" s="9"/>
    </row>
    <row r="104" ht="15.75" customHeight="1">
      <c r="A104" s="9"/>
      <c r="B104" s="9"/>
    </row>
    <row r="105" ht="15.75" customHeight="1">
      <c r="A105" s="9"/>
      <c r="B105" s="9"/>
    </row>
    <row r="106" ht="15.75" customHeight="1">
      <c r="A106" s="9"/>
      <c r="B106" s="9"/>
    </row>
    <row r="107" ht="15.75" customHeight="1">
      <c r="A107" s="9"/>
      <c r="B107" s="9"/>
    </row>
    <row r="108" ht="15.75" customHeight="1">
      <c r="A108" s="9"/>
      <c r="B108" s="9"/>
    </row>
    <row r="109" ht="15.75" customHeight="1">
      <c r="A109" s="9"/>
      <c r="B109" s="9"/>
    </row>
    <row r="110" ht="15.75" customHeight="1">
      <c r="A110" s="9"/>
      <c r="B110" s="9"/>
    </row>
    <row r="111" ht="15.75" customHeight="1">
      <c r="A111" s="9"/>
      <c r="B111" s="9"/>
    </row>
    <row r="112" ht="15.75" customHeight="1">
      <c r="A112" s="9"/>
      <c r="B112" s="9"/>
    </row>
    <row r="113" ht="15.75" customHeight="1">
      <c r="A113" s="9"/>
      <c r="B113" s="9"/>
    </row>
    <row r="114" ht="15.75" customHeight="1">
      <c r="A114" s="9"/>
      <c r="B114" s="9"/>
    </row>
    <row r="115" ht="15.75" customHeight="1">
      <c r="A115" s="9"/>
      <c r="B115" s="9"/>
    </row>
    <row r="116" ht="15.75" customHeight="1">
      <c r="A116" s="9"/>
      <c r="B116" s="9"/>
    </row>
    <row r="117" ht="15.75" customHeight="1">
      <c r="A117" s="9"/>
      <c r="B117" s="9"/>
    </row>
    <row r="118" ht="15.75" customHeight="1">
      <c r="A118" s="9"/>
      <c r="B118" s="9"/>
    </row>
    <row r="119" ht="15.75" customHeight="1">
      <c r="A119" s="9"/>
      <c r="B119" s="9"/>
    </row>
    <row r="120" ht="15.75" customHeight="1">
      <c r="A120" s="9"/>
      <c r="B120" s="9"/>
    </row>
    <row r="121" ht="15.75" customHeight="1">
      <c r="A121" s="9"/>
      <c r="B121" s="9"/>
    </row>
    <row r="122" ht="15.75" customHeight="1">
      <c r="A122" s="9"/>
      <c r="B122" s="9"/>
    </row>
    <row r="123" ht="15.75" customHeight="1">
      <c r="A123" s="9"/>
      <c r="B123" s="9"/>
    </row>
    <row r="124" ht="15.75" customHeight="1">
      <c r="A124" s="9"/>
      <c r="B124" s="9"/>
    </row>
    <row r="125" ht="15.75" customHeight="1">
      <c r="A125" s="9"/>
      <c r="B125" s="9"/>
    </row>
    <row r="126" ht="15.75" customHeight="1">
      <c r="A126" s="9"/>
      <c r="B126" s="9"/>
    </row>
    <row r="127" ht="15.75" customHeight="1">
      <c r="A127" s="9"/>
      <c r="B127" s="9"/>
    </row>
    <row r="128" ht="15.75" customHeight="1">
      <c r="A128" s="9"/>
      <c r="B128" s="9"/>
    </row>
    <row r="129" ht="15.75" customHeight="1">
      <c r="A129" s="9"/>
      <c r="B129" s="9"/>
    </row>
    <row r="130" ht="15.75" customHeight="1">
      <c r="A130" s="9"/>
      <c r="B130" s="9"/>
    </row>
    <row r="131" ht="15.75" customHeight="1">
      <c r="A131" s="9"/>
      <c r="B131" s="9"/>
    </row>
    <row r="132" ht="15.75" customHeight="1">
      <c r="A132" s="9"/>
      <c r="B132" s="9"/>
    </row>
    <row r="133" ht="15.75" customHeight="1">
      <c r="A133" s="9"/>
      <c r="B133" s="9"/>
    </row>
    <row r="134" ht="15.75" customHeight="1">
      <c r="A134" s="9"/>
      <c r="B134" s="9"/>
    </row>
    <row r="135" ht="15.75" customHeight="1">
      <c r="A135" s="9"/>
      <c r="B135" s="9"/>
    </row>
    <row r="136" ht="15.75" customHeight="1">
      <c r="A136" s="9"/>
      <c r="B136" s="9"/>
    </row>
    <row r="137" ht="15.75" customHeight="1">
      <c r="A137" s="9"/>
      <c r="B137" s="9"/>
    </row>
    <row r="138" ht="15.75" customHeight="1">
      <c r="A138" s="9"/>
      <c r="B138" s="9"/>
    </row>
    <row r="139" ht="15.75" customHeight="1">
      <c r="A139" s="9"/>
      <c r="B139" s="9"/>
    </row>
    <row r="140" ht="15.75" customHeight="1">
      <c r="A140" s="9"/>
      <c r="B140" s="9"/>
    </row>
    <row r="141" ht="15.75" customHeight="1">
      <c r="A141" s="9"/>
      <c r="B141" s="9"/>
    </row>
    <row r="142" ht="15.75" customHeight="1">
      <c r="A142" s="9"/>
      <c r="B142" s="9"/>
    </row>
    <row r="143" ht="15.75" customHeight="1">
      <c r="A143" s="9"/>
      <c r="B143" s="9"/>
    </row>
    <row r="144" ht="15.75" customHeight="1">
      <c r="A144" s="9"/>
      <c r="B144" s="9"/>
    </row>
    <row r="145" ht="15.75" customHeight="1">
      <c r="A145" s="9"/>
      <c r="B145" s="9"/>
    </row>
    <row r="146" ht="15.75" customHeight="1">
      <c r="A146" s="9"/>
      <c r="B146" s="9"/>
    </row>
    <row r="147" ht="15.75" customHeight="1">
      <c r="A147" s="9"/>
      <c r="B147" s="9"/>
    </row>
    <row r="148" ht="15.75" customHeight="1">
      <c r="A148" s="9"/>
      <c r="B148" s="9"/>
    </row>
    <row r="149" ht="15.75" customHeight="1">
      <c r="A149" s="9"/>
      <c r="B149" s="9"/>
    </row>
    <row r="150" ht="15.75" customHeight="1">
      <c r="A150" s="9"/>
      <c r="B150" s="9"/>
    </row>
    <row r="151" ht="15.75" customHeight="1">
      <c r="A151" s="9"/>
      <c r="B151" s="9"/>
    </row>
    <row r="152" ht="15.75" customHeight="1">
      <c r="A152" s="9"/>
      <c r="B152" s="9"/>
    </row>
    <row r="153" ht="15.75" customHeight="1">
      <c r="A153" s="9"/>
      <c r="B153" s="9"/>
    </row>
    <row r="154" ht="15.75" customHeight="1">
      <c r="A154" s="9"/>
      <c r="B154" s="9"/>
    </row>
    <row r="155" ht="15.75" customHeight="1">
      <c r="A155" s="9"/>
      <c r="B155" s="9"/>
    </row>
    <row r="156" ht="15.75" customHeight="1">
      <c r="A156" s="9"/>
      <c r="B156" s="9"/>
    </row>
    <row r="157" ht="15.75" customHeight="1">
      <c r="A157" s="9"/>
      <c r="B157" s="9"/>
    </row>
    <row r="158" ht="15.75" customHeight="1">
      <c r="A158" s="9"/>
      <c r="B158" s="9"/>
    </row>
    <row r="159" ht="15.75" customHeight="1">
      <c r="A159" s="9"/>
      <c r="B159" s="9"/>
    </row>
    <row r="160" ht="15.75" customHeight="1">
      <c r="A160" s="9"/>
      <c r="B160" s="9"/>
    </row>
    <row r="161" ht="15.75" customHeight="1">
      <c r="A161" s="9"/>
      <c r="B161" s="9"/>
    </row>
    <row r="162" ht="15.75" customHeight="1">
      <c r="A162" s="9"/>
      <c r="B162" s="9"/>
    </row>
    <row r="163" ht="15.75" customHeight="1">
      <c r="A163" s="9"/>
      <c r="B163" s="9"/>
    </row>
    <row r="164" ht="15.75" customHeight="1">
      <c r="A164" s="9"/>
      <c r="B164" s="9"/>
    </row>
    <row r="165" ht="15.75" customHeight="1">
      <c r="A165" s="9"/>
      <c r="B165" s="9"/>
    </row>
    <row r="166" ht="15.75" customHeight="1">
      <c r="A166" s="9"/>
      <c r="B166" s="9"/>
    </row>
    <row r="167" ht="15.75" customHeight="1">
      <c r="A167" s="9"/>
      <c r="B167" s="9"/>
    </row>
    <row r="168" ht="15.75" customHeight="1">
      <c r="A168" s="9"/>
      <c r="B168" s="9"/>
    </row>
    <row r="169" ht="15.75" customHeight="1">
      <c r="A169" s="9"/>
      <c r="B169" s="9"/>
    </row>
    <row r="170" ht="15.75" customHeight="1">
      <c r="A170" s="9"/>
      <c r="B170" s="9"/>
    </row>
    <row r="171" ht="15.75" customHeight="1">
      <c r="A171" s="9"/>
      <c r="B171" s="9"/>
    </row>
    <row r="172" ht="15.75" customHeight="1">
      <c r="A172" s="9"/>
      <c r="B172" s="9"/>
    </row>
    <row r="173" ht="15.75" customHeight="1">
      <c r="A173" s="9"/>
      <c r="B173" s="9"/>
    </row>
    <row r="174" ht="15.75" customHeight="1">
      <c r="A174" s="9"/>
      <c r="B174" s="9"/>
    </row>
    <row r="175" ht="15.75" customHeight="1">
      <c r="A175" s="9"/>
      <c r="B175" s="9"/>
    </row>
    <row r="176" ht="15.75" customHeight="1">
      <c r="A176" s="9"/>
      <c r="B176" s="9"/>
    </row>
    <row r="177" ht="15.75" customHeight="1">
      <c r="A177" s="9"/>
      <c r="B177" s="9"/>
    </row>
    <row r="178" ht="15.75" customHeight="1">
      <c r="A178" s="9"/>
      <c r="B178" s="9"/>
    </row>
    <row r="179" ht="15.75" customHeight="1">
      <c r="A179" s="9"/>
      <c r="B179" s="9"/>
    </row>
    <row r="180" ht="15.75" customHeight="1">
      <c r="A180" s="9"/>
      <c r="B180" s="9"/>
    </row>
    <row r="181" ht="15.75" customHeight="1">
      <c r="A181" s="9"/>
      <c r="B181" s="9"/>
    </row>
    <row r="182" ht="15.75" customHeight="1">
      <c r="A182" s="9"/>
      <c r="B182" s="9"/>
    </row>
    <row r="183" ht="15.75" customHeight="1">
      <c r="A183" s="9"/>
      <c r="B183" s="9"/>
    </row>
    <row r="184" ht="15.75" customHeight="1">
      <c r="A184" s="9"/>
      <c r="B184" s="9"/>
    </row>
    <row r="185" ht="15.75" customHeight="1">
      <c r="A185" s="9"/>
      <c r="B185" s="9"/>
    </row>
    <row r="186" ht="15.75" customHeight="1">
      <c r="A186" s="9"/>
      <c r="B186" s="9"/>
    </row>
    <row r="187" ht="15.75" customHeight="1">
      <c r="A187" s="9"/>
      <c r="B187" s="9"/>
    </row>
    <row r="188" ht="15.75" customHeight="1">
      <c r="A188" s="9"/>
      <c r="B188" s="9"/>
    </row>
    <row r="189" ht="15.75" customHeight="1">
      <c r="A189" s="9"/>
      <c r="B189" s="9"/>
    </row>
    <row r="190" ht="15.75" customHeight="1">
      <c r="A190" s="9"/>
      <c r="B190" s="9"/>
    </row>
    <row r="191" ht="15.75" customHeight="1">
      <c r="A191" s="9"/>
      <c r="B191" s="9"/>
    </row>
    <row r="192" ht="15.75" customHeight="1">
      <c r="A192" s="9"/>
      <c r="B192" s="9"/>
    </row>
    <row r="193" ht="15.75" customHeight="1">
      <c r="A193" s="9"/>
      <c r="B193" s="9"/>
    </row>
    <row r="194" ht="15.75" customHeight="1">
      <c r="A194" s="9"/>
      <c r="B194" s="9"/>
    </row>
    <row r="195" ht="15.75" customHeight="1">
      <c r="A195" s="9"/>
      <c r="B195" s="9"/>
    </row>
    <row r="196" ht="15.75" customHeight="1">
      <c r="A196" s="9"/>
      <c r="B196" s="9"/>
    </row>
    <row r="197" ht="15.75" customHeight="1">
      <c r="A197" s="9"/>
      <c r="B197" s="9"/>
    </row>
    <row r="198" ht="15.75" customHeight="1">
      <c r="A198" s="9"/>
      <c r="B198" s="9"/>
    </row>
    <row r="199" ht="15.75" customHeight="1">
      <c r="A199" s="9"/>
      <c r="B199" s="9"/>
    </row>
    <row r="200" ht="15.75" customHeight="1">
      <c r="A200" s="9"/>
      <c r="B200" s="9"/>
    </row>
    <row r="201" ht="15.75" customHeight="1">
      <c r="A201" s="9"/>
      <c r="B201" s="9"/>
    </row>
    <row r="202" ht="15.75" customHeight="1">
      <c r="A202" s="9"/>
      <c r="B202" s="9"/>
    </row>
    <row r="203" ht="15.75" customHeight="1">
      <c r="A203" s="9"/>
      <c r="B203" s="9"/>
    </row>
    <row r="204" ht="15.75" customHeight="1">
      <c r="A204" s="9"/>
      <c r="B204" s="9"/>
    </row>
    <row r="205" ht="15.75" customHeight="1">
      <c r="A205" s="9"/>
      <c r="B205" s="9"/>
    </row>
    <row r="206" ht="15.75" customHeight="1">
      <c r="A206" s="9"/>
      <c r="B206" s="9"/>
    </row>
    <row r="207" ht="15.75" customHeight="1">
      <c r="A207" s="9"/>
      <c r="B207" s="9"/>
    </row>
    <row r="208" ht="15.75" customHeight="1">
      <c r="A208" s="9"/>
      <c r="B208" s="9"/>
    </row>
    <row r="209" ht="15.75" customHeight="1">
      <c r="A209" s="9"/>
      <c r="B209" s="9"/>
    </row>
    <row r="210" ht="15.75" customHeight="1">
      <c r="A210" s="9"/>
      <c r="B210" s="9"/>
    </row>
    <row r="211" ht="15.75" customHeight="1">
      <c r="A211" s="9"/>
      <c r="B211" s="9"/>
    </row>
    <row r="212" ht="15.75" customHeight="1">
      <c r="A212" s="9"/>
      <c r="B212" s="9"/>
    </row>
    <row r="213" ht="15.75" customHeight="1">
      <c r="A213" s="9"/>
      <c r="B213" s="9"/>
    </row>
    <row r="214" ht="15.75" customHeight="1">
      <c r="A214" s="9"/>
      <c r="B214" s="9"/>
    </row>
    <row r="215" ht="15.75" customHeight="1">
      <c r="A215" s="9"/>
      <c r="B215" s="9"/>
    </row>
    <row r="216" ht="15.75" customHeight="1">
      <c r="A216" s="9"/>
      <c r="B216" s="9"/>
    </row>
    <row r="217" ht="15.75" customHeight="1">
      <c r="A217" s="9"/>
      <c r="B217" s="9"/>
    </row>
    <row r="218" ht="15.75" customHeight="1">
      <c r="A218" s="9"/>
      <c r="B218" s="9"/>
    </row>
    <row r="219" ht="15.75" customHeight="1">
      <c r="A219" s="9"/>
      <c r="B219" s="9"/>
    </row>
    <row r="220" ht="15.75" customHeight="1">
      <c r="A220" s="9"/>
      <c r="B220" s="9"/>
    </row>
    <row r="221" ht="15.75" customHeight="1">
      <c r="A221" s="9"/>
      <c r="B221" s="9"/>
    </row>
    <row r="222" ht="15.75" customHeight="1">
      <c r="A222" s="9"/>
      <c r="B222" s="9"/>
    </row>
    <row r="223" ht="15.75" customHeight="1">
      <c r="A223" s="9"/>
      <c r="B223" s="9"/>
    </row>
    <row r="224" ht="15.75" customHeight="1">
      <c r="A224" s="9"/>
      <c r="B224" s="9"/>
    </row>
    <row r="225" ht="15.75" customHeight="1">
      <c r="A225" s="9"/>
      <c r="B225" s="9"/>
    </row>
    <row r="226" ht="15.75" customHeight="1">
      <c r="A226" s="9"/>
      <c r="B226" s="9"/>
    </row>
    <row r="227" ht="15.75" customHeight="1">
      <c r="A227" s="9"/>
      <c r="B227" s="9"/>
    </row>
    <row r="228" ht="15.75" customHeight="1">
      <c r="A228" s="9"/>
      <c r="B228" s="9"/>
    </row>
    <row r="229" ht="15.75" customHeight="1">
      <c r="A229" s="9"/>
      <c r="B229" s="9"/>
    </row>
    <row r="230" ht="15.75" customHeight="1">
      <c r="A230" s="9"/>
      <c r="B230" s="9"/>
    </row>
    <row r="231" ht="15.75" customHeight="1">
      <c r="A231" s="9"/>
      <c r="B231" s="9"/>
    </row>
    <row r="232" ht="15.75" customHeight="1">
      <c r="A232" s="9"/>
      <c r="B232" s="9"/>
    </row>
    <row r="233" ht="15.75" customHeight="1">
      <c r="A233" s="9"/>
      <c r="B233" s="9"/>
    </row>
    <row r="234" ht="15.75" customHeight="1">
      <c r="A234" s="9"/>
      <c r="B234" s="9"/>
    </row>
    <row r="235" ht="15.75" customHeight="1">
      <c r="A235" s="9"/>
      <c r="B235" s="9"/>
    </row>
    <row r="236" ht="15.75" customHeight="1">
      <c r="A236" s="9"/>
      <c r="B236" s="9"/>
    </row>
    <row r="237" ht="15.75" customHeight="1">
      <c r="A237" s="9"/>
      <c r="B237" s="9"/>
    </row>
    <row r="238" ht="15.75" customHeight="1">
      <c r="A238" s="9"/>
      <c r="B238" s="9"/>
    </row>
    <row r="239" ht="15.75" customHeight="1">
      <c r="A239" s="9"/>
      <c r="B239" s="9"/>
    </row>
    <row r="240" ht="15.75" customHeight="1">
      <c r="A240" s="9"/>
      <c r="B240" s="9"/>
    </row>
    <row r="241" ht="15.75" customHeight="1">
      <c r="A241" s="9"/>
      <c r="B241" s="9"/>
    </row>
    <row r="242" ht="15.75" customHeight="1">
      <c r="A242" s="9"/>
      <c r="B242" s="9"/>
    </row>
    <row r="243" ht="15.75" customHeight="1">
      <c r="A243" s="9"/>
      <c r="B243" s="9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3">
    <sortState ref="A1:Z43">
      <sortCondition ref="A1:A4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5.0"/>
    <col customWidth="1" min="4" max="4" width="17.57"/>
    <col customWidth="1" min="5" max="6" width="14.43"/>
  </cols>
  <sheetData>
    <row r="1">
      <c r="A1" s="25" t="s">
        <v>218</v>
      </c>
      <c r="B1" s="25" t="s">
        <v>219</v>
      </c>
      <c r="C1" s="25" t="s">
        <v>220</v>
      </c>
      <c r="D1" s="25" t="s">
        <v>221</v>
      </c>
      <c r="E1" s="25" t="s">
        <v>222</v>
      </c>
      <c r="F1" s="26" t="s">
        <v>223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8">
        <v>43861.0</v>
      </c>
      <c r="B2" s="29" t="s">
        <v>19</v>
      </c>
      <c r="C2" s="30">
        <v>1.0</v>
      </c>
      <c r="D2" s="30">
        <v>1.0</v>
      </c>
      <c r="E2" s="31" t="s">
        <v>224</v>
      </c>
      <c r="F2" s="32">
        <f t="shared" ref="F2:F352" si="1">D2/C2</f>
        <v>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33">
        <v>43861.0</v>
      </c>
      <c r="B3" s="34" t="s">
        <v>31</v>
      </c>
      <c r="C3" s="35">
        <v>8.0</v>
      </c>
      <c r="D3" s="35">
        <v>2.22</v>
      </c>
      <c r="E3" s="36" t="s">
        <v>224</v>
      </c>
      <c r="F3" s="37">
        <f t="shared" si="1"/>
        <v>0.2775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8">
        <v>43861.0</v>
      </c>
      <c r="B4" s="29" t="s">
        <v>40</v>
      </c>
      <c r="C4" s="30">
        <v>43.0</v>
      </c>
      <c r="D4" s="30">
        <v>41.0</v>
      </c>
      <c r="E4" s="31" t="s">
        <v>224</v>
      </c>
      <c r="F4" s="32">
        <f t="shared" si="1"/>
        <v>0.9534883721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3">
        <v>43861.0</v>
      </c>
      <c r="B5" s="34" t="s">
        <v>45</v>
      </c>
      <c r="C5" s="35">
        <v>1.0</v>
      </c>
      <c r="D5" s="35">
        <v>0.0</v>
      </c>
      <c r="E5" s="36" t="s">
        <v>224</v>
      </c>
      <c r="F5" s="37">
        <f t="shared" si="1"/>
        <v>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8">
        <v>43861.0</v>
      </c>
      <c r="B6" s="29" t="s">
        <v>49</v>
      </c>
      <c r="C6" s="30">
        <v>1.0</v>
      </c>
      <c r="D6" s="30">
        <v>0.4876666666666667</v>
      </c>
      <c r="E6" s="31" t="s">
        <v>224</v>
      </c>
      <c r="F6" s="32">
        <f t="shared" si="1"/>
        <v>0.4876666667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3">
        <v>43861.0</v>
      </c>
      <c r="B7" s="34" t="s">
        <v>67</v>
      </c>
      <c r="C7" s="35">
        <v>72.0</v>
      </c>
      <c r="D7" s="35">
        <v>64.43472222222222</v>
      </c>
      <c r="E7" s="36" t="s">
        <v>224</v>
      </c>
      <c r="F7" s="37">
        <f t="shared" si="1"/>
        <v>0.8949266975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8">
        <v>43861.0</v>
      </c>
      <c r="B8" s="29" t="s">
        <v>80</v>
      </c>
      <c r="C8" s="30">
        <v>27.0</v>
      </c>
      <c r="D8" s="30">
        <v>13.0</v>
      </c>
      <c r="E8" s="31" t="s">
        <v>224</v>
      </c>
      <c r="F8" s="32">
        <f t="shared" si="1"/>
        <v>0.4814814815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3">
        <v>43861.0</v>
      </c>
      <c r="B9" s="34" t="s">
        <v>88</v>
      </c>
      <c r="C9" s="35">
        <v>9.0</v>
      </c>
      <c r="D9" s="35">
        <v>9.0</v>
      </c>
      <c r="E9" s="36" t="s">
        <v>224</v>
      </c>
      <c r="F9" s="37">
        <f t="shared" si="1"/>
        <v>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8">
        <v>43861.0</v>
      </c>
      <c r="B10" s="29" t="s">
        <v>93</v>
      </c>
      <c r="C10" s="30">
        <v>5.0</v>
      </c>
      <c r="D10" s="30">
        <v>3.9333421136653897</v>
      </c>
      <c r="E10" s="31" t="s">
        <v>224</v>
      </c>
      <c r="F10" s="32">
        <f t="shared" si="1"/>
        <v>0.7866684227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3">
        <v>43861.0</v>
      </c>
      <c r="B11" s="34" t="s">
        <v>103</v>
      </c>
      <c r="C11" s="35">
        <v>14.0</v>
      </c>
      <c r="D11" s="35">
        <v>11.186175710594314</v>
      </c>
      <c r="E11" s="36" t="s">
        <v>224</v>
      </c>
      <c r="F11" s="37">
        <f t="shared" si="1"/>
        <v>0.7990125508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8">
        <v>43861.0</v>
      </c>
      <c r="B12" s="29" t="s">
        <v>115</v>
      </c>
      <c r="C12" s="30">
        <v>1.0</v>
      </c>
      <c r="D12" s="30">
        <v>0.01020408163265306</v>
      </c>
      <c r="E12" s="31" t="s">
        <v>224</v>
      </c>
      <c r="F12" s="32">
        <f t="shared" si="1"/>
        <v>0.01020408163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3">
        <v>43861.0</v>
      </c>
      <c r="B13" s="34" t="s">
        <v>125</v>
      </c>
      <c r="C13" s="35">
        <v>10.0</v>
      </c>
      <c r="D13" s="35">
        <v>0.8666666666666667</v>
      </c>
      <c r="E13" s="36" t="s">
        <v>224</v>
      </c>
      <c r="F13" s="37">
        <f t="shared" si="1"/>
        <v>0.08666666667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8">
        <v>43861.0</v>
      </c>
      <c r="B14" s="29" t="s">
        <v>135</v>
      </c>
      <c r="C14" s="30">
        <v>2.0</v>
      </c>
      <c r="D14" s="30">
        <v>1.0</v>
      </c>
      <c r="E14" s="31" t="s">
        <v>224</v>
      </c>
      <c r="F14" s="32">
        <f t="shared" si="1"/>
        <v>0.5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3">
        <v>43861.0</v>
      </c>
      <c r="B15" s="34" t="s">
        <v>143</v>
      </c>
      <c r="C15" s="35">
        <v>1.0</v>
      </c>
      <c r="D15" s="35">
        <v>0.0</v>
      </c>
      <c r="E15" s="36" t="s">
        <v>224</v>
      </c>
      <c r="F15" s="37">
        <f t="shared" si="1"/>
        <v>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8">
        <v>43861.0</v>
      </c>
      <c r="B16" s="29" t="s">
        <v>154</v>
      </c>
      <c r="C16" s="30">
        <v>15.0</v>
      </c>
      <c r="D16" s="30">
        <v>14.713303604607953</v>
      </c>
      <c r="E16" s="31" t="s">
        <v>224</v>
      </c>
      <c r="F16" s="32">
        <f t="shared" si="1"/>
        <v>0.980886907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3">
        <v>43861.0</v>
      </c>
      <c r="B17" s="34" t="s">
        <v>167</v>
      </c>
      <c r="C17" s="35">
        <v>13.0</v>
      </c>
      <c r="D17" s="35">
        <v>11.0</v>
      </c>
      <c r="E17" s="36" t="s">
        <v>224</v>
      </c>
      <c r="F17" s="37">
        <f t="shared" si="1"/>
        <v>0.8461538462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8">
        <v>43890.0</v>
      </c>
      <c r="B18" s="29" t="s">
        <v>19</v>
      </c>
      <c r="C18" s="30">
        <v>10.0</v>
      </c>
      <c r="D18" s="30">
        <v>10.0</v>
      </c>
      <c r="E18" s="31" t="s">
        <v>224</v>
      </c>
      <c r="F18" s="32">
        <f t="shared" si="1"/>
        <v>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3">
        <v>43890.0</v>
      </c>
      <c r="B19" s="34" t="s">
        <v>45</v>
      </c>
      <c r="C19" s="35">
        <v>30.0</v>
      </c>
      <c r="D19" s="35">
        <v>26.0</v>
      </c>
      <c r="E19" s="36" t="s">
        <v>224</v>
      </c>
      <c r="F19" s="37">
        <f t="shared" si="1"/>
        <v>0.8666666667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8">
        <v>43890.0</v>
      </c>
      <c r="B20" s="29" t="s">
        <v>49</v>
      </c>
      <c r="C20" s="30">
        <v>51.0</v>
      </c>
      <c r="D20" s="30">
        <v>42.84477777777778</v>
      </c>
      <c r="E20" s="31" t="s">
        <v>224</v>
      </c>
      <c r="F20" s="32">
        <f t="shared" si="1"/>
        <v>0.8400936819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33">
        <v>43890.0</v>
      </c>
      <c r="B21" s="34" t="s">
        <v>54</v>
      </c>
      <c r="C21" s="35">
        <v>24.0</v>
      </c>
      <c r="D21" s="35">
        <v>7.335777777777777</v>
      </c>
      <c r="E21" s="36" t="s">
        <v>224</v>
      </c>
      <c r="F21" s="37">
        <f t="shared" si="1"/>
        <v>0.3056574074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8">
        <v>43890.0</v>
      </c>
      <c r="B22" s="29" t="s">
        <v>62</v>
      </c>
      <c r="C22" s="30">
        <v>27.0</v>
      </c>
      <c r="D22" s="30">
        <v>24.19047619047619</v>
      </c>
      <c r="E22" s="31" t="s">
        <v>224</v>
      </c>
      <c r="F22" s="32">
        <f t="shared" si="1"/>
        <v>0.8959435626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3">
        <v>43890.0</v>
      </c>
      <c r="B23" s="34" t="s">
        <v>72</v>
      </c>
      <c r="C23" s="35">
        <v>2.0</v>
      </c>
      <c r="D23" s="35">
        <v>1.90625</v>
      </c>
      <c r="E23" s="36" t="s">
        <v>224</v>
      </c>
      <c r="F23" s="37">
        <f t="shared" si="1"/>
        <v>0.953125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8">
        <v>43890.0</v>
      </c>
      <c r="B24" s="29" t="s">
        <v>225</v>
      </c>
      <c r="C24" s="30">
        <v>1.0</v>
      </c>
      <c r="D24" s="30">
        <v>1.0</v>
      </c>
      <c r="E24" s="31" t="s">
        <v>224</v>
      </c>
      <c r="F24" s="32">
        <f t="shared" si="1"/>
        <v>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3">
        <v>43890.0</v>
      </c>
      <c r="B25" s="34" t="s">
        <v>80</v>
      </c>
      <c r="C25" s="35">
        <v>7.0</v>
      </c>
      <c r="D25" s="35">
        <v>6.75</v>
      </c>
      <c r="E25" s="36" t="s">
        <v>224</v>
      </c>
      <c r="F25" s="37">
        <f t="shared" si="1"/>
        <v>0.9642857143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8">
        <v>43890.0</v>
      </c>
      <c r="B26" s="29" t="s">
        <v>88</v>
      </c>
      <c r="C26" s="30">
        <v>13.0</v>
      </c>
      <c r="D26" s="30">
        <v>8.077735389620678</v>
      </c>
      <c r="E26" s="31" t="s">
        <v>224</v>
      </c>
      <c r="F26" s="32">
        <f t="shared" si="1"/>
        <v>0.6213642607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33">
        <v>43890.0</v>
      </c>
      <c r="B27" s="34" t="s">
        <v>93</v>
      </c>
      <c r="C27" s="35">
        <v>5.0</v>
      </c>
      <c r="D27" s="35">
        <v>3.026860632183908</v>
      </c>
      <c r="E27" s="36" t="s">
        <v>224</v>
      </c>
      <c r="F27" s="37">
        <f t="shared" si="1"/>
        <v>0.6053721264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8">
        <v>43890.0</v>
      </c>
      <c r="B28" s="29" t="s">
        <v>103</v>
      </c>
      <c r="C28" s="30">
        <v>19.0</v>
      </c>
      <c r="D28" s="30">
        <v>7.86984126984127</v>
      </c>
      <c r="E28" s="31" t="s">
        <v>224</v>
      </c>
      <c r="F28" s="32">
        <f t="shared" si="1"/>
        <v>0.4142021721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3">
        <v>43890.0</v>
      </c>
      <c r="B29" s="34" t="s">
        <v>120</v>
      </c>
      <c r="C29" s="35">
        <v>1.0</v>
      </c>
      <c r="D29" s="35">
        <v>0.5333333333333333</v>
      </c>
      <c r="E29" s="36" t="s">
        <v>224</v>
      </c>
      <c r="F29" s="37">
        <f t="shared" si="1"/>
        <v>0.5333333333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8">
        <v>43890.0</v>
      </c>
      <c r="B30" s="29" t="s">
        <v>125</v>
      </c>
      <c r="C30" s="30">
        <v>1.0</v>
      </c>
      <c r="D30" s="30">
        <v>1.0</v>
      </c>
      <c r="E30" s="31" t="s">
        <v>224</v>
      </c>
      <c r="F30" s="32">
        <f t="shared" si="1"/>
        <v>1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3">
        <v>43890.0</v>
      </c>
      <c r="B31" s="34" t="s">
        <v>130</v>
      </c>
      <c r="C31" s="35">
        <v>28.0</v>
      </c>
      <c r="D31" s="35">
        <v>23.357142857142858</v>
      </c>
      <c r="E31" s="36" t="s">
        <v>224</v>
      </c>
      <c r="F31" s="37">
        <f t="shared" si="1"/>
        <v>0.8341836735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28">
        <v>43890.0</v>
      </c>
      <c r="B32" s="29" t="s">
        <v>154</v>
      </c>
      <c r="C32" s="30">
        <v>4.0</v>
      </c>
      <c r="D32" s="30">
        <v>2.979970271274619</v>
      </c>
      <c r="E32" s="31" t="s">
        <v>224</v>
      </c>
      <c r="F32" s="32">
        <f t="shared" si="1"/>
        <v>0.7449925678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33">
        <v>43890.0</v>
      </c>
      <c r="B33" s="34" t="s">
        <v>162</v>
      </c>
      <c r="C33" s="35">
        <v>7.0</v>
      </c>
      <c r="D33" s="35">
        <v>7.0</v>
      </c>
      <c r="E33" s="36" t="s">
        <v>224</v>
      </c>
      <c r="F33" s="37">
        <f t="shared" si="1"/>
        <v>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8">
        <v>43890.0</v>
      </c>
      <c r="B34" s="29" t="s">
        <v>167</v>
      </c>
      <c r="C34" s="30">
        <v>1.0</v>
      </c>
      <c r="D34" s="30">
        <v>0.875</v>
      </c>
      <c r="E34" s="31" t="s">
        <v>224</v>
      </c>
      <c r="F34" s="32">
        <f t="shared" si="1"/>
        <v>0.875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3">
        <v>43921.0</v>
      </c>
      <c r="B35" s="34" t="s">
        <v>19</v>
      </c>
      <c r="C35" s="35">
        <v>6.0</v>
      </c>
      <c r="D35" s="35">
        <v>6.0</v>
      </c>
      <c r="E35" s="36" t="s">
        <v>224</v>
      </c>
      <c r="F35" s="37">
        <f t="shared" si="1"/>
        <v>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8">
        <v>43921.0</v>
      </c>
      <c r="B36" s="29" t="s">
        <v>31</v>
      </c>
      <c r="C36" s="30">
        <v>11.0</v>
      </c>
      <c r="D36" s="30">
        <v>6.656083333333334</v>
      </c>
      <c r="E36" s="31" t="s">
        <v>224</v>
      </c>
      <c r="F36" s="32">
        <f t="shared" si="1"/>
        <v>0.6050984848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33">
        <v>43921.0</v>
      </c>
      <c r="B37" s="34" t="s">
        <v>40</v>
      </c>
      <c r="C37" s="35">
        <v>24.0</v>
      </c>
      <c r="D37" s="35">
        <v>15.05</v>
      </c>
      <c r="E37" s="36" t="s">
        <v>224</v>
      </c>
      <c r="F37" s="37">
        <f t="shared" si="1"/>
        <v>0.6270833333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28">
        <v>43921.0</v>
      </c>
      <c r="B38" s="29" t="s">
        <v>45</v>
      </c>
      <c r="C38" s="30">
        <v>20.0</v>
      </c>
      <c r="D38" s="30">
        <v>15.186363636363637</v>
      </c>
      <c r="E38" s="31" t="s">
        <v>224</v>
      </c>
      <c r="F38" s="32">
        <f t="shared" si="1"/>
        <v>0.7593181818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3">
        <v>43921.0</v>
      </c>
      <c r="B39" s="34" t="s">
        <v>49</v>
      </c>
      <c r="C39" s="35">
        <v>17.0</v>
      </c>
      <c r="D39" s="35">
        <v>10.444888888888888</v>
      </c>
      <c r="E39" s="36" t="s">
        <v>224</v>
      </c>
      <c r="F39" s="37">
        <f t="shared" si="1"/>
        <v>0.6144052288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28">
        <v>43921.0</v>
      </c>
      <c r="B40" s="29" t="s">
        <v>54</v>
      </c>
      <c r="C40" s="30">
        <v>2.0</v>
      </c>
      <c r="D40" s="30">
        <v>1.4444444444444444</v>
      </c>
      <c r="E40" s="31" t="s">
        <v>224</v>
      </c>
      <c r="F40" s="32">
        <f t="shared" si="1"/>
        <v>0.7222222222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3">
        <v>43921.0</v>
      </c>
      <c r="B41" s="34" t="s">
        <v>62</v>
      </c>
      <c r="C41" s="35">
        <v>2.0</v>
      </c>
      <c r="D41" s="35">
        <v>1.119047619047619</v>
      </c>
      <c r="E41" s="36" t="s">
        <v>224</v>
      </c>
      <c r="F41" s="37">
        <f t="shared" si="1"/>
        <v>0.5595238095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28">
        <v>43921.0</v>
      </c>
      <c r="B42" s="29" t="s">
        <v>67</v>
      </c>
      <c r="C42" s="30">
        <v>30.0</v>
      </c>
      <c r="D42" s="30">
        <v>21.053732638888892</v>
      </c>
      <c r="E42" s="31" t="s">
        <v>224</v>
      </c>
      <c r="F42" s="32">
        <f t="shared" si="1"/>
        <v>0.701791088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3">
        <v>43921.0</v>
      </c>
      <c r="B43" s="34" t="s">
        <v>225</v>
      </c>
      <c r="C43" s="35">
        <v>1.0</v>
      </c>
      <c r="D43" s="35">
        <v>1.0</v>
      </c>
      <c r="E43" s="36" t="s">
        <v>224</v>
      </c>
      <c r="F43" s="37">
        <f t="shared" si="1"/>
        <v>1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28">
        <v>43921.0</v>
      </c>
      <c r="B44" s="29" t="s">
        <v>80</v>
      </c>
      <c r="C44" s="30">
        <v>1.0</v>
      </c>
      <c r="D44" s="30">
        <v>1.0</v>
      </c>
      <c r="E44" s="31" t="s">
        <v>224</v>
      </c>
      <c r="F44" s="32">
        <f t="shared" si="1"/>
        <v>1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33">
        <v>43921.0</v>
      </c>
      <c r="B45" s="34" t="s">
        <v>88</v>
      </c>
      <c r="C45" s="35">
        <v>4.0</v>
      </c>
      <c r="D45" s="35">
        <v>4.0</v>
      </c>
      <c r="E45" s="36" t="s">
        <v>224</v>
      </c>
      <c r="F45" s="37">
        <f t="shared" si="1"/>
        <v>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28">
        <v>43921.0</v>
      </c>
      <c r="B46" s="29" t="s">
        <v>93</v>
      </c>
      <c r="C46" s="30">
        <v>15.0</v>
      </c>
      <c r="D46" s="30">
        <v>10.016246693121694</v>
      </c>
      <c r="E46" s="31" t="s">
        <v>224</v>
      </c>
      <c r="F46" s="32">
        <f t="shared" si="1"/>
        <v>0.6677497795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33">
        <v>43921.0</v>
      </c>
      <c r="B47" s="34" t="s">
        <v>98</v>
      </c>
      <c r="C47" s="35">
        <v>19.0</v>
      </c>
      <c r="D47" s="35">
        <v>18.0</v>
      </c>
      <c r="E47" s="36" t="s">
        <v>224</v>
      </c>
      <c r="F47" s="37">
        <f t="shared" si="1"/>
        <v>0.9473684211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28">
        <v>43921.0</v>
      </c>
      <c r="B48" s="29" t="s">
        <v>107</v>
      </c>
      <c r="C48" s="30">
        <v>9.0</v>
      </c>
      <c r="D48" s="30">
        <v>9.0</v>
      </c>
      <c r="E48" s="31" t="s">
        <v>224</v>
      </c>
      <c r="F48" s="32">
        <f t="shared" si="1"/>
        <v>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33">
        <v>43921.0</v>
      </c>
      <c r="B49" s="34" t="s">
        <v>120</v>
      </c>
      <c r="C49" s="35">
        <v>7.0</v>
      </c>
      <c r="D49" s="35">
        <v>6.956521739130435</v>
      </c>
      <c r="E49" s="36" t="s">
        <v>224</v>
      </c>
      <c r="F49" s="37">
        <f t="shared" si="1"/>
        <v>0.9937888199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28">
        <v>43921.0</v>
      </c>
      <c r="B50" s="29" t="s">
        <v>135</v>
      </c>
      <c r="C50" s="30">
        <v>9.0</v>
      </c>
      <c r="D50" s="30">
        <v>4.5476190476190474</v>
      </c>
      <c r="E50" s="31" t="s">
        <v>224</v>
      </c>
      <c r="F50" s="32">
        <f t="shared" si="1"/>
        <v>0.5052910053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33">
        <v>43921.0</v>
      </c>
      <c r="B51" s="34" t="s">
        <v>147</v>
      </c>
      <c r="C51" s="35">
        <v>9.0</v>
      </c>
      <c r="D51" s="35">
        <v>6.451960784313726</v>
      </c>
      <c r="E51" s="36" t="s">
        <v>224</v>
      </c>
      <c r="F51" s="37">
        <f t="shared" si="1"/>
        <v>0.7168845316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28">
        <v>43921.0</v>
      </c>
      <c r="B52" s="29" t="s">
        <v>151</v>
      </c>
      <c r="C52" s="30">
        <v>4.0</v>
      </c>
      <c r="D52" s="30">
        <v>3.9347826086956523</v>
      </c>
      <c r="E52" s="31" t="s">
        <v>224</v>
      </c>
      <c r="F52" s="32">
        <f t="shared" si="1"/>
        <v>0.9836956522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33">
        <v>43921.0</v>
      </c>
      <c r="B53" s="34" t="s">
        <v>154</v>
      </c>
      <c r="C53" s="35">
        <v>36.0</v>
      </c>
      <c r="D53" s="35">
        <v>25.55261984392419</v>
      </c>
      <c r="E53" s="36" t="s">
        <v>224</v>
      </c>
      <c r="F53" s="37">
        <f t="shared" si="1"/>
        <v>0.7097949957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28">
        <v>43921.0</v>
      </c>
      <c r="B54" s="29" t="s">
        <v>158</v>
      </c>
      <c r="C54" s="30">
        <v>15.0</v>
      </c>
      <c r="D54" s="30">
        <v>15.0</v>
      </c>
      <c r="E54" s="31" t="s">
        <v>224</v>
      </c>
      <c r="F54" s="32">
        <f t="shared" si="1"/>
        <v>1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33">
        <v>43921.0</v>
      </c>
      <c r="B55" s="34" t="s">
        <v>167</v>
      </c>
      <c r="C55" s="35">
        <v>7.0</v>
      </c>
      <c r="D55" s="35">
        <v>6.636904761904762</v>
      </c>
      <c r="E55" s="36" t="s">
        <v>224</v>
      </c>
      <c r="F55" s="37">
        <f t="shared" si="1"/>
        <v>0.9481292517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28">
        <v>43921.0</v>
      </c>
      <c r="B56" s="29" t="s">
        <v>172</v>
      </c>
      <c r="C56" s="30">
        <v>19.0</v>
      </c>
      <c r="D56" s="30">
        <v>16.3875</v>
      </c>
      <c r="E56" s="31" t="s">
        <v>224</v>
      </c>
      <c r="F56" s="32">
        <f t="shared" si="1"/>
        <v>0.8625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33">
        <v>43951.0</v>
      </c>
      <c r="B57" s="34" t="s">
        <v>31</v>
      </c>
      <c r="C57" s="35">
        <v>4.0</v>
      </c>
      <c r="D57" s="35">
        <v>2.82275</v>
      </c>
      <c r="E57" s="36" t="s">
        <v>224</v>
      </c>
      <c r="F57" s="37">
        <f t="shared" si="1"/>
        <v>0.7056875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28">
        <v>43951.0</v>
      </c>
      <c r="B58" s="29" t="s">
        <v>40</v>
      </c>
      <c r="C58" s="30">
        <v>4.0</v>
      </c>
      <c r="D58" s="30">
        <v>2.05</v>
      </c>
      <c r="E58" s="31" t="s">
        <v>224</v>
      </c>
      <c r="F58" s="32">
        <f t="shared" si="1"/>
        <v>0.5125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33">
        <v>43951.0</v>
      </c>
      <c r="B59" s="34" t="s">
        <v>45</v>
      </c>
      <c r="C59" s="35">
        <v>2.0</v>
      </c>
      <c r="D59" s="35">
        <v>2.0</v>
      </c>
      <c r="E59" s="36" t="s">
        <v>224</v>
      </c>
      <c r="F59" s="37">
        <f t="shared" si="1"/>
        <v>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28">
        <v>43951.0</v>
      </c>
      <c r="B60" s="29" t="s">
        <v>49</v>
      </c>
      <c r="C60" s="30">
        <v>2.0</v>
      </c>
      <c r="D60" s="30">
        <v>1.2777777777777777</v>
      </c>
      <c r="E60" s="31" t="s">
        <v>224</v>
      </c>
      <c r="F60" s="32">
        <f t="shared" si="1"/>
        <v>0.6388888889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33">
        <v>43951.0</v>
      </c>
      <c r="B61" s="34" t="s">
        <v>54</v>
      </c>
      <c r="C61" s="35">
        <v>2.0</v>
      </c>
      <c r="D61" s="35">
        <v>2.0</v>
      </c>
      <c r="E61" s="36" t="s">
        <v>224</v>
      </c>
      <c r="F61" s="37">
        <f t="shared" si="1"/>
        <v>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28">
        <v>43951.0</v>
      </c>
      <c r="B62" s="29" t="s">
        <v>62</v>
      </c>
      <c r="C62" s="30">
        <v>3.0</v>
      </c>
      <c r="D62" s="30">
        <v>3.0</v>
      </c>
      <c r="E62" s="31" t="s">
        <v>224</v>
      </c>
      <c r="F62" s="32">
        <f t="shared" si="1"/>
        <v>1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33">
        <v>43951.0</v>
      </c>
      <c r="B63" s="34" t="s">
        <v>67</v>
      </c>
      <c r="C63" s="35">
        <v>4.0</v>
      </c>
      <c r="D63" s="35">
        <v>2.808940972222222</v>
      </c>
      <c r="E63" s="36" t="s">
        <v>224</v>
      </c>
      <c r="F63" s="37">
        <f t="shared" si="1"/>
        <v>0.7022352431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28">
        <v>43951.0</v>
      </c>
      <c r="B64" s="29" t="s">
        <v>225</v>
      </c>
      <c r="C64" s="30">
        <v>11.0</v>
      </c>
      <c r="D64" s="30">
        <v>11.0</v>
      </c>
      <c r="E64" s="31" t="s">
        <v>224</v>
      </c>
      <c r="F64" s="32">
        <f t="shared" si="1"/>
        <v>1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33">
        <v>43951.0</v>
      </c>
      <c r="B65" s="34" t="s">
        <v>80</v>
      </c>
      <c r="C65" s="35">
        <v>12.0</v>
      </c>
      <c r="D65" s="35">
        <v>12.0</v>
      </c>
      <c r="E65" s="36" t="s">
        <v>224</v>
      </c>
      <c r="F65" s="37">
        <f t="shared" si="1"/>
        <v>1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28">
        <v>43951.0</v>
      </c>
      <c r="B66" s="29" t="s">
        <v>93</v>
      </c>
      <c r="C66" s="30">
        <v>6.0</v>
      </c>
      <c r="D66" s="30">
        <v>5.6055324074074075</v>
      </c>
      <c r="E66" s="31" t="s">
        <v>224</v>
      </c>
      <c r="F66" s="32">
        <f t="shared" si="1"/>
        <v>0.9342554012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33">
        <v>43951.0</v>
      </c>
      <c r="B67" s="34" t="s">
        <v>98</v>
      </c>
      <c r="C67" s="35">
        <v>1.0</v>
      </c>
      <c r="D67" s="35">
        <v>1.0</v>
      </c>
      <c r="E67" s="36" t="s">
        <v>224</v>
      </c>
      <c r="F67" s="37">
        <f t="shared" si="1"/>
        <v>1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28">
        <v>43951.0</v>
      </c>
      <c r="B68" s="29" t="s">
        <v>103</v>
      </c>
      <c r="C68" s="30">
        <v>2.0</v>
      </c>
      <c r="D68" s="30">
        <v>2.0</v>
      </c>
      <c r="E68" s="31" t="s">
        <v>224</v>
      </c>
      <c r="F68" s="32">
        <f t="shared" si="1"/>
        <v>1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33">
        <v>43951.0</v>
      </c>
      <c r="B69" s="34" t="s">
        <v>115</v>
      </c>
      <c r="C69" s="35">
        <v>4.0</v>
      </c>
      <c r="D69" s="35">
        <v>4.0</v>
      </c>
      <c r="E69" s="36" t="s">
        <v>224</v>
      </c>
      <c r="F69" s="37">
        <f t="shared" si="1"/>
        <v>1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28">
        <v>43951.0</v>
      </c>
      <c r="B70" s="29" t="s">
        <v>130</v>
      </c>
      <c r="C70" s="30">
        <v>2.0</v>
      </c>
      <c r="D70" s="30">
        <v>2.0</v>
      </c>
      <c r="E70" s="31" t="s">
        <v>224</v>
      </c>
      <c r="F70" s="32">
        <f t="shared" si="1"/>
        <v>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33">
        <v>43951.0</v>
      </c>
      <c r="B71" s="34" t="s">
        <v>147</v>
      </c>
      <c r="C71" s="35">
        <v>9.0</v>
      </c>
      <c r="D71" s="35">
        <v>9.0</v>
      </c>
      <c r="E71" s="36" t="s">
        <v>224</v>
      </c>
      <c r="F71" s="37">
        <f t="shared" si="1"/>
        <v>1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28">
        <v>43951.0</v>
      </c>
      <c r="B72" s="29" t="s">
        <v>151</v>
      </c>
      <c r="C72" s="30">
        <v>6.0</v>
      </c>
      <c r="D72" s="30">
        <v>6.0</v>
      </c>
      <c r="E72" s="31" t="s">
        <v>224</v>
      </c>
      <c r="F72" s="32">
        <f t="shared" si="1"/>
        <v>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33">
        <v>43951.0</v>
      </c>
      <c r="B73" s="34" t="s">
        <v>154</v>
      </c>
      <c r="C73" s="35">
        <v>1.0</v>
      </c>
      <c r="D73" s="35">
        <v>1.0</v>
      </c>
      <c r="E73" s="36" t="s">
        <v>224</v>
      </c>
      <c r="F73" s="37">
        <f t="shared" si="1"/>
        <v>1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28">
        <v>43951.0</v>
      </c>
      <c r="B74" s="29" t="s">
        <v>158</v>
      </c>
      <c r="C74" s="30">
        <v>1.0</v>
      </c>
      <c r="D74" s="30">
        <v>1.0</v>
      </c>
      <c r="E74" s="31" t="s">
        <v>224</v>
      </c>
      <c r="F74" s="32">
        <f t="shared" si="1"/>
        <v>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33">
        <v>43951.0</v>
      </c>
      <c r="B75" s="34" t="s">
        <v>167</v>
      </c>
      <c r="C75" s="35">
        <v>1.0</v>
      </c>
      <c r="D75" s="35">
        <v>0.8988095238095238</v>
      </c>
      <c r="E75" s="36" t="s">
        <v>224</v>
      </c>
      <c r="F75" s="37">
        <f t="shared" si="1"/>
        <v>0.8988095238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28">
        <v>43951.0</v>
      </c>
      <c r="B76" s="29" t="s">
        <v>172</v>
      </c>
      <c r="C76" s="30">
        <v>4.0</v>
      </c>
      <c r="D76" s="30">
        <v>4.0</v>
      </c>
      <c r="E76" s="31" t="s">
        <v>224</v>
      </c>
      <c r="F76" s="32">
        <f t="shared" si="1"/>
        <v>1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33">
        <v>43982.0</v>
      </c>
      <c r="B77" s="34" t="s">
        <v>31</v>
      </c>
      <c r="C77" s="35">
        <v>3.0</v>
      </c>
      <c r="D77" s="35">
        <v>2.99275</v>
      </c>
      <c r="E77" s="36" t="s">
        <v>224</v>
      </c>
      <c r="F77" s="37">
        <f t="shared" si="1"/>
        <v>0.9975833333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28">
        <v>43982.0</v>
      </c>
      <c r="B78" s="29" t="s">
        <v>45</v>
      </c>
      <c r="C78" s="30">
        <v>1.0</v>
      </c>
      <c r="D78" s="30">
        <v>1.0</v>
      </c>
      <c r="E78" s="31" t="s">
        <v>224</v>
      </c>
      <c r="F78" s="32">
        <f t="shared" si="1"/>
        <v>1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33">
        <v>43982.0</v>
      </c>
      <c r="B79" s="34" t="s">
        <v>49</v>
      </c>
      <c r="C79" s="35">
        <v>5.0</v>
      </c>
      <c r="D79" s="35">
        <v>4.277777777777778</v>
      </c>
      <c r="E79" s="36" t="s">
        <v>224</v>
      </c>
      <c r="F79" s="37">
        <f t="shared" si="1"/>
        <v>0.8555555556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28">
        <v>43982.0</v>
      </c>
      <c r="B80" s="29" t="s">
        <v>54</v>
      </c>
      <c r="C80" s="30">
        <v>2.0</v>
      </c>
      <c r="D80" s="30">
        <v>2.0</v>
      </c>
      <c r="E80" s="31" t="s">
        <v>224</v>
      </c>
      <c r="F80" s="32">
        <f t="shared" si="1"/>
        <v>1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33">
        <v>43982.0</v>
      </c>
      <c r="B81" s="34" t="s">
        <v>67</v>
      </c>
      <c r="C81" s="35">
        <v>3.0</v>
      </c>
      <c r="D81" s="35">
        <v>1.7705555555555554</v>
      </c>
      <c r="E81" s="36" t="s">
        <v>224</v>
      </c>
      <c r="F81" s="37">
        <f t="shared" si="1"/>
        <v>0.5901851852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28">
        <v>43982.0</v>
      </c>
      <c r="B82" s="29" t="s">
        <v>80</v>
      </c>
      <c r="C82" s="30">
        <v>2.0</v>
      </c>
      <c r="D82" s="30">
        <v>2.0</v>
      </c>
      <c r="E82" s="31" t="s">
        <v>224</v>
      </c>
      <c r="F82" s="32">
        <f t="shared" si="1"/>
        <v>1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33">
        <v>43982.0</v>
      </c>
      <c r="B83" s="34" t="s">
        <v>93</v>
      </c>
      <c r="C83" s="35">
        <v>4.0</v>
      </c>
      <c r="D83" s="35">
        <v>3.611111111111111</v>
      </c>
      <c r="E83" s="36" t="s">
        <v>224</v>
      </c>
      <c r="F83" s="37">
        <f t="shared" si="1"/>
        <v>0.9027777778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28">
        <v>43982.0</v>
      </c>
      <c r="B84" s="29" t="s">
        <v>98</v>
      </c>
      <c r="C84" s="30">
        <v>6.0</v>
      </c>
      <c r="D84" s="30">
        <v>6.0</v>
      </c>
      <c r="E84" s="31" t="s">
        <v>224</v>
      </c>
      <c r="F84" s="32">
        <f t="shared" si="1"/>
        <v>1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33">
        <v>43982.0</v>
      </c>
      <c r="B85" s="34" t="s">
        <v>107</v>
      </c>
      <c r="C85" s="35">
        <v>5.0</v>
      </c>
      <c r="D85" s="35">
        <v>5.0</v>
      </c>
      <c r="E85" s="36" t="s">
        <v>224</v>
      </c>
      <c r="F85" s="37">
        <f t="shared" si="1"/>
        <v>1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28">
        <v>43982.0</v>
      </c>
      <c r="B86" s="29" t="s">
        <v>115</v>
      </c>
      <c r="C86" s="30">
        <v>1.0</v>
      </c>
      <c r="D86" s="30">
        <v>1.0</v>
      </c>
      <c r="E86" s="31" t="s">
        <v>224</v>
      </c>
      <c r="F86" s="32">
        <f t="shared" si="1"/>
        <v>1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33">
        <v>43982.0</v>
      </c>
      <c r="B87" s="34" t="s">
        <v>120</v>
      </c>
      <c r="C87" s="35">
        <v>24.0</v>
      </c>
      <c r="D87" s="35">
        <v>24.0</v>
      </c>
      <c r="E87" s="36" t="s">
        <v>224</v>
      </c>
      <c r="F87" s="37">
        <f t="shared" si="1"/>
        <v>1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28">
        <v>43982.0</v>
      </c>
      <c r="B88" s="29" t="s">
        <v>125</v>
      </c>
      <c r="C88" s="30">
        <v>17.0</v>
      </c>
      <c r="D88" s="30">
        <v>15.0</v>
      </c>
      <c r="E88" s="31" t="s">
        <v>224</v>
      </c>
      <c r="F88" s="32">
        <f t="shared" si="1"/>
        <v>0.8823529412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33">
        <v>43982.0</v>
      </c>
      <c r="B89" s="34" t="s">
        <v>135</v>
      </c>
      <c r="C89" s="35">
        <v>4.0</v>
      </c>
      <c r="D89" s="35">
        <v>4.0</v>
      </c>
      <c r="E89" s="36" t="s">
        <v>224</v>
      </c>
      <c r="F89" s="37">
        <f t="shared" si="1"/>
        <v>1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28">
        <v>43982.0</v>
      </c>
      <c r="B90" s="29" t="s">
        <v>138</v>
      </c>
      <c r="C90" s="30">
        <v>11.0</v>
      </c>
      <c r="D90" s="30">
        <v>11.0</v>
      </c>
      <c r="E90" s="31" t="s">
        <v>224</v>
      </c>
      <c r="F90" s="32">
        <f t="shared" si="1"/>
        <v>1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33">
        <v>43982.0</v>
      </c>
      <c r="B91" s="34" t="s">
        <v>143</v>
      </c>
      <c r="C91" s="35">
        <v>11.0</v>
      </c>
      <c r="D91" s="35">
        <v>11.0</v>
      </c>
      <c r="E91" s="36" t="s">
        <v>224</v>
      </c>
      <c r="F91" s="37">
        <f t="shared" si="1"/>
        <v>1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28">
        <v>43982.0</v>
      </c>
      <c r="B92" s="29" t="s">
        <v>151</v>
      </c>
      <c r="C92" s="30">
        <v>4.0</v>
      </c>
      <c r="D92" s="30">
        <v>4.0</v>
      </c>
      <c r="E92" s="31" t="s">
        <v>224</v>
      </c>
      <c r="F92" s="32">
        <f t="shared" si="1"/>
        <v>1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33">
        <v>43982.0</v>
      </c>
      <c r="B93" s="34" t="s">
        <v>154</v>
      </c>
      <c r="C93" s="35">
        <v>1.0</v>
      </c>
      <c r="D93" s="35">
        <v>1.0</v>
      </c>
      <c r="E93" s="36" t="s">
        <v>224</v>
      </c>
      <c r="F93" s="37">
        <f t="shared" si="1"/>
        <v>1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28">
        <v>43982.0</v>
      </c>
      <c r="B94" s="29" t="s">
        <v>167</v>
      </c>
      <c r="C94" s="30">
        <v>2.0</v>
      </c>
      <c r="D94" s="30">
        <v>2.0</v>
      </c>
      <c r="E94" s="31" t="s">
        <v>224</v>
      </c>
      <c r="F94" s="32">
        <f t="shared" si="1"/>
        <v>1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33">
        <v>43982.0</v>
      </c>
      <c r="B95" s="34" t="s">
        <v>172</v>
      </c>
      <c r="C95" s="35">
        <v>1.0</v>
      </c>
      <c r="D95" s="35">
        <v>1.0</v>
      </c>
      <c r="E95" s="36" t="s">
        <v>224</v>
      </c>
      <c r="F95" s="37">
        <f t="shared" si="1"/>
        <v>1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38">
        <v>44012.0</v>
      </c>
      <c r="B96" s="29" t="s">
        <v>31</v>
      </c>
      <c r="C96" s="30">
        <v>7.0</v>
      </c>
      <c r="D96" s="30">
        <v>7.0</v>
      </c>
      <c r="E96" s="31" t="s">
        <v>224</v>
      </c>
      <c r="F96" s="32">
        <f t="shared" si="1"/>
        <v>1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39">
        <v>44012.0</v>
      </c>
      <c r="B97" s="34" t="s">
        <v>40</v>
      </c>
      <c r="C97" s="35">
        <v>1.0</v>
      </c>
      <c r="D97" s="35">
        <v>1.0</v>
      </c>
      <c r="E97" s="36" t="s">
        <v>224</v>
      </c>
      <c r="F97" s="37">
        <f t="shared" si="1"/>
        <v>1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38">
        <v>44012.0</v>
      </c>
      <c r="B98" s="29" t="s">
        <v>45</v>
      </c>
      <c r="C98" s="30">
        <v>5.0</v>
      </c>
      <c r="D98" s="30">
        <v>4.0</v>
      </c>
      <c r="E98" s="31" t="s">
        <v>224</v>
      </c>
      <c r="F98" s="32">
        <f t="shared" si="1"/>
        <v>0.8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39">
        <v>44012.0</v>
      </c>
      <c r="B99" s="34" t="s">
        <v>67</v>
      </c>
      <c r="C99" s="35">
        <v>3.0</v>
      </c>
      <c r="D99" s="35">
        <v>2.565</v>
      </c>
      <c r="E99" s="36" t="s">
        <v>224</v>
      </c>
      <c r="F99" s="37">
        <f t="shared" si="1"/>
        <v>0.855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38">
        <v>44012.0</v>
      </c>
      <c r="B100" s="29" t="s">
        <v>72</v>
      </c>
      <c r="C100" s="30">
        <v>12.0</v>
      </c>
      <c r="D100" s="30">
        <v>12.0</v>
      </c>
      <c r="E100" s="31" t="s">
        <v>224</v>
      </c>
      <c r="F100" s="32">
        <f t="shared" si="1"/>
        <v>1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39">
        <v>44012.0</v>
      </c>
      <c r="B101" s="34" t="s">
        <v>225</v>
      </c>
      <c r="C101" s="35">
        <v>1.0</v>
      </c>
      <c r="D101" s="35">
        <v>1.0</v>
      </c>
      <c r="E101" s="36" t="s">
        <v>224</v>
      </c>
      <c r="F101" s="37">
        <f t="shared" si="1"/>
        <v>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38">
        <v>44012.0</v>
      </c>
      <c r="B102" s="29" t="s">
        <v>80</v>
      </c>
      <c r="C102" s="30">
        <v>1.0</v>
      </c>
      <c r="D102" s="30">
        <v>0.6666666666666666</v>
      </c>
      <c r="E102" s="31" t="s">
        <v>224</v>
      </c>
      <c r="F102" s="32">
        <f t="shared" si="1"/>
        <v>0.6666666667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39">
        <v>44012.0</v>
      </c>
      <c r="B103" s="34" t="s">
        <v>88</v>
      </c>
      <c r="C103" s="35">
        <v>4.0</v>
      </c>
      <c r="D103" s="35">
        <v>4.0</v>
      </c>
      <c r="E103" s="36" t="s">
        <v>224</v>
      </c>
      <c r="F103" s="37">
        <f t="shared" si="1"/>
        <v>1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38">
        <v>44012.0</v>
      </c>
      <c r="B104" s="29" t="s">
        <v>93</v>
      </c>
      <c r="C104" s="30">
        <v>7.0</v>
      </c>
      <c r="D104" s="30">
        <v>7.0</v>
      </c>
      <c r="E104" s="31" t="s">
        <v>224</v>
      </c>
      <c r="F104" s="32">
        <f t="shared" si="1"/>
        <v>1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39">
        <v>44012.0</v>
      </c>
      <c r="B105" s="34" t="s">
        <v>103</v>
      </c>
      <c r="C105" s="35">
        <v>5.0</v>
      </c>
      <c r="D105" s="35">
        <v>5.0</v>
      </c>
      <c r="E105" s="36" t="s">
        <v>224</v>
      </c>
      <c r="F105" s="37">
        <f t="shared" si="1"/>
        <v>1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38">
        <v>44012.0</v>
      </c>
      <c r="B106" s="29" t="s">
        <v>115</v>
      </c>
      <c r="C106" s="30">
        <v>1.0</v>
      </c>
      <c r="D106" s="30">
        <v>1.0</v>
      </c>
      <c r="E106" s="31" t="s">
        <v>224</v>
      </c>
      <c r="F106" s="32">
        <f t="shared" si="1"/>
        <v>1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39">
        <v>44012.0</v>
      </c>
      <c r="B107" s="34" t="s">
        <v>120</v>
      </c>
      <c r="C107" s="35">
        <v>6.0</v>
      </c>
      <c r="D107" s="35">
        <v>5.066666666666666</v>
      </c>
      <c r="E107" s="36" t="s">
        <v>224</v>
      </c>
      <c r="F107" s="37">
        <f t="shared" si="1"/>
        <v>0.8444444444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38">
        <v>44012.0</v>
      </c>
      <c r="B108" s="29" t="s">
        <v>135</v>
      </c>
      <c r="C108" s="30">
        <v>1.0</v>
      </c>
      <c r="D108" s="30">
        <v>1.0</v>
      </c>
      <c r="E108" s="31" t="s">
        <v>224</v>
      </c>
      <c r="F108" s="32">
        <f t="shared" si="1"/>
        <v>1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39">
        <v>44012.0</v>
      </c>
      <c r="B109" s="34" t="s">
        <v>138</v>
      </c>
      <c r="C109" s="35">
        <v>5.0</v>
      </c>
      <c r="D109" s="35">
        <v>4.0</v>
      </c>
      <c r="E109" s="36" t="s">
        <v>224</v>
      </c>
      <c r="F109" s="37">
        <f t="shared" si="1"/>
        <v>0.8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38">
        <v>44012.0</v>
      </c>
      <c r="B110" s="29" t="s">
        <v>143</v>
      </c>
      <c r="C110" s="30">
        <v>5.0</v>
      </c>
      <c r="D110" s="30">
        <v>5.0</v>
      </c>
      <c r="E110" s="31" t="s">
        <v>224</v>
      </c>
      <c r="F110" s="32">
        <f t="shared" si="1"/>
        <v>1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39">
        <v>44012.0</v>
      </c>
      <c r="B111" s="34" t="s">
        <v>147</v>
      </c>
      <c r="C111" s="35">
        <v>4.0</v>
      </c>
      <c r="D111" s="35">
        <v>1.0</v>
      </c>
      <c r="E111" s="36" t="s">
        <v>224</v>
      </c>
      <c r="F111" s="37">
        <f t="shared" si="1"/>
        <v>0.25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38">
        <v>44012.0</v>
      </c>
      <c r="B112" s="29" t="s">
        <v>151</v>
      </c>
      <c r="C112" s="30">
        <v>2.0</v>
      </c>
      <c r="D112" s="30">
        <v>1.0</v>
      </c>
      <c r="E112" s="31" t="s">
        <v>224</v>
      </c>
      <c r="F112" s="32">
        <f t="shared" si="1"/>
        <v>0.5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39">
        <v>44012.0</v>
      </c>
      <c r="B113" s="34" t="s">
        <v>167</v>
      </c>
      <c r="C113" s="35">
        <v>20.0</v>
      </c>
      <c r="D113" s="35">
        <v>19.952380952380953</v>
      </c>
      <c r="E113" s="36" t="s">
        <v>224</v>
      </c>
      <c r="F113" s="37">
        <f t="shared" si="1"/>
        <v>0.9976190476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38">
        <v>44043.0</v>
      </c>
      <c r="B114" s="29" t="s">
        <v>31</v>
      </c>
      <c r="C114" s="30">
        <v>3.0</v>
      </c>
      <c r="D114" s="30">
        <v>3.0</v>
      </c>
      <c r="E114" s="31" t="s">
        <v>224</v>
      </c>
      <c r="F114" s="32">
        <f t="shared" si="1"/>
        <v>1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39">
        <v>44043.0</v>
      </c>
      <c r="B115" s="34" t="s">
        <v>40</v>
      </c>
      <c r="C115" s="35">
        <v>2.0</v>
      </c>
      <c r="D115" s="35">
        <v>2.0</v>
      </c>
      <c r="E115" s="36" t="s">
        <v>224</v>
      </c>
      <c r="F115" s="37">
        <f t="shared" si="1"/>
        <v>1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38">
        <v>44043.0</v>
      </c>
      <c r="B116" s="29" t="s">
        <v>45</v>
      </c>
      <c r="C116" s="30">
        <v>1.0</v>
      </c>
      <c r="D116" s="30">
        <v>0.0</v>
      </c>
      <c r="E116" s="31" t="s">
        <v>224</v>
      </c>
      <c r="F116" s="32">
        <f t="shared" si="1"/>
        <v>0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39">
        <v>44043.0</v>
      </c>
      <c r="B117" s="34" t="s">
        <v>49</v>
      </c>
      <c r="C117" s="35">
        <v>1.0</v>
      </c>
      <c r="D117" s="35">
        <v>1.0</v>
      </c>
      <c r="E117" s="36" t="s">
        <v>224</v>
      </c>
      <c r="F117" s="37">
        <f t="shared" si="1"/>
        <v>1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38">
        <v>44043.0</v>
      </c>
      <c r="B118" s="29" t="s">
        <v>67</v>
      </c>
      <c r="C118" s="30">
        <v>2.0</v>
      </c>
      <c r="D118" s="30">
        <v>1.565</v>
      </c>
      <c r="E118" s="31" t="s">
        <v>224</v>
      </c>
      <c r="F118" s="32">
        <f t="shared" si="1"/>
        <v>0.7825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39">
        <v>44043.0</v>
      </c>
      <c r="B119" s="34" t="s">
        <v>72</v>
      </c>
      <c r="C119" s="35">
        <v>1.0</v>
      </c>
      <c r="D119" s="35">
        <v>1.0</v>
      </c>
      <c r="E119" s="36" t="s">
        <v>224</v>
      </c>
      <c r="F119" s="37">
        <f t="shared" si="1"/>
        <v>1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38">
        <v>44043.0</v>
      </c>
      <c r="B120" s="29" t="s">
        <v>225</v>
      </c>
      <c r="C120" s="30">
        <v>3.0</v>
      </c>
      <c r="D120" s="30">
        <v>3.0</v>
      </c>
      <c r="E120" s="31" t="s">
        <v>224</v>
      </c>
      <c r="F120" s="32">
        <f t="shared" si="1"/>
        <v>1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39">
        <v>44043.0</v>
      </c>
      <c r="B121" s="34" t="s">
        <v>80</v>
      </c>
      <c r="C121" s="35">
        <v>1.0</v>
      </c>
      <c r="D121" s="35">
        <v>1.0</v>
      </c>
      <c r="E121" s="36" t="s">
        <v>224</v>
      </c>
      <c r="F121" s="37">
        <f t="shared" si="1"/>
        <v>1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38">
        <v>44043.0</v>
      </c>
      <c r="B122" s="29" t="s">
        <v>88</v>
      </c>
      <c r="C122" s="30">
        <v>15.0</v>
      </c>
      <c r="D122" s="30">
        <v>15.0</v>
      </c>
      <c r="E122" s="31" t="s">
        <v>224</v>
      </c>
      <c r="F122" s="32">
        <f t="shared" si="1"/>
        <v>1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39">
        <v>44043.0</v>
      </c>
      <c r="B123" s="34" t="s">
        <v>103</v>
      </c>
      <c r="C123" s="35">
        <v>2.0</v>
      </c>
      <c r="D123" s="35">
        <v>2.0</v>
      </c>
      <c r="E123" s="36" t="s">
        <v>224</v>
      </c>
      <c r="F123" s="37">
        <f t="shared" si="1"/>
        <v>1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38">
        <v>44043.0</v>
      </c>
      <c r="B124" s="29" t="s">
        <v>107</v>
      </c>
      <c r="C124" s="30">
        <v>1.0</v>
      </c>
      <c r="D124" s="30">
        <v>1.0</v>
      </c>
      <c r="E124" s="31" t="s">
        <v>224</v>
      </c>
      <c r="F124" s="32">
        <f t="shared" si="1"/>
        <v>1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39">
        <v>44043.0</v>
      </c>
      <c r="B125" s="34" t="s">
        <v>111</v>
      </c>
      <c r="C125" s="35">
        <v>13.0</v>
      </c>
      <c r="D125" s="35">
        <v>10.0</v>
      </c>
      <c r="E125" s="36" t="s">
        <v>224</v>
      </c>
      <c r="F125" s="37">
        <f t="shared" si="1"/>
        <v>0.7692307692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38">
        <v>44043.0</v>
      </c>
      <c r="B126" s="29" t="s">
        <v>115</v>
      </c>
      <c r="C126" s="30">
        <v>2.0</v>
      </c>
      <c r="D126" s="30">
        <v>2.0</v>
      </c>
      <c r="E126" s="31" t="s">
        <v>224</v>
      </c>
      <c r="F126" s="32">
        <f t="shared" si="1"/>
        <v>1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39">
        <v>44043.0</v>
      </c>
      <c r="B127" s="34" t="s">
        <v>135</v>
      </c>
      <c r="C127" s="35">
        <v>1.0</v>
      </c>
      <c r="D127" s="35">
        <v>1.0</v>
      </c>
      <c r="E127" s="36" t="s">
        <v>224</v>
      </c>
      <c r="F127" s="37">
        <f t="shared" si="1"/>
        <v>1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38">
        <v>44043.0</v>
      </c>
      <c r="B128" s="29" t="s">
        <v>147</v>
      </c>
      <c r="C128" s="30">
        <v>3.0</v>
      </c>
      <c r="D128" s="30">
        <v>0.6214689265536724</v>
      </c>
      <c r="E128" s="31" t="s">
        <v>224</v>
      </c>
      <c r="F128" s="32">
        <f t="shared" si="1"/>
        <v>0.2071563089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39">
        <v>44043.0</v>
      </c>
      <c r="B129" s="34" t="s">
        <v>151</v>
      </c>
      <c r="C129" s="35">
        <v>1.0</v>
      </c>
      <c r="D129" s="35">
        <v>0.0</v>
      </c>
      <c r="E129" s="36" t="s">
        <v>224</v>
      </c>
      <c r="F129" s="37">
        <f t="shared" si="1"/>
        <v>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38">
        <v>44043.0</v>
      </c>
      <c r="B130" s="29" t="s">
        <v>154</v>
      </c>
      <c r="C130" s="30">
        <v>4.0</v>
      </c>
      <c r="D130" s="30">
        <v>3.2222222222222223</v>
      </c>
      <c r="E130" s="31" t="s">
        <v>224</v>
      </c>
      <c r="F130" s="32">
        <f t="shared" si="1"/>
        <v>0.8055555556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39">
        <v>44043.0</v>
      </c>
      <c r="B131" s="34" t="s">
        <v>172</v>
      </c>
      <c r="C131" s="35">
        <v>4.0</v>
      </c>
      <c r="D131" s="35">
        <v>3.438259109311741</v>
      </c>
      <c r="E131" s="36" t="s">
        <v>224</v>
      </c>
      <c r="F131" s="37">
        <f t="shared" si="1"/>
        <v>0.8595647773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38">
        <v>44074.0</v>
      </c>
      <c r="B132" s="29" t="s">
        <v>31</v>
      </c>
      <c r="C132" s="40">
        <v>1.0</v>
      </c>
      <c r="D132" s="40">
        <v>1.0</v>
      </c>
      <c r="E132" s="31" t="s">
        <v>224</v>
      </c>
      <c r="F132" s="32">
        <f t="shared" si="1"/>
        <v>1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39">
        <v>44074.0</v>
      </c>
      <c r="B133" s="34" t="s">
        <v>40</v>
      </c>
      <c r="C133" s="41">
        <v>2.0</v>
      </c>
      <c r="D133" s="41">
        <v>2.0</v>
      </c>
      <c r="E133" s="36" t="s">
        <v>224</v>
      </c>
      <c r="F133" s="37">
        <f t="shared" si="1"/>
        <v>1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38">
        <v>44074.0</v>
      </c>
      <c r="B134" s="29" t="s">
        <v>80</v>
      </c>
      <c r="C134" s="40">
        <v>3.0</v>
      </c>
      <c r="D134" s="40">
        <v>3.0</v>
      </c>
      <c r="E134" s="31" t="s">
        <v>224</v>
      </c>
      <c r="F134" s="32">
        <f t="shared" si="1"/>
        <v>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39">
        <v>44074.0</v>
      </c>
      <c r="B135" s="34" t="s">
        <v>88</v>
      </c>
      <c r="C135" s="41">
        <v>3.0</v>
      </c>
      <c r="D135" s="41">
        <v>2.0</v>
      </c>
      <c r="E135" s="36" t="s">
        <v>224</v>
      </c>
      <c r="F135" s="37">
        <f t="shared" si="1"/>
        <v>0.6666666667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38">
        <v>44074.0</v>
      </c>
      <c r="B136" s="29" t="s">
        <v>103</v>
      </c>
      <c r="C136" s="40">
        <v>14.0</v>
      </c>
      <c r="D136" s="40">
        <v>14.0</v>
      </c>
      <c r="E136" s="31" t="s">
        <v>224</v>
      </c>
      <c r="F136" s="32">
        <f t="shared" si="1"/>
        <v>1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39">
        <v>44074.0</v>
      </c>
      <c r="B137" s="34" t="s">
        <v>111</v>
      </c>
      <c r="C137" s="41">
        <v>2.0</v>
      </c>
      <c r="D137" s="41">
        <v>1.0</v>
      </c>
      <c r="E137" s="36" t="s">
        <v>224</v>
      </c>
      <c r="F137" s="37">
        <f t="shared" si="1"/>
        <v>0.5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38">
        <v>44074.0</v>
      </c>
      <c r="B138" s="29" t="s">
        <v>115</v>
      </c>
      <c r="C138" s="40">
        <v>1.0</v>
      </c>
      <c r="D138" s="40">
        <v>1.0</v>
      </c>
      <c r="E138" s="31" t="s">
        <v>224</v>
      </c>
      <c r="F138" s="32">
        <f t="shared" si="1"/>
        <v>1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39">
        <v>44074.0</v>
      </c>
      <c r="B139" s="34" t="s">
        <v>125</v>
      </c>
      <c r="C139" s="41">
        <v>1.0</v>
      </c>
      <c r="D139" s="41">
        <v>1.0</v>
      </c>
      <c r="E139" s="36" t="s">
        <v>224</v>
      </c>
      <c r="F139" s="37">
        <f t="shared" si="1"/>
        <v>1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38">
        <v>44074.0</v>
      </c>
      <c r="B140" s="29" t="s">
        <v>135</v>
      </c>
      <c r="C140" s="40">
        <v>1.0</v>
      </c>
      <c r="D140" s="40">
        <v>1.0</v>
      </c>
      <c r="E140" s="31" t="s">
        <v>224</v>
      </c>
      <c r="F140" s="32">
        <f t="shared" si="1"/>
        <v>1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39">
        <v>44074.0</v>
      </c>
      <c r="B141" s="34" t="s">
        <v>154</v>
      </c>
      <c r="C141" s="41">
        <v>3.0</v>
      </c>
      <c r="D141" s="41">
        <v>3.0</v>
      </c>
      <c r="E141" s="36" t="s">
        <v>224</v>
      </c>
      <c r="F141" s="37">
        <f t="shared" si="1"/>
        <v>1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38">
        <v>44074.0</v>
      </c>
      <c r="B142" s="29" t="s">
        <v>172</v>
      </c>
      <c r="C142" s="40">
        <v>4.0</v>
      </c>
      <c r="D142" s="40">
        <v>4.0</v>
      </c>
      <c r="E142" s="31" t="s">
        <v>224</v>
      </c>
      <c r="F142" s="32">
        <f t="shared" si="1"/>
        <v>1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39">
        <v>44104.0</v>
      </c>
      <c r="B143" s="34" t="s">
        <v>45</v>
      </c>
      <c r="C143" s="41">
        <v>1.0</v>
      </c>
      <c r="D143" s="41">
        <v>0.2</v>
      </c>
      <c r="E143" s="36" t="s">
        <v>224</v>
      </c>
      <c r="F143" s="37">
        <f t="shared" si="1"/>
        <v>0.2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38">
        <v>44104.0</v>
      </c>
      <c r="B144" s="29" t="s">
        <v>62</v>
      </c>
      <c r="C144" s="40">
        <v>1.0</v>
      </c>
      <c r="D144" s="40">
        <v>1.0</v>
      </c>
      <c r="E144" s="31" t="s">
        <v>224</v>
      </c>
      <c r="F144" s="32">
        <f t="shared" si="1"/>
        <v>1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39">
        <v>44104.0</v>
      </c>
      <c r="B145" s="34" t="s">
        <v>67</v>
      </c>
      <c r="C145" s="41">
        <v>1.0</v>
      </c>
      <c r="D145" s="41">
        <v>1.0</v>
      </c>
      <c r="E145" s="36" t="s">
        <v>224</v>
      </c>
      <c r="F145" s="37">
        <f t="shared" si="1"/>
        <v>1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38">
        <v>44104.0</v>
      </c>
      <c r="B146" s="29" t="s">
        <v>98</v>
      </c>
      <c r="C146" s="40">
        <v>9.0</v>
      </c>
      <c r="D146" s="40">
        <v>9.0</v>
      </c>
      <c r="E146" s="31" t="s">
        <v>224</v>
      </c>
      <c r="F146" s="32">
        <f t="shared" si="1"/>
        <v>1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39">
        <v>44104.0</v>
      </c>
      <c r="B147" s="34" t="s">
        <v>111</v>
      </c>
      <c r="C147" s="41">
        <v>1.0</v>
      </c>
      <c r="D147" s="41">
        <v>1.0</v>
      </c>
      <c r="E147" s="36" t="s">
        <v>224</v>
      </c>
      <c r="F147" s="37">
        <f t="shared" si="1"/>
        <v>1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38">
        <v>44104.0</v>
      </c>
      <c r="B148" s="29" t="s">
        <v>125</v>
      </c>
      <c r="C148" s="40">
        <v>1.0</v>
      </c>
      <c r="D148" s="40">
        <v>1.0</v>
      </c>
      <c r="E148" s="31" t="s">
        <v>224</v>
      </c>
      <c r="F148" s="32">
        <f t="shared" si="1"/>
        <v>1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39">
        <v>44104.0</v>
      </c>
      <c r="B149" s="34" t="s">
        <v>135</v>
      </c>
      <c r="C149" s="41">
        <v>1.0</v>
      </c>
      <c r="D149" s="41">
        <v>0.0</v>
      </c>
      <c r="E149" s="36" t="s">
        <v>224</v>
      </c>
      <c r="F149" s="37">
        <f t="shared" si="1"/>
        <v>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38">
        <v>44104.0</v>
      </c>
      <c r="B150" s="29" t="s">
        <v>138</v>
      </c>
      <c r="C150" s="40">
        <v>1.0</v>
      </c>
      <c r="D150" s="40">
        <v>1.0</v>
      </c>
      <c r="E150" s="31" t="s">
        <v>224</v>
      </c>
      <c r="F150" s="32">
        <f t="shared" si="1"/>
        <v>1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39">
        <v>44104.0</v>
      </c>
      <c r="B151" s="34" t="s">
        <v>143</v>
      </c>
      <c r="C151" s="41">
        <v>1.0</v>
      </c>
      <c r="D151" s="41">
        <v>1.0</v>
      </c>
      <c r="E151" s="36" t="s">
        <v>224</v>
      </c>
      <c r="F151" s="37">
        <f t="shared" si="1"/>
        <v>1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38">
        <v>44104.0</v>
      </c>
      <c r="B152" s="29" t="s">
        <v>147</v>
      </c>
      <c r="C152" s="40">
        <v>4.0</v>
      </c>
      <c r="D152" s="40">
        <v>4.0</v>
      </c>
      <c r="E152" s="31" t="s">
        <v>224</v>
      </c>
      <c r="F152" s="32">
        <f t="shared" si="1"/>
        <v>1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39">
        <v>44104.0</v>
      </c>
      <c r="B153" s="34" t="s">
        <v>226</v>
      </c>
      <c r="C153" s="41">
        <v>3.0</v>
      </c>
      <c r="D153" s="41">
        <v>3.0</v>
      </c>
      <c r="E153" s="36" t="s">
        <v>224</v>
      </c>
      <c r="F153" s="37">
        <f t="shared" si="1"/>
        <v>1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38">
        <v>44104.0</v>
      </c>
      <c r="B154" s="29" t="s">
        <v>151</v>
      </c>
      <c r="C154" s="40">
        <v>2.0</v>
      </c>
      <c r="D154" s="40">
        <v>2.0</v>
      </c>
      <c r="E154" s="31" t="s">
        <v>224</v>
      </c>
      <c r="F154" s="32">
        <f t="shared" si="1"/>
        <v>1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39">
        <v>44104.0</v>
      </c>
      <c r="B155" s="34" t="s">
        <v>158</v>
      </c>
      <c r="C155" s="41">
        <v>1.0</v>
      </c>
      <c r="D155" s="41">
        <v>1.0</v>
      </c>
      <c r="E155" s="36" t="s">
        <v>224</v>
      </c>
      <c r="F155" s="37">
        <f t="shared" si="1"/>
        <v>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38">
        <v>44104.0</v>
      </c>
      <c r="B156" s="29" t="s">
        <v>172</v>
      </c>
      <c r="C156" s="40">
        <v>13.0</v>
      </c>
      <c r="D156" s="40">
        <v>13.0</v>
      </c>
      <c r="E156" s="31" t="s">
        <v>224</v>
      </c>
      <c r="F156" s="32">
        <f t="shared" si="1"/>
        <v>1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39">
        <v>44135.0</v>
      </c>
      <c r="B157" s="34" t="s">
        <v>31</v>
      </c>
      <c r="C157" s="41">
        <v>1.0</v>
      </c>
      <c r="D157" s="41">
        <v>0.0</v>
      </c>
      <c r="E157" s="36" t="s">
        <v>224</v>
      </c>
      <c r="F157" s="37">
        <f t="shared" si="1"/>
        <v>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38">
        <v>44135.0</v>
      </c>
      <c r="B158" s="29" t="s">
        <v>40</v>
      </c>
      <c r="C158" s="40">
        <v>1.0</v>
      </c>
      <c r="D158" s="40">
        <v>1.0</v>
      </c>
      <c r="E158" s="31" t="s">
        <v>224</v>
      </c>
      <c r="F158" s="32">
        <f t="shared" si="1"/>
        <v>1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39">
        <v>44135.0</v>
      </c>
      <c r="B159" s="34" t="s">
        <v>45</v>
      </c>
      <c r="C159" s="41">
        <v>1.0</v>
      </c>
      <c r="D159" s="41">
        <v>0.2</v>
      </c>
      <c r="E159" s="36" t="s">
        <v>224</v>
      </c>
      <c r="F159" s="37">
        <f t="shared" si="1"/>
        <v>0.2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38">
        <v>44135.0</v>
      </c>
      <c r="B160" s="29" t="s">
        <v>49</v>
      </c>
      <c r="C160" s="40">
        <v>10.0</v>
      </c>
      <c r="D160" s="40">
        <v>10.0</v>
      </c>
      <c r="E160" s="31" t="s">
        <v>224</v>
      </c>
      <c r="F160" s="32">
        <f t="shared" si="1"/>
        <v>1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39">
        <v>44135.0</v>
      </c>
      <c r="B161" s="34" t="s">
        <v>54</v>
      </c>
      <c r="C161" s="41">
        <v>12.0</v>
      </c>
      <c r="D161" s="41">
        <v>12.0</v>
      </c>
      <c r="E161" s="36" t="s">
        <v>224</v>
      </c>
      <c r="F161" s="37">
        <f t="shared" si="1"/>
        <v>1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38">
        <v>44135.0</v>
      </c>
      <c r="B162" s="29" t="s">
        <v>62</v>
      </c>
      <c r="C162" s="40">
        <v>12.0</v>
      </c>
      <c r="D162" s="40">
        <v>12.0</v>
      </c>
      <c r="E162" s="31" t="s">
        <v>224</v>
      </c>
      <c r="F162" s="32">
        <f t="shared" si="1"/>
        <v>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39">
        <v>44135.0</v>
      </c>
      <c r="B163" s="34" t="s">
        <v>67</v>
      </c>
      <c r="C163" s="41">
        <v>5.0</v>
      </c>
      <c r="D163" s="41">
        <v>6.0</v>
      </c>
      <c r="E163" s="36" t="s">
        <v>224</v>
      </c>
      <c r="F163" s="37">
        <f t="shared" si="1"/>
        <v>1.2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38">
        <v>44135.0</v>
      </c>
      <c r="B164" s="29" t="s">
        <v>103</v>
      </c>
      <c r="C164" s="40">
        <v>2.0</v>
      </c>
      <c r="D164" s="40">
        <v>2.0</v>
      </c>
      <c r="E164" s="31" t="s">
        <v>224</v>
      </c>
      <c r="F164" s="32">
        <f t="shared" si="1"/>
        <v>1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39">
        <v>44135.0</v>
      </c>
      <c r="B165" s="34" t="s">
        <v>125</v>
      </c>
      <c r="C165" s="41">
        <v>17.0</v>
      </c>
      <c r="D165" s="41">
        <v>17.0</v>
      </c>
      <c r="E165" s="36" t="s">
        <v>224</v>
      </c>
      <c r="F165" s="37">
        <f t="shared" si="1"/>
        <v>1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38">
        <v>44135.0</v>
      </c>
      <c r="B166" s="29" t="s">
        <v>138</v>
      </c>
      <c r="C166" s="40">
        <v>32.0</v>
      </c>
      <c r="D166" s="40">
        <v>30.0</v>
      </c>
      <c r="E166" s="31" t="s">
        <v>224</v>
      </c>
      <c r="F166" s="32">
        <f t="shared" si="1"/>
        <v>0.9375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39">
        <v>44135.0</v>
      </c>
      <c r="B167" s="34" t="s">
        <v>151</v>
      </c>
      <c r="C167" s="41">
        <v>7.0</v>
      </c>
      <c r="D167" s="41">
        <v>7.0</v>
      </c>
      <c r="E167" s="36" t="s">
        <v>224</v>
      </c>
      <c r="F167" s="37">
        <f t="shared" si="1"/>
        <v>1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38">
        <v>44135.0</v>
      </c>
      <c r="B168" s="29" t="s">
        <v>154</v>
      </c>
      <c r="C168" s="40">
        <v>1.0</v>
      </c>
      <c r="D168" s="40">
        <v>1.0</v>
      </c>
      <c r="E168" s="31" t="s">
        <v>224</v>
      </c>
      <c r="F168" s="32">
        <f t="shared" si="1"/>
        <v>1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39">
        <v>44135.0</v>
      </c>
      <c r="B169" s="34" t="s">
        <v>130</v>
      </c>
      <c r="C169" s="41">
        <v>17.0</v>
      </c>
      <c r="D169" s="41">
        <v>17.0</v>
      </c>
      <c r="E169" s="36" t="s">
        <v>224</v>
      </c>
      <c r="F169" s="37">
        <f t="shared" si="1"/>
        <v>1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28">
        <v>43921.0</v>
      </c>
      <c r="B170" s="29" t="s">
        <v>19</v>
      </c>
      <c r="C170" s="30">
        <v>1.0</v>
      </c>
      <c r="D170" s="30">
        <v>0.0</v>
      </c>
      <c r="E170" s="40" t="s">
        <v>227</v>
      </c>
      <c r="F170" s="32">
        <f t="shared" si="1"/>
        <v>0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39">
        <v>44135.0</v>
      </c>
      <c r="B171" s="34" t="s">
        <v>162</v>
      </c>
      <c r="C171" s="41">
        <v>21.0</v>
      </c>
      <c r="D171" s="41">
        <v>21.0</v>
      </c>
      <c r="E171" s="36" t="s">
        <v>224</v>
      </c>
      <c r="F171" s="37">
        <f t="shared" si="1"/>
        <v>1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28">
        <v>43861.0</v>
      </c>
      <c r="B172" s="29" t="s">
        <v>72</v>
      </c>
      <c r="C172" s="30">
        <v>2.0</v>
      </c>
      <c r="D172" s="30">
        <v>2.0</v>
      </c>
      <c r="E172" s="40" t="s">
        <v>227</v>
      </c>
      <c r="F172" s="32">
        <f t="shared" si="1"/>
        <v>1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33">
        <v>43861.0</v>
      </c>
      <c r="B173" s="34" t="s">
        <v>225</v>
      </c>
      <c r="C173" s="35">
        <v>2.0</v>
      </c>
      <c r="D173" s="35">
        <v>1.0</v>
      </c>
      <c r="E173" s="41" t="s">
        <v>227</v>
      </c>
      <c r="F173" s="37">
        <f t="shared" si="1"/>
        <v>0.5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28">
        <v>43861.0</v>
      </c>
      <c r="B174" s="29" t="s">
        <v>80</v>
      </c>
      <c r="C174" s="30">
        <v>1.0</v>
      </c>
      <c r="D174" s="30">
        <v>0.0</v>
      </c>
      <c r="E174" s="40" t="s">
        <v>227</v>
      </c>
      <c r="F174" s="32">
        <f t="shared" si="1"/>
        <v>0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33">
        <v>43861.0</v>
      </c>
      <c r="B175" s="34" t="s">
        <v>88</v>
      </c>
      <c r="C175" s="35">
        <v>2.0</v>
      </c>
      <c r="D175" s="35">
        <v>2.0</v>
      </c>
      <c r="E175" s="41" t="s">
        <v>227</v>
      </c>
      <c r="F175" s="37">
        <f t="shared" si="1"/>
        <v>1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28">
        <v>43861.0</v>
      </c>
      <c r="B176" s="29" t="s">
        <v>93</v>
      </c>
      <c r="C176" s="30">
        <v>4.0</v>
      </c>
      <c r="D176" s="30">
        <v>4.0</v>
      </c>
      <c r="E176" s="40" t="s">
        <v>227</v>
      </c>
      <c r="F176" s="32">
        <f t="shared" si="1"/>
        <v>1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33">
        <v>43861.0</v>
      </c>
      <c r="B177" s="34" t="s">
        <v>98</v>
      </c>
      <c r="C177" s="35">
        <v>1.0</v>
      </c>
      <c r="D177" s="35">
        <v>0.0</v>
      </c>
      <c r="E177" s="41" t="s">
        <v>227</v>
      </c>
      <c r="F177" s="37">
        <f t="shared" si="1"/>
        <v>0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28">
        <v>43861.0</v>
      </c>
      <c r="B178" s="29" t="s">
        <v>103</v>
      </c>
      <c r="C178" s="30">
        <v>1.0</v>
      </c>
      <c r="D178" s="30">
        <v>0.0</v>
      </c>
      <c r="E178" s="40" t="s">
        <v>227</v>
      </c>
      <c r="F178" s="32">
        <f t="shared" si="1"/>
        <v>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33">
        <v>43861.0</v>
      </c>
      <c r="B179" s="34" t="s">
        <v>107</v>
      </c>
      <c r="C179" s="35">
        <v>6.0</v>
      </c>
      <c r="D179" s="35">
        <v>1.0</v>
      </c>
      <c r="E179" s="41" t="s">
        <v>227</v>
      </c>
      <c r="F179" s="37">
        <f t="shared" si="1"/>
        <v>0.1666666667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28">
        <v>43861.0</v>
      </c>
      <c r="B180" s="29" t="s">
        <v>111</v>
      </c>
      <c r="C180" s="30">
        <v>5.0</v>
      </c>
      <c r="D180" s="30">
        <v>1.0</v>
      </c>
      <c r="E180" s="40" t="s">
        <v>227</v>
      </c>
      <c r="F180" s="32">
        <f t="shared" si="1"/>
        <v>0.2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33">
        <v>43861.0</v>
      </c>
      <c r="B181" s="34" t="s">
        <v>115</v>
      </c>
      <c r="C181" s="35">
        <v>6.0</v>
      </c>
      <c r="D181" s="35">
        <v>0.0</v>
      </c>
      <c r="E181" s="41" t="s">
        <v>227</v>
      </c>
      <c r="F181" s="37">
        <f t="shared" si="1"/>
        <v>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28">
        <v>43861.0</v>
      </c>
      <c r="B182" s="29" t="s">
        <v>125</v>
      </c>
      <c r="C182" s="30">
        <v>1.0</v>
      </c>
      <c r="D182" s="30">
        <v>0.0</v>
      </c>
      <c r="E182" s="40" t="s">
        <v>227</v>
      </c>
      <c r="F182" s="32">
        <f t="shared" si="1"/>
        <v>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33">
        <v>43861.0</v>
      </c>
      <c r="B183" s="34" t="s">
        <v>158</v>
      </c>
      <c r="C183" s="35">
        <v>4.0</v>
      </c>
      <c r="D183" s="35">
        <v>0.0</v>
      </c>
      <c r="E183" s="41" t="s">
        <v>227</v>
      </c>
      <c r="F183" s="37">
        <f t="shared" si="1"/>
        <v>0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28">
        <v>43890.0</v>
      </c>
      <c r="B184" s="29" t="s">
        <v>225</v>
      </c>
      <c r="C184" s="30">
        <v>1.0</v>
      </c>
      <c r="D184" s="30">
        <v>0.38</v>
      </c>
      <c r="E184" s="40" t="s">
        <v>227</v>
      </c>
      <c r="F184" s="32">
        <f t="shared" si="1"/>
        <v>0.38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33">
        <v>43890.0</v>
      </c>
      <c r="B185" s="34" t="s">
        <v>80</v>
      </c>
      <c r="C185" s="35">
        <v>1.0</v>
      </c>
      <c r="D185" s="35">
        <v>0.0</v>
      </c>
      <c r="E185" s="41" t="s">
        <v>227</v>
      </c>
      <c r="F185" s="37">
        <f t="shared" si="1"/>
        <v>0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28">
        <v>43890.0</v>
      </c>
      <c r="B186" s="29" t="s">
        <v>98</v>
      </c>
      <c r="C186" s="30">
        <v>1.0</v>
      </c>
      <c r="D186" s="30">
        <v>0.19583333333333333</v>
      </c>
      <c r="E186" s="40" t="s">
        <v>227</v>
      </c>
      <c r="F186" s="32">
        <f t="shared" si="1"/>
        <v>0.1958333333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33">
        <v>43890.0</v>
      </c>
      <c r="B187" s="34" t="s">
        <v>107</v>
      </c>
      <c r="C187" s="35">
        <v>13.0</v>
      </c>
      <c r="D187" s="35">
        <v>0.9800000000000001</v>
      </c>
      <c r="E187" s="41" t="s">
        <v>227</v>
      </c>
      <c r="F187" s="37">
        <f t="shared" si="1"/>
        <v>0.07538461538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28">
        <v>43890.0</v>
      </c>
      <c r="B188" s="29" t="s">
        <v>111</v>
      </c>
      <c r="C188" s="30">
        <v>4.0</v>
      </c>
      <c r="D188" s="30">
        <v>0.5</v>
      </c>
      <c r="E188" s="40" t="s">
        <v>227</v>
      </c>
      <c r="F188" s="32">
        <f t="shared" si="1"/>
        <v>0.125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33">
        <v>43890.0</v>
      </c>
      <c r="B189" s="34" t="s">
        <v>158</v>
      </c>
      <c r="C189" s="35">
        <v>2.0</v>
      </c>
      <c r="D189" s="35">
        <v>0.0</v>
      </c>
      <c r="E189" s="41" t="s">
        <v>227</v>
      </c>
      <c r="F189" s="37">
        <f t="shared" si="1"/>
        <v>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33">
        <v>43982.0</v>
      </c>
      <c r="B190" s="34" t="s">
        <v>19</v>
      </c>
      <c r="C190" s="35">
        <v>4.0</v>
      </c>
      <c r="D190" s="35">
        <v>2.05</v>
      </c>
      <c r="E190" s="41" t="s">
        <v>227</v>
      </c>
      <c r="F190" s="32">
        <f t="shared" si="1"/>
        <v>0.5125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33">
        <v>43921.0</v>
      </c>
      <c r="B191" s="34" t="s">
        <v>49</v>
      </c>
      <c r="C191" s="35">
        <v>1.0</v>
      </c>
      <c r="D191" s="35">
        <v>1.0</v>
      </c>
      <c r="E191" s="41" t="s">
        <v>227</v>
      </c>
      <c r="F191" s="37">
        <f t="shared" si="1"/>
        <v>1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28">
        <v>43921.0</v>
      </c>
      <c r="B192" s="29" t="s">
        <v>225</v>
      </c>
      <c r="C192" s="30">
        <v>15.0</v>
      </c>
      <c r="D192" s="30">
        <v>3.6999999999999997</v>
      </c>
      <c r="E192" s="40" t="s">
        <v>227</v>
      </c>
      <c r="F192" s="32">
        <f t="shared" si="1"/>
        <v>0.2466666667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33">
        <v>43921.0</v>
      </c>
      <c r="B193" s="34" t="s">
        <v>80</v>
      </c>
      <c r="C193" s="35">
        <v>4.0</v>
      </c>
      <c r="D193" s="35">
        <v>2.0</v>
      </c>
      <c r="E193" s="41" t="s">
        <v>227</v>
      </c>
      <c r="F193" s="37">
        <f t="shared" si="1"/>
        <v>0.5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28">
        <v>43921.0</v>
      </c>
      <c r="B194" s="29" t="s">
        <v>88</v>
      </c>
      <c r="C194" s="30">
        <v>2.0</v>
      </c>
      <c r="D194" s="30">
        <v>0.0</v>
      </c>
      <c r="E194" s="40" t="s">
        <v>227</v>
      </c>
      <c r="F194" s="32">
        <f t="shared" si="1"/>
        <v>0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33">
        <v>43921.0</v>
      </c>
      <c r="B195" s="34" t="s">
        <v>98</v>
      </c>
      <c r="C195" s="35">
        <v>4.0</v>
      </c>
      <c r="D195" s="35">
        <v>0.2625</v>
      </c>
      <c r="E195" s="41" t="s">
        <v>227</v>
      </c>
      <c r="F195" s="37">
        <f t="shared" si="1"/>
        <v>0.065625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28">
        <v>43921.0</v>
      </c>
      <c r="B196" s="29" t="s">
        <v>107</v>
      </c>
      <c r="C196" s="30">
        <v>11.0</v>
      </c>
      <c r="D196" s="30">
        <v>1.98</v>
      </c>
      <c r="E196" s="40" t="s">
        <v>227</v>
      </c>
      <c r="F196" s="32">
        <f t="shared" si="1"/>
        <v>0.18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33">
        <v>43921.0</v>
      </c>
      <c r="B197" s="34" t="s">
        <v>111</v>
      </c>
      <c r="C197" s="35">
        <v>6.0</v>
      </c>
      <c r="D197" s="35">
        <v>1.0</v>
      </c>
      <c r="E197" s="41" t="s">
        <v>227</v>
      </c>
      <c r="F197" s="37">
        <f t="shared" si="1"/>
        <v>0.1666666667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28">
        <v>43921.0</v>
      </c>
      <c r="B198" s="29" t="s">
        <v>125</v>
      </c>
      <c r="C198" s="30">
        <v>35.0</v>
      </c>
      <c r="D198" s="30">
        <v>16.34054054054054</v>
      </c>
      <c r="E198" s="40" t="s">
        <v>227</v>
      </c>
      <c r="F198" s="32">
        <f t="shared" si="1"/>
        <v>0.4668725869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33">
        <v>43921.0</v>
      </c>
      <c r="B199" s="34" t="s">
        <v>151</v>
      </c>
      <c r="C199" s="35">
        <v>3.0</v>
      </c>
      <c r="D199" s="35">
        <v>0.0</v>
      </c>
      <c r="E199" s="41" t="s">
        <v>227</v>
      </c>
      <c r="F199" s="37">
        <f t="shared" si="1"/>
        <v>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28">
        <v>43951.0</v>
      </c>
      <c r="B200" s="29" t="s">
        <v>40</v>
      </c>
      <c r="C200" s="30">
        <v>1.0</v>
      </c>
      <c r="D200" s="30">
        <v>0.0</v>
      </c>
      <c r="E200" s="40" t="s">
        <v>227</v>
      </c>
      <c r="F200" s="32">
        <f t="shared" si="1"/>
        <v>0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33">
        <v>43951.0</v>
      </c>
      <c r="B201" s="34" t="s">
        <v>49</v>
      </c>
      <c r="C201" s="35">
        <v>2.0</v>
      </c>
      <c r="D201" s="35">
        <v>2.0</v>
      </c>
      <c r="E201" s="41" t="s">
        <v>227</v>
      </c>
      <c r="F201" s="37">
        <f t="shared" si="1"/>
        <v>1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28">
        <v>43951.0</v>
      </c>
      <c r="B202" s="29" t="s">
        <v>67</v>
      </c>
      <c r="C202" s="30">
        <v>15.0</v>
      </c>
      <c r="D202" s="30">
        <v>4.454545454545454</v>
      </c>
      <c r="E202" s="40" t="s">
        <v>227</v>
      </c>
      <c r="F202" s="32">
        <f t="shared" si="1"/>
        <v>0.296969697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33">
        <v>43951.0</v>
      </c>
      <c r="B203" s="34" t="s">
        <v>225</v>
      </c>
      <c r="C203" s="35">
        <v>1.0</v>
      </c>
      <c r="D203" s="35">
        <v>0.38</v>
      </c>
      <c r="E203" s="41" t="s">
        <v>227</v>
      </c>
      <c r="F203" s="37">
        <f t="shared" si="1"/>
        <v>0.38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28">
        <v>43951.0</v>
      </c>
      <c r="B204" s="29" t="s">
        <v>93</v>
      </c>
      <c r="C204" s="30">
        <v>1.0</v>
      </c>
      <c r="D204" s="30">
        <v>1.0</v>
      </c>
      <c r="E204" s="40" t="s">
        <v>227</v>
      </c>
      <c r="F204" s="32">
        <f t="shared" si="1"/>
        <v>1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33">
        <v>43951.0</v>
      </c>
      <c r="B205" s="34" t="s">
        <v>98</v>
      </c>
      <c r="C205" s="35">
        <v>155.0</v>
      </c>
      <c r="D205" s="35">
        <v>78.86383333333335</v>
      </c>
      <c r="E205" s="41" t="s">
        <v>227</v>
      </c>
      <c r="F205" s="37">
        <f t="shared" si="1"/>
        <v>0.5087989247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28">
        <v>43951.0</v>
      </c>
      <c r="B206" s="29" t="s">
        <v>107</v>
      </c>
      <c r="C206" s="30">
        <v>1.0</v>
      </c>
      <c r="D206" s="30">
        <v>1.0</v>
      </c>
      <c r="E206" s="40" t="s">
        <v>227</v>
      </c>
      <c r="F206" s="32">
        <f t="shared" si="1"/>
        <v>1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33">
        <v>43951.0</v>
      </c>
      <c r="B207" s="34" t="s">
        <v>111</v>
      </c>
      <c r="C207" s="35">
        <v>4.0</v>
      </c>
      <c r="D207" s="35">
        <v>4.0</v>
      </c>
      <c r="E207" s="41" t="s">
        <v>227</v>
      </c>
      <c r="F207" s="37">
        <f t="shared" si="1"/>
        <v>1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28">
        <v>43951.0</v>
      </c>
      <c r="B208" s="29" t="s">
        <v>120</v>
      </c>
      <c r="C208" s="30">
        <v>2.0</v>
      </c>
      <c r="D208" s="30">
        <v>1.0</v>
      </c>
      <c r="E208" s="40" t="s">
        <v>227</v>
      </c>
      <c r="F208" s="32">
        <f t="shared" si="1"/>
        <v>0.5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33">
        <v>43951.0</v>
      </c>
      <c r="B209" s="34" t="s">
        <v>125</v>
      </c>
      <c r="C209" s="35">
        <v>19.0</v>
      </c>
      <c r="D209" s="35">
        <v>1.85</v>
      </c>
      <c r="E209" s="41" t="s">
        <v>227</v>
      </c>
      <c r="F209" s="37">
        <f t="shared" si="1"/>
        <v>0.09736842105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28">
        <v>43951.0</v>
      </c>
      <c r="B210" s="29" t="s">
        <v>130</v>
      </c>
      <c r="C210" s="30">
        <v>6.0</v>
      </c>
      <c r="D210" s="30">
        <v>4.0</v>
      </c>
      <c r="E210" s="40" t="s">
        <v>227</v>
      </c>
      <c r="F210" s="32">
        <f t="shared" si="1"/>
        <v>0.6666666667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33">
        <v>43951.0</v>
      </c>
      <c r="B211" s="34" t="s">
        <v>135</v>
      </c>
      <c r="C211" s="35">
        <v>1.0</v>
      </c>
      <c r="D211" s="35">
        <v>0.96</v>
      </c>
      <c r="E211" s="41" t="s">
        <v>227</v>
      </c>
      <c r="F211" s="37">
        <f t="shared" si="1"/>
        <v>0.96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28">
        <v>43951.0</v>
      </c>
      <c r="B212" s="29" t="s">
        <v>147</v>
      </c>
      <c r="C212" s="30">
        <v>2.0</v>
      </c>
      <c r="D212" s="30">
        <v>0.5</v>
      </c>
      <c r="E212" s="40" t="s">
        <v>227</v>
      </c>
      <c r="F212" s="32">
        <f t="shared" si="1"/>
        <v>0.25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33">
        <v>43951.0</v>
      </c>
      <c r="B213" s="34" t="s">
        <v>151</v>
      </c>
      <c r="C213" s="35">
        <v>6.0</v>
      </c>
      <c r="D213" s="35">
        <v>2.5</v>
      </c>
      <c r="E213" s="41" t="s">
        <v>227</v>
      </c>
      <c r="F213" s="37">
        <f t="shared" si="1"/>
        <v>0.4166666667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28">
        <v>43951.0</v>
      </c>
      <c r="B214" s="29" t="s">
        <v>154</v>
      </c>
      <c r="C214" s="30">
        <v>3.0</v>
      </c>
      <c r="D214" s="30">
        <v>2.96</v>
      </c>
      <c r="E214" s="40" t="s">
        <v>227</v>
      </c>
      <c r="F214" s="32">
        <f t="shared" si="1"/>
        <v>0.9866666667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39">
        <v>44012.0</v>
      </c>
      <c r="B215" s="34" t="s">
        <v>19</v>
      </c>
      <c r="C215" s="41">
        <v>5.0</v>
      </c>
      <c r="D215" s="35">
        <v>1.0</v>
      </c>
      <c r="E215" s="41" t="s">
        <v>227</v>
      </c>
      <c r="F215" s="37">
        <f t="shared" si="1"/>
        <v>0.2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28">
        <v>43982.0</v>
      </c>
      <c r="B216" s="29" t="s">
        <v>49</v>
      </c>
      <c r="C216" s="30">
        <v>3.0</v>
      </c>
      <c r="D216" s="30">
        <v>0.0</v>
      </c>
      <c r="E216" s="40" t="s">
        <v>227</v>
      </c>
      <c r="F216" s="32">
        <f t="shared" si="1"/>
        <v>0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33">
        <v>43982.0</v>
      </c>
      <c r="B217" s="34" t="s">
        <v>62</v>
      </c>
      <c r="C217" s="35">
        <v>3.0</v>
      </c>
      <c r="D217" s="35">
        <v>3.0</v>
      </c>
      <c r="E217" s="41" t="s">
        <v>227</v>
      </c>
      <c r="F217" s="37">
        <f t="shared" si="1"/>
        <v>1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28">
        <v>43982.0</v>
      </c>
      <c r="B218" s="29" t="s">
        <v>72</v>
      </c>
      <c r="C218" s="30">
        <v>1.0</v>
      </c>
      <c r="D218" s="30">
        <v>0.0</v>
      </c>
      <c r="E218" s="40" t="s">
        <v>227</v>
      </c>
      <c r="F218" s="32">
        <f t="shared" si="1"/>
        <v>0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33">
        <v>43982.0</v>
      </c>
      <c r="B219" s="34" t="s">
        <v>225</v>
      </c>
      <c r="C219" s="35">
        <v>3.0</v>
      </c>
      <c r="D219" s="35">
        <v>2.0</v>
      </c>
      <c r="E219" s="41" t="s">
        <v>227</v>
      </c>
      <c r="F219" s="37">
        <f t="shared" si="1"/>
        <v>0.6666666667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28">
        <v>43982.0</v>
      </c>
      <c r="B220" s="29" t="s">
        <v>80</v>
      </c>
      <c r="C220" s="30">
        <v>21.0</v>
      </c>
      <c r="D220" s="30">
        <v>14.666666666666668</v>
      </c>
      <c r="E220" s="40" t="s">
        <v>227</v>
      </c>
      <c r="F220" s="32">
        <f t="shared" si="1"/>
        <v>0.6984126984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33">
        <v>43982.0</v>
      </c>
      <c r="B221" s="34" t="s">
        <v>88</v>
      </c>
      <c r="C221" s="35">
        <v>1.0</v>
      </c>
      <c r="D221" s="35">
        <v>1.0</v>
      </c>
      <c r="E221" s="41" t="s">
        <v>227</v>
      </c>
      <c r="F221" s="37">
        <f t="shared" si="1"/>
        <v>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28">
        <v>43982.0</v>
      </c>
      <c r="B222" s="29" t="s">
        <v>93</v>
      </c>
      <c r="C222" s="30">
        <v>3.0</v>
      </c>
      <c r="D222" s="30">
        <v>1.0</v>
      </c>
      <c r="E222" s="40" t="s">
        <v>227</v>
      </c>
      <c r="F222" s="32">
        <f t="shared" si="1"/>
        <v>0.3333333333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33">
        <v>43982.0</v>
      </c>
      <c r="B223" s="34" t="s">
        <v>98</v>
      </c>
      <c r="C223" s="35">
        <v>29.0</v>
      </c>
      <c r="D223" s="35">
        <v>2.1892121212121216</v>
      </c>
      <c r="E223" s="41" t="s">
        <v>227</v>
      </c>
      <c r="F223" s="37">
        <f t="shared" si="1"/>
        <v>0.07549007315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28">
        <v>43982.0</v>
      </c>
      <c r="B224" s="29" t="s">
        <v>107</v>
      </c>
      <c r="C224" s="30">
        <v>34.0</v>
      </c>
      <c r="D224" s="30">
        <v>13.0</v>
      </c>
      <c r="E224" s="40" t="s">
        <v>227</v>
      </c>
      <c r="F224" s="32">
        <f t="shared" si="1"/>
        <v>0.3823529412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33">
        <v>43982.0</v>
      </c>
      <c r="B225" s="34" t="s">
        <v>111</v>
      </c>
      <c r="C225" s="35">
        <v>11.0</v>
      </c>
      <c r="D225" s="35">
        <v>3.5</v>
      </c>
      <c r="E225" s="41" t="s">
        <v>227</v>
      </c>
      <c r="F225" s="37">
        <f t="shared" si="1"/>
        <v>0.3181818182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28">
        <v>43982.0</v>
      </c>
      <c r="B226" s="29" t="s">
        <v>115</v>
      </c>
      <c r="C226" s="30">
        <v>4.0</v>
      </c>
      <c r="D226" s="30">
        <v>1.81</v>
      </c>
      <c r="E226" s="40" t="s">
        <v>227</v>
      </c>
      <c r="F226" s="32">
        <f t="shared" si="1"/>
        <v>0.4525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33">
        <v>43982.0</v>
      </c>
      <c r="B227" s="34" t="s">
        <v>120</v>
      </c>
      <c r="C227" s="35">
        <v>2.0</v>
      </c>
      <c r="D227" s="35">
        <v>0.0</v>
      </c>
      <c r="E227" s="41" t="s">
        <v>227</v>
      </c>
      <c r="F227" s="37">
        <f t="shared" si="1"/>
        <v>0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28">
        <v>43982.0</v>
      </c>
      <c r="B228" s="29" t="s">
        <v>125</v>
      </c>
      <c r="C228" s="30">
        <v>74.0</v>
      </c>
      <c r="D228" s="30">
        <v>38.46666666666666</v>
      </c>
      <c r="E228" s="40" t="s">
        <v>227</v>
      </c>
      <c r="F228" s="32">
        <f t="shared" si="1"/>
        <v>0.5198198198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33">
        <v>43982.0</v>
      </c>
      <c r="B229" s="34" t="s">
        <v>130</v>
      </c>
      <c r="C229" s="35">
        <v>9.0</v>
      </c>
      <c r="D229" s="35">
        <v>8.0</v>
      </c>
      <c r="E229" s="41" t="s">
        <v>227</v>
      </c>
      <c r="F229" s="37">
        <f t="shared" si="1"/>
        <v>0.8888888889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28">
        <v>43982.0</v>
      </c>
      <c r="B230" s="29" t="s">
        <v>138</v>
      </c>
      <c r="C230" s="30">
        <v>2.0</v>
      </c>
      <c r="D230" s="30">
        <v>0.7361111111111112</v>
      </c>
      <c r="E230" s="40" t="s">
        <v>227</v>
      </c>
      <c r="F230" s="32">
        <f t="shared" si="1"/>
        <v>0.3680555556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33">
        <v>43982.0</v>
      </c>
      <c r="B231" s="34" t="s">
        <v>143</v>
      </c>
      <c r="C231" s="35">
        <v>2.0</v>
      </c>
      <c r="D231" s="35">
        <v>0.0</v>
      </c>
      <c r="E231" s="41" t="s">
        <v>227</v>
      </c>
      <c r="F231" s="37">
        <f t="shared" si="1"/>
        <v>0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28">
        <v>43982.0</v>
      </c>
      <c r="B232" s="29" t="s">
        <v>147</v>
      </c>
      <c r="C232" s="30">
        <v>2.0</v>
      </c>
      <c r="D232" s="30">
        <v>0.5</v>
      </c>
      <c r="E232" s="40" t="s">
        <v>227</v>
      </c>
      <c r="F232" s="32">
        <f t="shared" si="1"/>
        <v>0.25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33">
        <v>43982.0</v>
      </c>
      <c r="B233" s="34" t="s">
        <v>151</v>
      </c>
      <c r="C233" s="35">
        <v>5.0</v>
      </c>
      <c r="D233" s="35">
        <v>2.3048</v>
      </c>
      <c r="E233" s="41" t="s">
        <v>227</v>
      </c>
      <c r="F233" s="37">
        <f t="shared" si="1"/>
        <v>0.46096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28">
        <v>43982.0</v>
      </c>
      <c r="B234" s="29" t="s">
        <v>158</v>
      </c>
      <c r="C234" s="30">
        <v>1.0</v>
      </c>
      <c r="D234" s="30">
        <v>0.0</v>
      </c>
      <c r="E234" s="40" t="s">
        <v>227</v>
      </c>
      <c r="F234" s="32">
        <f t="shared" si="1"/>
        <v>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39">
        <v>44043.0</v>
      </c>
      <c r="B235" s="34" t="s">
        <v>19</v>
      </c>
      <c r="C235" s="41">
        <v>2.0</v>
      </c>
      <c r="D235" s="35">
        <v>0.0</v>
      </c>
      <c r="E235" s="41" t="s">
        <v>227</v>
      </c>
      <c r="F235" s="37">
        <f t="shared" si="1"/>
        <v>0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38">
        <v>44012.0</v>
      </c>
      <c r="B236" s="29" t="s">
        <v>49</v>
      </c>
      <c r="C236" s="40">
        <v>4.0</v>
      </c>
      <c r="D236" s="30">
        <v>3.0</v>
      </c>
      <c r="E236" s="40" t="s">
        <v>227</v>
      </c>
      <c r="F236" s="32">
        <f t="shared" si="1"/>
        <v>0.75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39">
        <v>44012.0</v>
      </c>
      <c r="B237" s="34" t="s">
        <v>225</v>
      </c>
      <c r="C237" s="41">
        <v>1.0</v>
      </c>
      <c r="D237" s="35">
        <v>1.0</v>
      </c>
      <c r="E237" s="41" t="s">
        <v>227</v>
      </c>
      <c r="F237" s="37">
        <f t="shared" si="1"/>
        <v>1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38">
        <v>44012.0</v>
      </c>
      <c r="B238" s="29" t="s">
        <v>80</v>
      </c>
      <c r="C238" s="40">
        <v>47.0</v>
      </c>
      <c r="D238" s="30">
        <v>29.34166666666667</v>
      </c>
      <c r="E238" s="40" t="s">
        <v>227</v>
      </c>
      <c r="F238" s="32">
        <f t="shared" si="1"/>
        <v>0.6242907801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39">
        <v>44012.0</v>
      </c>
      <c r="B239" s="34" t="s">
        <v>88</v>
      </c>
      <c r="C239" s="41">
        <v>2.0</v>
      </c>
      <c r="D239" s="35">
        <v>2.0</v>
      </c>
      <c r="E239" s="41" t="s">
        <v>227</v>
      </c>
      <c r="F239" s="37">
        <f t="shared" si="1"/>
        <v>1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38">
        <v>44012.0</v>
      </c>
      <c r="B240" s="29" t="s">
        <v>93</v>
      </c>
      <c r="C240" s="40">
        <v>2.0</v>
      </c>
      <c r="D240" s="30">
        <v>2.0</v>
      </c>
      <c r="E240" s="40" t="s">
        <v>227</v>
      </c>
      <c r="F240" s="32">
        <f t="shared" si="1"/>
        <v>1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39">
        <v>44012.0</v>
      </c>
      <c r="B241" s="34" t="s">
        <v>98</v>
      </c>
      <c r="C241" s="41">
        <v>27.0</v>
      </c>
      <c r="D241" s="35">
        <v>10.0</v>
      </c>
      <c r="E241" s="41" t="s">
        <v>227</v>
      </c>
      <c r="F241" s="37">
        <f t="shared" si="1"/>
        <v>0.3703703704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38">
        <v>44012.0</v>
      </c>
      <c r="B242" s="29" t="s">
        <v>103</v>
      </c>
      <c r="C242" s="40">
        <v>1.0</v>
      </c>
      <c r="D242" s="30">
        <v>1.0</v>
      </c>
      <c r="E242" s="40" t="s">
        <v>227</v>
      </c>
      <c r="F242" s="32">
        <f t="shared" si="1"/>
        <v>1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39">
        <v>44012.0</v>
      </c>
      <c r="B243" s="34" t="s">
        <v>107</v>
      </c>
      <c r="C243" s="41">
        <v>4.0</v>
      </c>
      <c r="D243" s="35">
        <v>2.0</v>
      </c>
      <c r="E243" s="41" t="s">
        <v>227</v>
      </c>
      <c r="F243" s="37">
        <f t="shared" si="1"/>
        <v>0.5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38">
        <v>44012.0</v>
      </c>
      <c r="B244" s="29" t="s">
        <v>111</v>
      </c>
      <c r="C244" s="40">
        <v>13.0</v>
      </c>
      <c r="D244" s="30">
        <v>3.5</v>
      </c>
      <c r="E244" s="40" t="s">
        <v>227</v>
      </c>
      <c r="F244" s="32">
        <f t="shared" si="1"/>
        <v>0.2692307692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39">
        <v>44012.0</v>
      </c>
      <c r="B245" s="34" t="s">
        <v>115</v>
      </c>
      <c r="C245" s="41">
        <v>7.0</v>
      </c>
      <c r="D245" s="35">
        <v>3.0</v>
      </c>
      <c r="E245" s="41" t="s">
        <v>227</v>
      </c>
      <c r="F245" s="37">
        <f t="shared" si="1"/>
        <v>0.4285714286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38">
        <v>44012.0</v>
      </c>
      <c r="B246" s="29" t="s">
        <v>120</v>
      </c>
      <c r="C246" s="40">
        <v>1.0</v>
      </c>
      <c r="D246" s="30">
        <v>1.0</v>
      </c>
      <c r="E246" s="40" t="s">
        <v>227</v>
      </c>
      <c r="F246" s="32">
        <f t="shared" si="1"/>
        <v>1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39">
        <v>44012.0</v>
      </c>
      <c r="B247" s="34" t="s">
        <v>125</v>
      </c>
      <c r="C247" s="41">
        <v>42.0</v>
      </c>
      <c r="D247" s="35">
        <v>7.161111111111111</v>
      </c>
      <c r="E247" s="41" t="s">
        <v>227</v>
      </c>
      <c r="F247" s="37">
        <f t="shared" si="1"/>
        <v>0.1705026455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38">
        <v>44012.0</v>
      </c>
      <c r="B248" s="29" t="s">
        <v>130</v>
      </c>
      <c r="C248" s="40">
        <v>5.0</v>
      </c>
      <c r="D248" s="30">
        <v>2.0</v>
      </c>
      <c r="E248" s="40" t="s">
        <v>227</v>
      </c>
      <c r="F248" s="32">
        <f t="shared" si="1"/>
        <v>0.4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39">
        <v>44012.0</v>
      </c>
      <c r="B249" s="34" t="s">
        <v>135</v>
      </c>
      <c r="C249" s="41">
        <v>2.0</v>
      </c>
      <c r="D249" s="35">
        <v>1.0</v>
      </c>
      <c r="E249" s="41" t="s">
        <v>227</v>
      </c>
      <c r="F249" s="37">
        <f t="shared" si="1"/>
        <v>0.5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38">
        <v>44012.0</v>
      </c>
      <c r="B250" s="29" t="s">
        <v>138</v>
      </c>
      <c r="C250" s="40">
        <v>5.0</v>
      </c>
      <c r="D250" s="30">
        <v>3.5362903225806455</v>
      </c>
      <c r="E250" s="40" t="s">
        <v>227</v>
      </c>
      <c r="F250" s="32">
        <f t="shared" si="1"/>
        <v>0.7072580645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39">
        <v>44012.0</v>
      </c>
      <c r="B251" s="34" t="s">
        <v>143</v>
      </c>
      <c r="C251" s="41">
        <v>1.0</v>
      </c>
      <c r="D251" s="35">
        <v>0.0</v>
      </c>
      <c r="E251" s="41" t="s">
        <v>227</v>
      </c>
      <c r="F251" s="37">
        <f t="shared" si="1"/>
        <v>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38">
        <v>44012.0</v>
      </c>
      <c r="B252" s="29" t="s">
        <v>151</v>
      </c>
      <c r="C252" s="40">
        <v>16.0</v>
      </c>
      <c r="D252" s="30">
        <v>9.5</v>
      </c>
      <c r="E252" s="40" t="s">
        <v>227</v>
      </c>
      <c r="F252" s="32">
        <f t="shared" si="1"/>
        <v>0.59375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39">
        <v>44012.0</v>
      </c>
      <c r="B253" s="34" t="s">
        <v>158</v>
      </c>
      <c r="C253" s="41">
        <v>2.0</v>
      </c>
      <c r="D253" s="35">
        <v>1.0</v>
      </c>
      <c r="E253" s="41" t="s">
        <v>227</v>
      </c>
      <c r="F253" s="37">
        <f t="shared" si="1"/>
        <v>0.5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38">
        <v>44012.0</v>
      </c>
      <c r="B254" s="29" t="s">
        <v>162</v>
      </c>
      <c r="C254" s="40">
        <v>15.0</v>
      </c>
      <c r="D254" s="30">
        <v>4.0</v>
      </c>
      <c r="E254" s="40" t="s">
        <v>227</v>
      </c>
      <c r="F254" s="32">
        <f t="shared" si="1"/>
        <v>0.2666666667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39">
        <v>44074.0</v>
      </c>
      <c r="B255" s="34" t="s">
        <v>19</v>
      </c>
      <c r="C255" s="35">
        <v>3.0</v>
      </c>
      <c r="D255" s="35">
        <v>2.25</v>
      </c>
      <c r="E255" s="41" t="s">
        <v>227</v>
      </c>
      <c r="F255" s="37">
        <f t="shared" si="1"/>
        <v>0.75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38">
        <v>44043.0</v>
      </c>
      <c r="B256" s="29" t="s">
        <v>31</v>
      </c>
      <c r="C256" s="40">
        <v>18.0</v>
      </c>
      <c r="D256" s="30">
        <v>11.378213818860878</v>
      </c>
      <c r="E256" s="40" t="s">
        <v>227</v>
      </c>
      <c r="F256" s="32">
        <f t="shared" si="1"/>
        <v>0.6321229899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39">
        <v>44043.0</v>
      </c>
      <c r="B257" s="34" t="s">
        <v>40</v>
      </c>
      <c r="C257" s="41">
        <v>5.0</v>
      </c>
      <c r="D257" s="35">
        <v>5.0</v>
      </c>
      <c r="E257" s="41" t="s">
        <v>227</v>
      </c>
      <c r="F257" s="37">
        <f t="shared" si="1"/>
        <v>1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38">
        <v>44043.0</v>
      </c>
      <c r="B258" s="29" t="s">
        <v>45</v>
      </c>
      <c r="C258" s="40">
        <v>36.0</v>
      </c>
      <c r="D258" s="30">
        <v>26.581249999999997</v>
      </c>
      <c r="E258" s="40" t="s">
        <v>227</v>
      </c>
      <c r="F258" s="32">
        <f t="shared" si="1"/>
        <v>0.7383680556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39">
        <v>44043.0</v>
      </c>
      <c r="B259" s="34" t="s">
        <v>49</v>
      </c>
      <c r="C259" s="41">
        <v>11.0</v>
      </c>
      <c r="D259" s="35">
        <v>9.0</v>
      </c>
      <c r="E259" s="41" t="s">
        <v>227</v>
      </c>
      <c r="F259" s="37">
        <f t="shared" si="1"/>
        <v>0.8181818182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38">
        <v>44043.0</v>
      </c>
      <c r="B260" s="29" t="s">
        <v>67</v>
      </c>
      <c r="C260" s="40">
        <v>64.0</v>
      </c>
      <c r="D260" s="30">
        <v>55.6</v>
      </c>
      <c r="E260" s="40" t="s">
        <v>227</v>
      </c>
      <c r="F260" s="32">
        <f t="shared" si="1"/>
        <v>0.86875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39">
        <v>44043.0</v>
      </c>
      <c r="B261" s="34" t="s">
        <v>72</v>
      </c>
      <c r="C261" s="41">
        <v>12.0</v>
      </c>
      <c r="D261" s="35">
        <v>8.0</v>
      </c>
      <c r="E261" s="41" t="s">
        <v>227</v>
      </c>
      <c r="F261" s="37">
        <f t="shared" si="1"/>
        <v>0.6666666667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38">
        <v>44043.0</v>
      </c>
      <c r="B262" s="29" t="s">
        <v>225</v>
      </c>
      <c r="C262" s="40">
        <v>3.0</v>
      </c>
      <c r="D262" s="30">
        <v>1.7619047619047619</v>
      </c>
      <c r="E262" s="40" t="s">
        <v>227</v>
      </c>
      <c r="F262" s="32">
        <f t="shared" si="1"/>
        <v>0.5873015873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39">
        <v>44043.0</v>
      </c>
      <c r="B263" s="34" t="s">
        <v>80</v>
      </c>
      <c r="C263" s="41">
        <v>16.0</v>
      </c>
      <c r="D263" s="35">
        <v>2.0</v>
      </c>
      <c r="E263" s="41" t="s">
        <v>227</v>
      </c>
      <c r="F263" s="37">
        <f t="shared" si="1"/>
        <v>0.125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38">
        <v>44043.0</v>
      </c>
      <c r="B264" s="29" t="s">
        <v>93</v>
      </c>
      <c r="C264" s="40">
        <v>3.0</v>
      </c>
      <c r="D264" s="30">
        <v>2.0</v>
      </c>
      <c r="E264" s="40" t="s">
        <v>227</v>
      </c>
      <c r="F264" s="32">
        <f t="shared" si="1"/>
        <v>0.6666666667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39">
        <v>44043.0</v>
      </c>
      <c r="B265" s="34" t="s">
        <v>98</v>
      </c>
      <c r="C265" s="41">
        <v>2.0</v>
      </c>
      <c r="D265" s="35">
        <v>0.9333333333333333</v>
      </c>
      <c r="E265" s="41" t="s">
        <v>227</v>
      </c>
      <c r="F265" s="37">
        <f t="shared" si="1"/>
        <v>0.4666666667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38">
        <v>44043.0</v>
      </c>
      <c r="B266" s="29" t="s">
        <v>103</v>
      </c>
      <c r="C266" s="40">
        <v>1.0</v>
      </c>
      <c r="D266" s="30">
        <v>1.0</v>
      </c>
      <c r="E266" s="40" t="s">
        <v>227</v>
      </c>
      <c r="F266" s="32">
        <f t="shared" si="1"/>
        <v>1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39">
        <v>44043.0</v>
      </c>
      <c r="B267" s="34" t="s">
        <v>107</v>
      </c>
      <c r="C267" s="41">
        <v>5.0</v>
      </c>
      <c r="D267" s="35">
        <v>2.0</v>
      </c>
      <c r="E267" s="41" t="s">
        <v>227</v>
      </c>
      <c r="F267" s="37">
        <f t="shared" si="1"/>
        <v>0.4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38">
        <v>44043.0</v>
      </c>
      <c r="B268" s="29" t="s">
        <v>111</v>
      </c>
      <c r="C268" s="40">
        <v>9.0</v>
      </c>
      <c r="D268" s="30">
        <v>0.0</v>
      </c>
      <c r="E268" s="40" t="s">
        <v>227</v>
      </c>
      <c r="F268" s="32">
        <f t="shared" si="1"/>
        <v>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39">
        <v>44043.0</v>
      </c>
      <c r="B269" s="34" t="s">
        <v>115</v>
      </c>
      <c r="C269" s="41">
        <v>18.0</v>
      </c>
      <c r="D269" s="35">
        <v>13.041666666666668</v>
      </c>
      <c r="E269" s="41" t="s">
        <v>227</v>
      </c>
      <c r="F269" s="37">
        <f t="shared" si="1"/>
        <v>0.724537037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38">
        <v>44043.0</v>
      </c>
      <c r="B270" s="29" t="s">
        <v>125</v>
      </c>
      <c r="C270" s="40">
        <v>28.0</v>
      </c>
      <c r="D270" s="30">
        <v>7.083333333333332</v>
      </c>
      <c r="E270" s="40" t="s">
        <v>227</v>
      </c>
      <c r="F270" s="32">
        <f t="shared" si="1"/>
        <v>0.2529761905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39">
        <v>44043.0</v>
      </c>
      <c r="B271" s="34" t="s">
        <v>135</v>
      </c>
      <c r="C271" s="41">
        <v>21.0</v>
      </c>
      <c r="D271" s="35">
        <v>16.0</v>
      </c>
      <c r="E271" s="41" t="s">
        <v>227</v>
      </c>
      <c r="F271" s="37">
        <f t="shared" si="1"/>
        <v>0.7619047619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38">
        <v>44043.0</v>
      </c>
      <c r="B272" s="29" t="s">
        <v>138</v>
      </c>
      <c r="C272" s="40">
        <v>8.0</v>
      </c>
      <c r="D272" s="30">
        <v>2.741935483870968</v>
      </c>
      <c r="E272" s="40" t="s">
        <v>227</v>
      </c>
      <c r="F272" s="32">
        <f t="shared" si="1"/>
        <v>0.3427419355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39">
        <v>44043.0</v>
      </c>
      <c r="B273" s="34" t="s">
        <v>143</v>
      </c>
      <c r="C273" s="41">
        <v>1.0</v>
      </c>
      <c r="D273" s="35">
        <v>0.8333333333333334</v>
      </c>
      <c r="E273" s="41" t="s">
        <v>227</v>
      </c>
      <c r="F273" s="37">
        <f t="shared" si="1"/>
        <v>0.8333333333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38">
        <v>44043.0</v>
      </c>
      <c r="B274" s="29" t="s">
        <v>147</v>
      </c>
      <c r="C274" s="40">
        <v>4.0</v>
      </c>
      <c r="D274" s="30">
        <v>3.0</v>
      </c>
      <c r="E274" s="40" t="s">
        <v>227</v>
      </c>
      <c r="F274" s="32">
        <f t="shared" si="1"/>
        <v>0.75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39">
        <v>44043.0</v>
      </c>
      <c r="B275" s="34" t="s">
        <v>151</v>
      </c>
      <c r="C275" s="41">
        <v>9.0</v>
      </c>
      <c r="D275" s="35">
        <v>4.0</v>
      </c>
      <c r="E275" s="41" t="s">
        <v>227</v>
      </c>
      <c r="F275" s="37">
        <f t="shared" si="1"/>
        <v>0.4444444444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38">
        <v>44043.0</v>
      </c>
      <c r="B276" s="29" t="s">
        <v>154</v>
      </c>
      <c r="C276" s="40">
        <v>6.0</v>
      </c>
      <c r="D276" s="30">
        <v>4.0</v>
      </c>
      <c r="E276" s="40" t="s">
        <v>227</v>
      </c>
      <c r="F276" s="32">
        <f t="shared" si="1"/>
        <v>0.6666666667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39">
        <v>44043.0</v>
      </c>
      <c r="B277" s="34" t="s">
        <v>162</v>
      </c>
      <c r="C277" s="41">
        <v>10.0</v>
      </c>
      <c r="D277" s="35">
        <v>0.0</v>
      </c>
      <c r="E277" s="41" t="s">
        <v>227</v>
      </c>
      <c r="F277" s="37">
        <f t="shared" si="1"/>
        <v>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38">
        <v>44043.0</v>
      </c>
      <c r="B278" s="29" t="s">
        <v>172</v>
      </c>
      <c r="C278" s="40">
        <v>2.0</v>
      </c>
      <c r="D278" s="30">
        <v>2.0</v>
      </c>
      <c r="E278" s="40" t="s">
        <v>227</v>
      </c>
      <c r="F278" s="32">
        <f t="shared" si="1"/>
        <v>1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38">
        <v>44104.0</v>
      </c>
      <c r="B279" s="29" t="s">
        <v>19</v>
      </c>
      <c r="C279" s="40">
        <v>1.0</v>
      </c>
      <c r="D279" s="30">
        <v>0.25</v>
      </c>
      <c r="E279" s="40" t="s">
        <v>227</v>
      </c>
      <c r="F279" s="37">
        <f t="shared" si="1"/>
        <v>0.25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38">
        <v>44074.0</v>
      </c>
      <c r="B280" s="29" t="s">
        <v>31</v>
      </c>
      <c r="C280" s="30">
        <v>21.0</v>
      </c>
      <c r="D280" s="30">
        <v>21.0</v>
      </c>
      <c r="E280" s="40" t="s">
        <v>227</v>
      </c>
      <c r="F280" s="32">
        <f t="shared" si="1"/>
        <v>1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39">
        <v>44074.0</v>
      </c>
      <c r="B281" s="34" t="s">
        <v>40</v>
      </c>
      <c r="C281" s="35">
        <v>30.0</v>
      </c>
      <c r="D281" s="35">
        <v>30.0</v>
      </c>
      <c r="E281" s="41" t="s">
        <v>227</v>
      </c>
      <c r="F281" s="37">
        <f t="shared" si="1"/>
        <v>1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38">
        <v>44074.0</v>
      </c>
      <c r="B282" s="29" t="s">
        <v>45</v>
      </c>
      <c r="C282" s="30">
        <v>9.0</v>
      </c>
      <c r="D282" s="30">
        <v>10.222222222222221</v>
      </c>
      <c r="E282" s="40" t="s">
        <v>227</v>
      </c>
      <c r="F282" s="32">
        <f t="shared" si="1"/>
        <v>1.135802469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39">
        <v>44074.0</v>
      </c>
      <c r="B283" s="34" t="s">
        <v>49</v>
      </c>
      <c r="C283" s="35">
        <v>28.0</v>
      </c>
      <c r="D283" s="35">
        <v>28.0</v>
      </c>
      <c r="E283" s="41" t="s">
        <v>227</v>
      </c>
      <c r="F283" s="37">
        <f t="shared" si="1"/>
        <v>1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38">
        <v>44074.0</v>
      </c>
      <c r="B284" s="29" t="s">
        <v>67</v>
      </c>
      <c r="C284" s="30">
        <v>22.0</v>
      </c>
      <c r="D284" s="30">
        <v>22.0</v>
      </c>
      <c r="E284" s="40" t="s">
        <v>227</v>
      </c>
      <c r="F284" s="32">
        <f t="shared" si="1"/>
        <v>1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39">
        <v>44074.0</v>
      </c>
      <c r="B285" s="34" t="s">
        <v>72</v>
      </c>
      <c r="C285" s="35">
        <v>2.0</v>
      </c>
      <c r="D285" s="35">
        <v>1.0</v>
      </c>
      <c r="E285" s="41" t="s">
        <v>227</v>
      </c>
      <c r="F285" s="37">
        <f t="shared" si="1"/>
        <v>0.5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38">
        <v>44074.0</v>
      </c>
      <c r="B286" s="29" t="s">
        <v>80</v>
      </c>
      <c r="C286" s="30">
        <v>44.0</v>
      </c>
      <c r="D286" s="30">
        <v>34.135714285714286</v>
      </c>
      <c r="E286" s="40" t="s">
        <v>227</v>
      </c>
      <c r="F286" s="32">
        <f t="shared" si="1"/>
        <v>0.7758116883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39">
        <v>44074.0</v>
      </c>
      <c r="B287" s="34" t="s">
        <v>88</v>
      </c>
      <c r="C287" s="35">
        <v>2.0</v>
      </c>
      <c r="D287" s="35">
        <v>0.9473684210526315</v>
      </c>
      <c r="E287" s="41" t="s">
        <v>227</v>
      </c>
      <c r="F287" s="37">
        <f t="shared" si="1"/>
        <v>0.4736842105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38">
        <v>44074.0</v>
      </c>
      <c r="B288" s="29" t="s">
        <v>93</v>
      </c>
      <c r="C288" s="30">
        <v>4.0</v>
      </c>
      <c r="D288" s="30">
        <v>4.0</v>
      </c>
      <c r="E288" s="40" t="s">
        <v>227</v>
      </c>
      <c r="F288" s="32">
        <f t="shared" si="1"/>
        <v>1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39">
        <v>44074.0</v>
      </c>
      <c r="B289" s="34" t="s">
        <v>98</v>
      </c>
      <c r="C289" s="35">
        <v>1.0</v>
      </c>
      <c r="D289" s="35">
        <v>1.0</v>
      </c>
      <c r="E289" s="41" t="s">
        <v>227</v>
      </c>
      <c r="F289" s="37">
        <f t="shared" si="1"/>
        <v>1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38">
        <v>44074.0</v>
      </c>
      <c r="B290" s="29" t="s">
        <v>103</v>
      </c>
      <c r="C290" s="30">
        <v>3.0</v>
      </c>
      <c r="D290" s="30">
        <v>1.0</v>
      </c>
      <c r="E290" s="40" t="s">
        <v>227</v>
      </c>
      <c r="F290" s="32">
        <f t="shared" si="1"/>
        <v>0.3333333333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39">
        <v>44074.0</v>
      </c>
      <c r="B291" s="34" t="s">
        <v>107</v>
      </c>
      <c r="C291" s="35">
        <v>19.0</v>
      </c>
      <c r="D291" s="35">
        <v>18.0</v>
      </c>
      <c r="E291" s="41" t="s">
        <v>227</v>
      </c>
      <c r="F291" s="37">
        <f t="shared" si="1"/>
        <v>0.9473684211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38">
        <v>44074.0</v>
      </c>
      <c r="B292" s="29" t="s">
        <v>111</v>
      </c>
      <c r="C292" s="30">
        <v>18.0</v>
      </c>
      <c r="D292" s="30">
        <v>15.0</v>
      </c>
      <c r="E292" s="40" t="s">
        <v>227</v>
      </c>
      <c r="F292" s="32">
        <f t="shared" si="1"/>
        <v>0.8333333333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39">
        <v>44074.0</v>
      </c>
      <c r="B293" s="34" t="s">
        <v>115</v>
      </c>
      <c r="C293" s="35">
        <v>60.0</v>
      </c>
      <c r="D293" s="35">
        <v>45.296783820446414</v>
      </c>
      <c r="E293" s="41" t="s">
        <v>227</v>
      </c>
      <c r="F293" s="37">
        <f t="shared" si="1"/>
        <v>0.754946397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38">
        <v>44074.0</v>
      </c>
      <c r="B294" s="29" t="s">
        <v>120</v>
      </c>
      <c r="C294" s="30">
        <v>1.0</v>
      </c>
      <c r="D294" s="30">
        <v>1.0</v>
      </c>
      <c r="E294" s="40" t="s">
        <v>227</v>
      </c>
      <c r="F294" s="32">
        <f t="shared" si="1"/>
        <v>1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39">
        <v>44074.0</v>
      </c>
      <c r="B295" s="34" t="s">
        <v>125</v>
      </c>
      <c r="C295" s="35">
        <v>4.0</v>
      </c>
      <c r="D295" s="35">
        <v>4.0</v>
      </c>
      <c r="E295" s="41" t="s">
        <v>227</v>
      </c>
      <c r="F295" s="37">
        <f t="shared" si="1"/>
        <v>1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38">
        <v>44074.0</v>
      </c>
      <c r="B296" s="29" t="s">
        <v>135</v>
      </c>
      <c r="C296" s="30">
        <v>60.0</v>
      </c>
      <c r="D296" s="30">
        <v>59.0</v>
      </c>
      <c r="E296" s="40" t="s">
        <v>227</v>
      </c>
      <c r="F296" s="32">
        <f t="shared" si="1"/>
        <v>0.9833333333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39">
        <v>44074.0</v>
      </c>
      <c r="B297" s="34" t="s">
        <v>138</v>
      </c>
      <c r="C297" s="35">
        <v>1.0</v>
      </c>
      <c r="D297" s="35">
        <v>1.0</v>
      </c>
      <c r="E297" s="41" t="s">
        <v>227</v>
      </c>
      <c r="F297" s="37">
        <f t="shared" si="1"/>
        <v>1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38">
        <v>44074.0</v>
      </c>
      <c r="B298" s="29" t="s">
        <v>147</v>
      </c>
      <c r="C298" s="30">
        <v>30.0</v>
      </c>
      <c r="D298" s="30">
        <v>28.0</v>
      </c>
      <c r="E298" s="40" t="s">
        <v>227</v>
      </c>
      <c r="F298" s="32">
        <f t="shared" si="1"/>
        <v>0.9333333333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39">
        <v>44074.0</v>
      </c>
      <c r="B299" s="34" t="s">
        <v>151</v>
      </c>
      <c r="C299" s="35">
        <v>1.0</v>
      </c>
      <c r="D299" s="35">
        <v>1.0</v>
      </c>
      <c r="E299" s="41" t="s">
        <v>227</v>
      </c>
      <c r="F299" s="37">
        <f t="shared" si="1"/>
        <v>1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38">
        <v>44074.0</v>
      </c>
      <c r="B300" s="29" t="s">
        <v>154</v>
      </c>
      <c r="C300" s="30">
        <v>56.0</v>
      </c>
      <c r="D300" s="30">
        <v>51.666666666666664</v>
      </c>
      <c r="E300" s="40" t="s">
        <v>227</v>
      </c>
      <c r="F300" s="32">
        <f t="shared" si="1"/>
        <v>0.9226190476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39">
        <v>44074.0</v>
      </c>
      <c r="B301" s="34" t="s">
        <v>172</v>
      </c>
      <c r="C301" s="35">
        <v>3.0</v>
      </c>
      <c r="D301" s="35">
        <v>3.0</v>
      </c>
      <c r="E301" s="41" t="s">
        <v>227</v>
      </c>
      <c r="F301" s="37">
        <f t="shared" si="1"/>
        <v>1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38">
        <v>44135.0</v>
      </c>
      <c r="B302" s="29" t="s">
        <v>19</v>
      </c>
      <c r="C302" s="40">
        <v>5.0</v>
      </c>
      <c r="D302" s="40">
        <v>4.0</v>
      </c>
      <c r="E302" s="31" t="s">
        <v>224</v>
      </c>
      <c r="F302" s="32">
        <f t="shared" si="1"/>
        <v>0.8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39">
        <v>44104.0</v>
      </c>
      <c r="B303" s="34" t="s">
        <v>31</v>
      </c>
      <c r="C303" s="41">
        <v>6.0</v>
      </c>
      <c r="D303" s="35">
        <v>5.0</v>
      </c>
      <c r="E303" s="41" t="s">
        <v>227</v>
      </c>
      <c r="F303" s="37">
        <f t="shared" si="1"/>
        <v>0.8333333333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38">
        <v>44104.0</v>
      </c>
      <c r="B304" s="29" t="s">
        <v>40</v>
      </c>
      <c r="C304" s="40">
        <v>13.0</v>
      </c>
      <c r="D304" s="30">
        <v>12.0</v>
      </c>
      <c r="E304" s="40" t="s">
        <v>227</v>
      </c>
      <c r="F304" s="32">
        <f t="shared" si="1"/>
        <v>0.9230769231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39">
        <v>44104.0</v>
      </c>
      <c r="B305" s="34" t="s">
        <v>45</v>
      </c>
      <c r="C305" s="41">
        <v>28.0</v>
      </c>
      <c r="D305" s="35">
        <v>28.0</v>
      </c>
      <c r="E305" s="41" t="s">
        <v>227</v>
      </c>
      <c r="F305" s="37">
        <f t="shared" si="1"/>
        <v>1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38">
        <v>44104.0</v>
      </c>
      <c r="B306" s="29" t="s">
        <v>49</v>
      </c>
      <c r="C306" s="40">
        <v>8.0</v>
      </c>
      <c r="D306" s="30">
        <v>8.0</v>
      </c>
      <c r="E306" s="40" t="s">
        <v>227</v>
      </c>
      <c r="F306" s="32">
        <f t="shared" si="1"/>
        <v>1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39">
        <v>44104.0</v>
      </c>
      <c r="B307" s="34" t="s">
        <v>54</v>
      </c>
      <c r="C307" s="41">
        <v>1.0</v>
      </c>
      <c r="D307" s="35">
        <v>1.0</v>
      </c>
      <c r="E307" s="41" t="s">
        <v>227</v>
      </c>
      <c r="F307" s="37">
        <f t="shared" si="1"/>
        <v>1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38">
        <v>44104.0</v>
      </c>
      <c r="B308" s="29" t="s">
        <v>62</v>
      </c>
      <c r="C308" s="40">
        <v>1.0</v>
      </c>
      <c r="D308" s="30">
        <v>1.0</v>
      </c>
      <c r="E308" s="40" t="s">
        <v>227</v>
      </c>
      <c r="F308" s="32">
        <f t="shared" si="1"/>
        <v>1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39">
        <v>44104.0</v>
      </c>
      <c r="B309" s="34" t="s">
        <v>67</v>
      </c>
      <c r="C309" s="41">
        <v>52.0</v>
      </c>
      <c r="D309" s="35">
        <v>48.95454545454545</v>
      </c>
      <c r="E309" s="41" t="s">
        <v>227</v>
      </c>
      <c r="F309" s="37">
        <f t="shared" si="1"/>
        <v>0.9414335664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38">
        <v>44104.0</v>
      </c>
      <c r="B310" s="29" t="s">
        <v>228</v>
      </c>
      <c r="C310" s="40">
        <v>27.0</v>
      </c>
      <c r="D310" s="30">
        <v>0.0</v>
      </c>
      <c r="E310" s="40" t="s">
        <v>227</v>
      </c>
      <c r="F310" s="32">
        <f t="shared" si="1"/>
        <v>0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39">
        <v>44104.0</v>
      </c>
      <c r="B311" s="34" t="s">
        <v>72</v>
      </c>
      <c r="C311" s="41">
        <v>1.0</v>
      </c>
      <c r="D311" s="35">
        <v>1.0</v>
      </c>
      <c r="E311" s="41" t="s">
        <v>227</v>
      </c>
      <c r="F311" s="37">
        <f t="shared" si="1"/>
        <v>1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38">
        <v>44104.0</v>
      </c>
      <c r="B312" s="29" t="s">
        <v>225</v>
      </c>
      <c r="C312" s="40">
        <v>1.0</v>
      </c>
      <c r="D312" s="30">
        <v>1.0</v>
      </c>
      <c r="E312" s="40" t="s">
        <v>227</v>
      </c>
      <c r="F312" s="32">
        <f t="shared" si="1"/>
        <v>1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39">
        <v>44104.0</v>
      </c>
      <c r="B313" s="34" t="s">
        <v>80</v>
      </c>
      <c r="C313" s="41">
        <v>20.0</v>
      </c>
      <c r="D313" s="35">
        <v>9.5</v>
      </c>
      <c r="E313" s="41" t="s">
        <v>227</v>
      </c>
      <c r="F313" s="37">
        <f t="shared" si="1"/>
        <v>0.475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38">
        <v>44104.0</v>
      </c>
      <c r="B314" s="29" t="s">
        <v>93</v>
      </c>
      <c r="C314" s="40">
        <v>2.0</v>
      </c>
      <c r="D314" s="30">
        <v>2.0</v>
      </c>
      <c r="E314" s="40" t="s">
        <v>227</v>
      </c>
      <c r="F314" s="32">
        <f t="shared" si="1"/>
        <v>1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39">
        <v>44104.0</v>
      </c>
      <c r="B315" s="34" t="s">
        <v>98</v>
      </c>
      <c r="C315" s="41">
        <v>4.0</v>
      </c>
      <c r="D315" s="35">
        <v>4.0</v>
      </c>
      <c r="E315" s="41" t="s">
        <v>227</v>
      </c>
      <c r="F315" s="37">
        <f t="shared" si="1"/>
        <v>1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38">
        <v>44104.0</v>
      </c>
      <c r="B316" s="29" t="s">
        <v>103</v>
      </c>
      <c r="C316" s="40">
        <v>10.0</v>
      </c>
      <c r="D316" s="30">
        <v>10.0</v>
      </c>
      <c r="E316" s="40" t="s">
        <v>227</v>
      </c>
      <c r="F316" s="32">
        <f t="shared" si="1"/>
        <v>1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39">
        <v>44104.0</v>
      </c>
      <c r="B317" s="34" t="s">
        <v>107</v>
      </c>
      <c r="C317" s="41">
        <v>22.0</v>
      </c>
      <c r="D317" s="35">
        <v>15.5</v>
      </c>
      <c r="E317" s="41" t="s">
        <v>227</v>
      </c>
      <c r="F317" s="37">
        <f t="shared" si="1"/>
        <v>0.7045454545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38">
        <v>44104.0</v>
      </c>
      <c r="B318" s="29" t="s">
        <v>115</v>
      </c>
      <c r="C318" s="40">
        <v>37.0</v>
      </c>
      <c r="D318" s="30">
        <v>17.354430879269948</v>
      </c>
      <c r="E318" s="40" t="s">
        <v>227</v>
      </c>
      <c r="F318" s="32">
        <f t="shared" si="1"/>
        <v>0.4690386724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39">
        <v>44104.0</v>
      </c>
      <c r="B319" s="34" t="s">
        <v>120</v>
      </c>
      <c r="C319" s="41">
        <v>6.0</v>
      </c>
      <c r="D319" s="35">
        <v>6.0</v>
      </c>
      <c r="E319" s="41" t="s">
        <v>227</v>
      </c>
      <c r="F319" s="37">
        <f t="shared" si="1"/>
        <v>1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38">
        <v>44104.0</v>
      </c>
      <c r="B320" s="29" t="s">
        <v>125</v>
      </c>
      <c r="C320" s="40">
        <v>3.0</v>
      </c>
      <c r="D320" s="30">
        <v>3.0</v>
      </c>
      <c r="E320" s="40" t="s">
        <v>227</v>
      </c>
      <c r="F320" s="32">
        <f t="shared" si="1"/>
        <v>1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39">
        <v>44104.0</v>
      </c>
      <c r="B321" s="34" t="s">
        <v>135</v>
      </c>
      <c r="C321" s="41">
        <v>15.0</v>
      </c>
      <c r="D321" s="35">
        <v>15.0</v>
      </c>
      <c r="E321" s="41" t="s">
        <v>227</v>
      </c>
      <c r="F321" s="37">
        <f t="shared" si="1"/>
        <v>1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38">
        <v>44104.0</v>
      </c>
      <c r="B322" s="29" t="s">
        <v>138</v>
      </c>
      <c r="C322" s="40">
        <v>1.0</v>
      </c>
      <c r="D322" s="30">
        <v>1.0</v>
      </c>
      <c r="E322" s="40" t="s">
        <v>227</v>
      </c>
      <c r="F322" s="32">
        <f t="shared" si="1"/>
        <v>1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39">
        <v>44104.0</v>
      </c>
      <c r="B323" s="34" t="s">
        <v>147</v>
      </c>
      <c r="C323" s="41">
        <v>2.0</v>
      </c>
      <c r="D323" s="35">
        <v>2.0</v>
      </c>
      <c r="E323" s="41" t="s">
        <v>227</v>
      </c>
      <c r="F323" s="37">
        <f t="shared" si="1"/>
        <v>1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38">
        <v>44104.0</v>
      </c>
      <c r="B324" s="29" t="s">
        <v>154</v>
      </c>
      <c r="C324" s="40">
        <v>8.0</v>
      </c>
      <c r="D324" s="30">
        <v>8.0</v>
      </c>
      <c r="E324" s="40" t="s">
        <v>227</v>
      </c>
      <c r="F324" s="32">
        <f t="shared" si="1"/>
        <v>1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39">
        <v>44104.0</v>
      </c>
      <c r="B325" s="34" t="s">
        <v>158</v>
      </c>
      <c r="C325" s="41">
        <v>1.0</v>
      </c>
      <c r="D325" s="35">
        <v>1.0</v>
      </c>
      <c r="E325" s="41" t="s">
        <v>227</v>
      </c>
      <c r="F325" s="37">
        <f t="shared" si="1"/>
        <v>1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38">
        <v>44104.0</v>
      </c>
      <c r="B326" s="29" t="s">
        <v>162</v>
      </c>
      <c r="C326" s="40">
        <v>7.0</v>
      </c>
      <c r="D326" s="30">
        <v>7.0</v>
      </c>
      <c r="E326" s="40" t="s">
        <v>227</v>
      </c>
      <c r="F326" s="32">
        <f t="shared" si="1"/>
        <v>1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39">
        <v>44135.0</v>
      </c>
      <c r="B327" s="34" t="s">
        <v>19</v>
      </c>
      <c r="C327" s="41">
        <v>1.0</v>
      </c>
      <c r="D327" s="35">
        <v>1.0</v>
      </c>
      <c r="E327" s="41" t="s">
        <v>227</v>
      </c>
      <c r="F327" s="37">
        <f t="shared" si="1"/>
        <v>1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38">
        <v>44135.0</v>
      </c>
      <c r="B328" s="29" t="s">
        <v>31</v>
      </c>
      <c r="C328" s="40">
        <v>4.0</v>
      </c>
      <c r="D328" s="30">
        <v>2.4333333333333336</v>
      </c>
      <c r="E328" s="40" t="s">
        <v>227</v>
      </c>
      <c r="F328" s="32">
        <f t="shared" si="1"/>
        <v>0.6083333333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39">
        <v>44135.0</v>
      </c>
      <c r="B329" s="34" t="s">
        <v>40</v>
      </c>
      <c r="C329" s="41">
        <v>2.0</v>
      </c>
      <c r="D329" s="35">
        <v>2.0</v>
      </c>
      <c r="E329" s="41" t="s">
        <v>227</v>
      </c>
      <c r="F329" s="37">
        <f t="shared" si="1"/>
        <v>1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38">
        <v>44135.0</v>
      </c>
      <c r="B330" s="29" t="s">
        <v>49</v>
      </c>
      <c r="C330" s="40">
        <v>9.0</v>
      </c>
      <c r="D330" s="30">
        <v>9.0</v>
      </c>
      <c r="E330" s="40" t="s">
        <v>227</v>
      </c>
      <c r="F330" s="32">
        <f t="shared" si="1"/>
        <v>1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39">
        <v>44135.0</v>
      </c>
      <c r="B331" s="34" t="s">
        <v>54</v>
      </c>
      <c r="C331" s="41">
        <v>16.0</v>
      </c>
      <c r="D331" s="35">
        <v>16.0</v>
      </c>
      <c r="E331" s="41" t="s">
        <v>227</v>
      </c>
      <c r="F331" s="37">
        <f t="shared" si="1"/>
        <v>1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38">
        <v>44135.0</v>
      </c>
      <c r="B332" s="29" t="s">
        <v>62</v>
      </c>
      <c r="C332" s="40">
        <v>1.0</v>
      </c>
      <c r="D332" s="30">
        <v>1.0</v>
      </c>
      <c r="E332" s="40" t="s">
        <v>227</v>
      </c>
      <c r="F332" s="32">
        <f t="shared" si="1"/>
        <v>1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39">
        <v>44135.0</v>
      </c>
      <c r="B333" s="34" t="s">
        <v>67</v>
      </c>
      <c r="C333" s="41">
        <v>50.0</v>
      </c>
      <c r="D333" s="35">
        <v>46.96597402597402</v>
      </c>
      <c r="E333" s="41" t="s">
        <v>227</v>
      </c>
      <c r="F333" s="37">
        <f t="shared" si="1"/>
        <v>0.9393194805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38">
        <v>44135.0</v>
      </c>
      <c r="B334" s="29" t="s">
        <v>72</v>
      </c>
      <c r="C334" s="40">
        <v>2.0</v>
      </c>
      <c r="D334" s="30">
        <v>2.0</v>
      </c>
      <c r="E334" s="40" t="s">
        <v>227</v>
      </c>
      <c r="F334" s="32">
        <f t="shared" si="1"/>
        <v>1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39">
        <v>44135.0</v>
      </c>
      <c r="B335" s="34" t="s">
        <v>80</v>
      </c>
      <c r="C335" s="41">
        <v>12.0</v>
      </c>
      <c r="D335" s="35">
        <v>4.557142857142857</v>
      </c>
      <c r="E335" s="41" t="s">
        <v>227</v>
      </c>
      <c r="F335" s="37">
        <f t="shared" si="1"/>
        <v>0.3797619048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38">
        <v>44135.0</v>
      </c>
      <c r="B336" s="29" t="s">
        <v>93</v>
      </c>
      <c r="C336" s="40">
        <v>3.0</v>
      </c>
      <c r="D336" s="30">
        <v>3.0</v>
      </c>
      <c r="E336" s="40" t="s">
        <v>227</v>
      </c>
      <c r="F336" s="32">
        <f t="shared" si="1"/>
        <v>1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39">
        <v>44135.0</v>
      </c>
      <c r="B337" s="34" t="s">
        <v>98</v>
      </c>
      <c r="C337" s="41">
        <v>8.0</v>
      </c>
      <c r="D337" s="35">
        <v>8.0</v>
      </c>
      <c r="E337" s="41" t="s">
        <v>227</v>
      </c>
      <c r="F337" s="37">
        <f t="shared" si="1"/>
        <v>1</v>
      </c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38">
        <v>44135.0</v>
      </c>
      <c r="B338" s="29" t="s">
        <v>103</v>
      </c>
      <c r="C338" s="40">
        <v>2.0</v>
      </c>
      <c r="D338" s="30">
        <v>2.0</v>
      </c>
      <c r="E338" s="40" t="s">
        <v>227</v>
      </c>
      <c r="F338" s="32">
        <f t="shared" si="1"/>
        <v>1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39">
        <v>44135.0</v>
      </c>
      <c r="B339" s="34" t="s">
        <v>107</v>
      </c>
      <c r="C339" s="41">
        <v>13.0</v>
      </c>
      <c r="D339" s="35">
        <v>11.273333333333333</v>
      </c>
      <c r="E339" s="41" t="s">
        <v>227</v>
      </c>
      <c r="F339" s="37">
        <f t="shared" si="1"/>
        <v>0.8671794872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38">
        <v>44135.0</v>
      </c>
      <c r="B340" s="29" t="s">
        <v>111</v>
      </c>
      <c r="C340" s="40">
        <v>1.0</v>
      </c>
      <c r="D340" s="30">
        <v>1.0</v>
      </c>
      <c r="E340" s="40" t="s">
        <v>227</v>
      </c>
      <c r="F340" s="32">
        <f t="shared" si="1"/>
        <v>1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39">
        <v>44135.0</v>
      </c>
      <c r="B341" s="34" t="s">
        <v>115</v>
      </c>
      <c r="C341" s="41">
        <v>27.0</v>
      </c>
      <c r="D341" s="35">
        <v>11.399155435759212</v>
      </c>
      <c r="E341" s="41" t="s">
        <v>227</v>
      </c>
      <c r="F341" s="37">
        <f t="shared" si="1"/>
        <v>0.4221909421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38">
        <v>44135.0</v>
      </c>
      <c r="B342" s="29" t="s">
        <v>120</v>
      </c>
      <c r="C342" s="40">
        <v>10.0</v>
      </c>
      <c r="D342" s="30">
        <v>10.0</v>
      </c>
      <c r="E342" s="40" t="s">
        <v>227</v>
      </c>
      <c r="F342" s="32">
        <f t="shared" si="1"/>
        <v>1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39">
        <v>44135.0</v>
      </c>
      <c r="B343" s="34" t="s">
        <v>125</v>
      </c>
      <c r="C343" s="41">
        <v>19.0</v>
      </c>
      <c r="D343" s="35">
        <v>15.08</v>
      </c>
      <c r="E343" s="41" t="s">
        <v>227</v>
      </c>
      <c r="F343" s="37">
        <f t="shared" si="1"/>
        <v>0.7936842105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38">
        <v>44135.0</v>
      </c>
      <c r="B344" s="29" t="s">
        <v>130</v>
      </c>
      <c r="C344" s="40">
        <v>1.0</v>
      </c>
      <c r="D344" s="30">
        <v>1.0</v>
      </c>
      <c r="E344" s="40" t="s">
        <v>227</v>
      </c>
      <c r="F344" s="32">
        <f t="shared" si="1"/>
        <v>1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39">
        <v>44135.0</v>
      </c>
      <c r="B345" s="34" t="s">
        <v>135</v>
      </c>
      <c r="C345" s="41">
        <v>36.0</v>
      </c>
      <c r="D345" s="35">
        <v>36.0</v>
      </c>
      <c r="E345" s="41" t="s">
        <v>227</v>
      </c>
      <c r="F345" s="37">
        <f t="shared" si="1"/>
        <v>1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38">
        <v>44135.0</v>
      </c>
      <c r="B346" s="29" t="s">
        <v>138</v>
      </c>
      <c r="C346" s="40">
        <v>2.0</v>
      </c>
      <c r="D346" s="30">
        <v>1.0</v>
      </c>
      <c r="E346" s="40" t="s">
        <v>227</v>
      </c>
      <c r="F346" s="32">
        <f t="shared" si="1"/>
        <v>0.5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39">
        <v>44135.0</v>
      </c>
      <c r="B347" s="34" t="s">
        <v>143</v>
      </c>
      <c r="C347" s="41">
        <v>1.0</v>
      </c>
      <c r="D347" s="35">
        <v>0.2</v>
      </c>
      <c r="E347" s="41" t="s">
        <v>227</v>
      </c>
      <c r="F347" s="37">
        <f t="shared" si="1"/>
        <v>0.2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38">
        <v>44135.0</v>
      </c>
      <c r="B348" s="29" t="s">
        <v>151</v>
      </c>
      <c r="C348" s="40">
        <v>10.0</v>
      </c>
      <c r="D348" s="30">
        <v>10.0</v>
      </c>
      <c r="E348" s="40" t="s">
        <v>227</v>
      </c>
      <c r="F348" s="32">
        <f t="shared" si="1"/>
        <v>1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39">
        <v>44135.0</v>
      </c>
      <c r="B349" s="34" t="s">
        <v>154</v>
      </c>
      <c r="C349" s="41">
        <v>2.0</v>
      </c>
      <c r="D349" s="35">
        <v>2.0</v>
      </c>
      <c r="E349" s="41" t="s">
        <v>227</v>
      </c>
      <c r="F349" s="37">
        <f t="shared" si="1"/>
        <v>1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38">
        <v>44135.0</v>
      </c>
      <c r="B350" s="29" t="s">
        <v>162</v>
      </c>
      <c r="C350" s="40">
        <v>11.0</v>
      </c>
      <c r="D350" s="30">
        <v>9.0</v>
      </c>
      <c r="E350" s="40" t="s">
        <v>227</v>
      </c>
      <c r="F350" s="32">
        <f t="shared" si="1"/>
        <v>0.8181818182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39">
        <v>44135.0</v>
      </c>
      <c r="B351" s="34" t="s">
        <v>172</v>
      </c>
      <c r="C351" s="41">
        <v>3.0</v>
      </c>
      <c r="D351" s="35">
        <v>3.0</v>
      </c>
      <c r="E351" s="41" t="s">
        <v>227</v>
      </c>
      <c r="F351" s="37">
        <f t="shared" si="1"/>
        <v>1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38">
        <v>44135.0</v>
      </c>
      <c r="B352" s="29" t="s">
        <v>208</v>
      </c>
      <c r="C352" s="40">
        <v>1.0</v>
      </c>
      <c r="D352" s="30">
        <v>1.0</v>
      </c>
      <c r="E352" s="40" t="s">
        <v>227</v>
      </c>
      <c r="F352" s="32">
        <f t="shared" si="1"/>
        <v>1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3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3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3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3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3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3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3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3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3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3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3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3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3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3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3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3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3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3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3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3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3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3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3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3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3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3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3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3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3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3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3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3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3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3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3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3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3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3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3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3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3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3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3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3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3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3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3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3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3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3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3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3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3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3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3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3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3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3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3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3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3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3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3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3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3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3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3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3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3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3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3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3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3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3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3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3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3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3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3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3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3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3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3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3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3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3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3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3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3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3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3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3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3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3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3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3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3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3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3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3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sortState ref="A1:Z1000">
      <sortCondition ref="A1:A1000"/>
    </sortState>
  </autoFilter>
  <conditionalFormatting sqref="F1:F1000">
    <cfRule type="colorScale" priority="1">
      <colorScale>
        <cfvo type="percent" val="0"/>
        <cfvo type="percent" val="100"/>
        <color rgb="FFFFF2CC"/>
        <color rgb="FF1155CC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</cols>
  <sheetData>
    <row r="1">
      <c r="A1" s="25" t="s">
        <v>219</v>
      </c>
    </row>
    <row r="2">
      <c r="A2" s="29" t="s">
        <v>19</v>
      </c>
    </row>
    <row r="3">
      <c r="A3" s="34" t="s">
        <v>31</v>
      </c>
    </row>
    <row r="4">
      <c r="A4" s="29" t="s">
        <v>40</v>
      </c>
    </row>
    <row r="5">
      <c r="A5" s="34" t="s">
        <v>45</v>
      </c>
    </row>
    <row r="6">
      <c r="A6" s="29" t="s">
        <v>49</v>
      </c>
    </row>
    <row r="7">
      <c r="A7" s="34" t="s">
        <v>67</v>
      </c>
    </row>
    <row r="8">
      <c r="A8" s="29" t="s">
        <v>80</v>
      </c>
    </row>
    <row r="9">
      <c r="A9" s="34" t="s">
        <v>88</v>
      </c>
    </row>
    <row r="10">
      <c r="A10" s="29" t="s">
        <v>93</v>
      </c>
    </row>
    <row r="11">
      <c r="A11" s="34" t="s">
        <v>103</v>
      </c>
    </row>
    <row r="12">
      <c r="A12" s="29" t="s">
        <v>115</v>
      </c>
    </row>
    <row r="13">
      <c r="A13" s="34" t="s">
        <v>125</v>
      </c>
    </row>
    <row r="14">
      <c r="A14" s="29" t="s">
        <v>135</v>
      </c>
    </row>
    <row r="15">
      <c r="A15" s="34" t="s">
        <v>143</v>
      </c>
    </row>
    <row r="16">
      <c r="A16" s="29" t="s">
        <v>154</v>
      </c>
    </row>
    <row r="17">
      <c r="A17" s="34" t="s">
        <v>167</v>
      </c>
    </row>
    <row r="18">
      <c r="A18" s="29" t="s">
        <v>19</v>
      </c>
    </row>
    <row r="19">
      <c r="A19" s="34" t="s">
        <v>45</v>
      </c>
    </row>
    <row r="20">
      <c r="A20" s="29" t="s">
        <v>49</v>
      </c>
    </row>
    <row r="21">
      <c r="A21" s="34" t="s">
        <v>54</v>
      </c>
    </row>
    <row r="22">
      <c r="A22" s="29" t="s">
        <v>62</v>
      </c>
    </row>
    <row r="23">
      <c r="A23" s="34" t="s">
        <v>72</v>
      </c>
    </row>
    <row r="24">
      <c r="A24" s="29" t="s">
        <v>225</v>
      </c>
    </row>
    <row r="25">
      <c r="A25" s="34" t="s">
        <v>80</v>
      </c>
    </row>
    <row r="26">
      <c r="A26" s="29" t="s">
        <v>88</v>
      </c>
    </row>
    <row r="27">
      <c r="A27" s="34" t="s">
        <v>93</v>
      </c>
    </row>
    <row r="28">
      <c r="A28" s="29" t="s">
        <v>103</v>
      </c>
    </row>
    <row r="29">
      <c r="A29" s="34" t="s">
        <v>120</v>
      </c>
    </row>
    <row r="30">
      <c r="A30" s="29" t="s">
        <v>125</v>
      </c>
    </row>
    <row r="31">
      <c r="A31" s="34" t="s">
        <v>130</v>
      </c>
    </row>
    <row r="32">
      <c r="A32" s="29" t="s">
        <v>154</v>
      </c>
    </row>
    <row r="33">
      <c r="A33" s="34" t="s">
        <v>162</v>
      </c>
    </row>
    <row r="34">
      <c r="A34" s="29" t="s">
        <v>167</v>
      </c>
    </row>
    <row r="35">
      <c r="A35" s="34" t="s">
        <v>19</v>
      </c>
    </row>
    <row r="36">
      <c r="A36" s="29" t="s">
        <v>31</v>
      </c>
    </row>
    <row r="37">
      <c r="A37" s="34" t="s">
        <v>40</v>
      </c>
    </row>
    <row r="38">
      <c r="A38" s="29" t="s">
        <v>45</v>
      </c>
    </row>
    <row r="39">
      <c r="A39" s="34" t="s">
        <v>49</v>
      </c>
    </row>
    <row r="40">
      <c r="A40" s="29" t="s">
        <v>54</v>
      </c>
    </row>
    <row r="41">
      <c r="A41" s="34" t="s">
        <v>62</v>
      </c>
    </row>
    <row r="42">
      <c r="A42" s="29" t="s">
        <v>67</v>
      </c>
    </row>
    <row r="43">
      <c r="A43" s="34" t="s">
        <v>225</v>
      </c>
    </row>
    <row r="44">
      <c r="A44" s="29" t="s">
        <v>80</v>
      </c>
    </row>
    <row r="45">
      <c r="A45" s="34" t="s">
        <v>88</v>
      </c>
    </row>
    <row r="46">
      <c r="A46" s="29" t="s">
        <v>93</v>
      </c>
    </row>
    <row r="47">
      <c r="A47" s="34" t="s">
        <v>98</v>
      </c>
    </row>
    <row r="48">
      <c r="A48" s="29" t="s">
        <v>107</v>
      </c>
    </row>
    <row r="49">
      <c r="A49" s="34" t="s">
        <v>120</v>
      </c>
    </row>
    <row r="50">
      <c r="A50" s="29" t="s">
        <v>135</v>
      </c>
    </row>
    <row r="51">
      <c r="A51" s="34" t="s">
        <v>147</v>
      </c>
    </row>
    <row r="52">
      <c r="A52" s="29" t="s">
        <v>151</v>
      </c>
    </row>
    <row r="53">
      <c r="A53" s="34" t="s">
        <v>154</v>
      </c>
    </row>
    <row r="54">
      <c r="A54" s="29" t="s">
        <v>158</v>
      </c>
    </row>
    <row r="55">
      <c r="A55" s="34" t="s">
        <v>167</v>
      </c>
    </row>
    <row r="56">
      <c r="A56" s="29" t="s">
        <v>172</v>
      </c>
    </row>
    <row r="57">
      <c r="A57" s="34" t="s">
        <v>31</v>
      </c>
    </row>
    <row r="58">
      <c r="A58" s="29" t="s">
        <v>40</v>
      </c>
    </row>
    <row r="59">
      <c r="A59" s="34" t="s">
        <v>45</v>
      </c>
    </row>
    <row r="60">
      <c r="A60" s="29" t="s">
        <v>49</v>
      </c>
    </row>
    <row r="61">
      <c r="A61" s="34" t="s">
        <v>54</v>
      </c>
    </row>
    <row r="62">
      <c r="A62" s="29" t="s">
        <v>62</v>
      </c>
    </row>
    <row r="63">
      <c r="A63" s="34" t="s">
        <v>67</v>
      </c>
    </row>
    <row r="64">
      <c r="A64" s="29" t="s">
        <v>225</v>
      </c>
    </row>
    <row r="65">
      <c r="A65" s="34" t="s">
        <v>80</v>
      </c>
    </row>
    <row r="66">
      <c r="A66" s="29" t="s">
        <v>93</v>
      </c>
    </row>
    <row r="67">
      <c r="A67" s="34" t="s">
        <v>98</v>
      </c>
    </row>
    <row r="68">
      <c r="A68" s="29" t="s">
        <v>103</v>
      </c>
    </row>
    <row r="69">
      <c r="A69" s="34" t="s">
        <v>115</v>
      </c>
    </row>
    <row r="70">
      <c r="A70" s="29" t="s">
        <v>130</v>
      </c>
    </row>
    <row r="71">
      <c r="A71" s="34" t="s">
        <v>147</v>
      </c>
    </row>
    <row r="72">
      <c r="A72" s="29" t="s">
        <v>151</v>
      </c>
    </row>
    <row r="73">
      <c r="A73" s="34" t="s">
        <v>154</v>
      </c>
    </row>
    <row r="74">
      <c r="A74" s="29" t="s">
        <v>158</v>
      </c>
    </row>
    <row r="75">
      <c r="A75" s="34" t="s">
        <v>167</v>
      </c>
    </row>
    <row r="76">
      <c r="A76" s="29" t="s">
        <v>172</v>
      </c>
    </row>
    <row r="77">
      <c r="A77" s="34" t="s">
        <v>31</v>
      </c>
    </row>
    <row r="78">
      <c r="A78" s="29" t="s">
        <v>45</v>
      </c>
    </row>
    <row r="79">
      <c r="A79" s="34" t="s">
        <v>49</v>
      </c>
    </row>
    <row r="80">
      <c r="A80" s="29" t="s">
        <v>54</v>
      </c>
    </row>
    <row r="81">
      <c r="A81" s="34" t="s">
        <v>67</v>
      </c>
    </row>
    <row r="82">
      <c r="A82" s="29" t="s">
        <v>80</v>
      </c>
    </row>
    <row r="83">
      <c r="A83" s="34" t="s">
        <v>93</v>
      </c>
    </row>
    <row r="84">
      <c r="A84" s="29" t="s">
        <v>98</v>
      </c>
    </row>
    <row r="85">
      <c r="A85" s="34" t="s">
        <v>107</v>
      </c>
    </row>
    <row r="86">
      <c r="A86" s="29" t="s">
        <v>115</v>
      </c>
    </row>
    <row r="87">
      <c r="A87" s="34" t="s">
        <v>120</v>
      </c>
    </row>
    <row r="88">
      <c r="A88" s="29" t="s">
        <v>125</v>
      </c>
    </row>
    <row r="89">
      <c r="A89" s="34" t="s">
        <v>135</v>
      </c>
    </row>
    <row r="90">
      <c r="A90" s="29" t="s">
        <v>138</v>
      </c>
    </row>
    <row r="91">
      <c r="A91" s="34" t="s">
        <v>143</v>
      </c>
    </row>
    <row r="92">
      <c r="A92" s="29" t="s">
        <v>151</v>
      </c>
    </row>
    <row r="93">
      <c r="A93" s="34" t="s">
        <v>154</v>
      </c>
    </row>
    <row r="94">
      <c r="A94" s="29" t="s">
        <v>167</v>
      </c>
    </row>
    <row r="95">
      <c r="A95" s="34" t="s">
        <v>172</v>
      </c>
    </row>
    <row r="96">
      <c r="A96" s="29" t="s">
        <v>31</v>
      </c>
    </row>
    <row r="97">
      <c r="A97" s="34" t="s">
        <v>40</v>
      </c>
    </row>
    <row r="98">
      <c r="A98" s="29" t="s">
        <v>45</v>
      </c>
    </row>
    <row r="99">
      <c r="A99" s="34" t="s">
        <v>67</v>
      </c>
    </row>
    <row r="100">
      <c r="A100" s="29" t="s">
        <v>72</v>
      </c>
    </row>
    <row r="101">
      <c r="A101" s="34" t="s">
        <v>225</v>
      </c>
    </row>
    <row r="102">
      <c r="A102" s="29" t="s">
        <v>80</v>
      </c>
    </row>
    <row r="103">
      <c r="A103" s="34" t="s">
        <v>88</v>
      </c>
    </row>
    <row r="104">
      <c r="A104" s="29" t="s">
        <v>93</v>
      </c>
    </row>
    <row r="105">
      <c r="A105" s="34" t="s">
        <v>103</v>
      </c>
    </row>
    <row r="106">
      <c r="A106" s="29" t="s">
        <v>115</v>
      </c>
    </row>
    <row r="107">
      <c r="A107" s="34" t="s">
        <v>120</v>
      </c>
    </row>
    <row r="108">
      <c r="A108" s="29" t="s">
        <v>135</v>
      </c>
    </row>
    <row r="109">
      <c r="A109" s="34" t="s">
        <v>138</v>
      </c>
    </row>
    <row r="110">
      <c r="A110" s="29" t="s">
        <v>143</v>
      </c>
    </row>
    <row r="111">
      <c r="A111" s="34" t="s">
        <v>147</v>
      </c>
    </row>
    <row r="112">
      <c r="A112" s="29" t="s">
        <v>151</v>
      </c>
    </row>
    <row r="113">
      <c r="A113" s="34" t="s">
        <v>167</v>
      </c>
    </row>
    <row r="114">
      <c r="A114" s="29" t="s">
        <v>31</v>
      </c>
    </row>
    <row r="115">
      <c r="A115" s="34" t="s">
        <v>40</v>
      </c>
    </row>
    <row r="116">
      <c r="A116" s="29" t="s">
        <v>45</v>
      </c>
    </row>
    <row r="117">
      <c r="A117" s="34" t="s">
        <v>49</v>
      </c>
    </row>
    <row r="118">
      <c r="A118" s="29" t="s">
        <v>67</v>
      </c>
    </row>
    <row r="119">
      <c r="A119" s="34" t="s">
        <v>72</v>
      </c>
    </row>
    <row r="120">
      <c r="A120" s="29" t="s">
        <v>225</v>
      </c>
    </row>
    <row r="121">
      <c r="A121" s="34" t="s">
        <v>80</v>
      </c>
    </row>
    <row r="122">
      <c r="A122" s="29" t="s">
        <v>88</v>
      </c>
    </row>
    <row r="123">
      <c r="A123" s="34" t="s">
        <v>103</v>
      </c>
    </row>
    <row r="124">
      <c r="A124" s="29" t="s">
        <v>107</v>
      </c>
    </row>
    <row r="125">
      <c r="A125" s="34" t="s">
        <v>111</v>
      </c>
    </row>
    <row r="126">
      <c r="A126" s="29" t="s">
        <v>115</v>
      </c>
    </row>
    <row r="127">
      <c r="A127" s="34" t="s">
        <v>135</v>
      </c>
    </row>
    <row r="128">
      <c r="A128" s="29" t="s">
        <v>147</v>
      </c>
    </row>
    <row r="129">
      <c r="A129" s="34" t="s">
        <v>151</v>
      </c>
    </row>
    <row r="130">
      <c r="A130" s="29" t="s">
        <v>154</v>
      </c>
    </row>
    <row r="131">
      <c r="A131" s="34" t="s">
        <v>172</v>
      </c>
    </row>
    <row r="132">
      <c r="A132" s="29" t="s">
        <v>31</v>
      </c>
    </row>
    <row r="133">
      <c r="A133" s="34" t="s">
        <v>40</v>
      </c>
    </row>
    <row r="134">
      <c r="A134" s="29" t="s">
        <v>80</v>
      </c>
    </row>
    <row r="135">
      <c r="A135" s="34" t="s">
        <v>88</v>
      </c>
    </row>
    <row r="136">
      <c r="A136" s="29" t="s">
        <v>103</v>
      </c>
    </row>
    <row r="137">
      <c r="A137" s="34" t="s">
        <v>111</v>
      </c>
    </row>
    <row r="138">
      <c r="A138" s="29" t="s">
        <v>115</v>
      </c>
    </row>
    <row r="139">
      <c r="A139" s="34" t="s">
        <v>125</v>
      </c>
    </row>
    <row r="140">
      <c r="A140" s="29" t="s">
        <v>135</v>
      </c>
    </row>
    <row r="141">
      <c r="A141" s="34" t="s">
        <v>154</v>
      </c>
    </row>
    <row r="142">
      <c r="A142" s="29" t="s">
        <v>172</v>
      </c>
    </row>
    <row r="143">
      <c r="A143" s="34" t="s">
        <v>45</v>
      </c>
    </row>
    <row r="144">
      <c r="A144" s="29" t="s">
        <v>62</v>
      </c>
    </row>
    <row r="145">
      <c r="A145" s="34" t="s">
        <v>67</v>
      </c>
    </row>
    <row r="146">
      <c r="A146" s="29" t="s">
        <v>98</v>
      </c>
    </row>
    <row r="147">
      <c r="A147" s="34" t="s">
        <v>111</v>
      </c>
    </row>
    <row r="148">
      <c r="A148" s="29" t="s">
        <v>125</v>
      </c>
    </row>
    <row r="149">
      <c r="A149" s="34" t="s">
        <v>135</v>
      </c>
    </row>
    <row r="150">
      <c r="A150" s="29" t="s">
        <v>138</v>
      </c>
    </row>
    <row r="151">
      <c r="A151" s="34" t="s">
        <v>143</v>
      </c>
    </row>
    <row r="152">
      <c r="A152" s="29" t="s">
        <v>147</v>
      </c>
    </row>
    <row r="153">
      <c r="A153" s="34" t="s">
        <v>226</v>
      </c>
    </row>
    <row r="154">
      <c r="A154" s="29" t="s">
        <v>151</v>
      </c>
    </row>
    <row r="155">
      <c r="A155" s="34" t="s">
        <v>158</v>
      </c>
    </row>
    <row r="156">
      <c r="A156" s="29" t="s">
        <v>172</v>
      </c>
    </row>
    <row r="157">
      <c r="A157" s="34" t="s">
        <v>31</v>
      </c>
    </row>
    <row r="158">
      <c r="A158" s="29" t="s">
        <v>40</v>
      </c>
    </row>
    <row r="159">
      <c r="A159" s="34" t="s">
        <v>45</v>
      </c>
    </row>
    <row r="160">
      <c r="A160" s="29" t="s">
        <v>49</v>
      </c>
    </row>
    <row r="161">
      <c r="A161" s="34" t="s">
        <v>54</v>
      </c>
    </row>
    <row r="162">
      <c r="A162" s="29" t="s">
        <v>62</v>
      </c>
    </row>
    <row r="163">
      <c r="A163" s="34" t="s">
        <v>67</v>
      </c>
    </row>
    <row r="164">
      <c r="A164" s="29" t="s">
        <v>103</v>
      </c>
    </row>
    <row r="165">
      <c r="A165" s="34" t="s">
        <v>125</v>
      </c>
    </row>
    <row r="166">
      <c r="A166" s="29" t="s">
        <v>138</v>
      </c>
    </row>
    <row r="167">
      <c r="A167" s="34" t="s">
        <v>151</v>
      </c>
    </row>
    <row r="168">
      <c r="A168" s="29" t="s">
        <v>154</v>
      </c>
    </row>
    <row r="169">
      <c r="A169" s="34" t="s">
        <v>130</v>
      </c>
    </row>
    <row r="170">
      <c r="A170" s="29" t="s">
        <v>19</v>
      </c>
    </row>
    <row r="171">
      <c r="A171" s="34" t="s">
        <v>162</v>
      </c>
    </row>
    <row r="172">
      <c r="A172" s="29" t="s">
        <v>72</v>
      </c>
    </row>
    <row r="173">
      <c r="A173" s="34" t="s">
        <v>225</v>
      </c>
    </row>
    <row r="174">
      <c r="A174" s="29" t="s">
        <v>80</v>
      </c>
    </row>
    <row r="175">
      <c r="A175" s="34" t="s">
        <v>88</v>
      </c>
    </row>
    <row r="176">
      <c r="A176" s="29" t="s">
        <v>93</v>
      </c>
    </row>
    <row r="177">
      <c r="A177" s="34" t="s">
        <v>98</v>
      </c>
    </row>
    <row r="178">
      <c r="A178" s="29" t="s">
        <v>103</v>
      </c>
    </row>
    <row r="179">
      <c r="A179" s="34" t="s">
        <v>107</v>
      </c>
    </row>
    <row r="180">
      <c r="A180" s="29" t="s">
        <v>111</v>
      </c>
    </row>
    <row r="181">
      <c r="A181" s="34" t="s">
        <v>115</v>
      </c>
    </row>
    <row r="182">
      <c r="A182" s="29" t="s">
        <v>125</v>
      </c>
    </row>
    <row r="183">
      <c r="A183" s="34" t="s">
        <v>158</v>
      </c>
    </row>
    <row r="184">
      <c r="A184" s="29" t="s">
        <v>225</v>
      </c>
    </row>
    <row r="185">
      <c r="A185" s="34" t="s">
        <v>80</v>
      </c>
    </row>
    <row r="186">
      <c r="A186" s="29" t="s">
        <v>98</v>
      </c>
    </row>
    <row r="187">
      <c r="A187" s="34" t="s">
        <v>107</v>
      </c>
    </row>
    <row r="188">
      <c r="A188" s="29" t="s">
        <v>111</v>
      </c>
    </row>
    <row r="189">
      <c r="A189" s="34" t="s">
        <v>158</v>
      </c>
    </row>
    <row r="190">
      <c r="A190" s="34" t="s">
        <v>19</v>
      </c>
    </row>
    <row r="191">
      <c r="A191" s="34" t="s">
        <v>49</v>
      </c>
    </row>
    <row r="192">
      <c r="A192" s="29" t="s">
        <v>225</v>
      </c>
    </row>
    <row r="193">
      <c r="A193" s="34" t="s">
        <v>80</v>
      </c>
    </row>
    <row r="194">
      <c r="A194" s="29" t="s">
        <v>88</v>
      </c>
    </row>
    <row r="195">
      <c r="A195" s="34" t="s">
        <v>98</v>
      </c>
    </row>
    <row r="196">
      <c r="A196" s="29" t="s">
        <v>107</v>
      </c>
    </row>
    <row r="197">
      <c r="A197" s="34" t="s">
        <v>111</v>
      </c>
    </row>
    <row r="198">
      <c r="A198" s="29" t="s">
        <v>125</v>
      </c>
    </row>
    <row r="199">
      <c r="A199" s="34" t="s">
        <v>151</v>
      </c>
    </row>
    <row r="200">
      <c r="A200" s="29" t="s">
        <v>40</v>
      </c>
    </row>
    <row r="201">
      <c r="A201" s="34" t="s">
        <v>49</v>
      </c>
    </row>
    <row r="202">
      <c r="A202" s="29" t="s">
        <v>67</v>
      </c>
    </row>
    <row r="203">
      <c r="A203" s="34" t="s">
        <v>225</v>
      </c>
    </row>
    <row r="204">
      <c r="A204" s="29" t="s">
        <v>93</v>
      </c>
    </row>
    <row r="205">
      <c r="A205" s="34" t="s">
        <v>98</v>
      </c>
    </row>
    <row r="206">
      <c r="A206" s="29" t="s">
        <v>107</v>
      </c>
    </row>
    <row r="207">
      <c r="A207" s="34" t="s">
        <v>111</v>
      </c>
    </row>
    <row r="208">
      <c r="A208" s="29" t="s">
        <v>120</v>
      </c>
    </row>
    <row r="209">
      <c r="A209" s="34" t="s">
        <v>125</v>
      </c>
    </row>
    <row r="210">
      <c r="A210" s="29" t="s">
        <v>130</v>
      </c>
    </row>
    <row r="211">
      <c r="A211" s="34" t="s">
        <v>135</v>
      </c>
    </row>
    <row r="212">
      <c r="A212" s="29" t="s">
        <v>147</v>
      </c>
    </row>
    <row r="213">
      <c r="A213" s="34" t="s">
        <v>151</v>
      </c>
    </row>
    <row r="214">
      <c r="A214" s="29" t="s">
        <v>154</v>
      </c>
    </row>
    <row r="215">
      <c r="A215" s="34" t="s">
        <v>19</v>
      </c>
    </row>
    <row r="216">
      <c r="A216" s="29" t="s">
        <v>49</v>
      </c>
    </row>
    <row r="217">
      <c r="A217" s="34" t="s">
        <v>62</v>
      </c>
    </row>
    <row r="218">
      <c r="A218" s="29" t="s">
        <v>72</v>
      </c>
    </row>
    <row r="219">
      <c r="A219" s="34" t="s">
        <v>225</v>
      </c>
    </row>
    <row r="220">
      <c r="A220" s="29" t="s">
        <v>80</v>
      </c>
    </row>
    <row r="221">
      <c r="A221" s="34" t="s">
        <v>88</v>
      </c>
    </row>
    <row r="222">
      <c r="A222" s="29" t="s">
        <v>93</v>
      </c>
    </row>
    <row r="223">
      <c r="A223" s="34" t="s">
        <v>98</v>
      </c>
    </row>
    <row r="224">
      <c r="A224" s="29" t="s">
        <v>107</v>
      </c>
    </row>
    <row r="225">
      <c r="A225" s="34" t="s">
        <v>111</v>
      </c>
    </row>
    <row r="226">
      <c r="A226" s="29" t="s">
        <v>115</v>
      </c>
    </row>
    <row r="227">
      <c r="A227" s="34" t="s">
        <v>120</v>
      </c>
    </row>
    <row r="228">
      <c r="A228" s="29" t="s">
        <v>125</v>
      </c>
    </row>
    <row r="229">
      <c r="A229" s="34" t="s">
        <v>130</v>
      </c>
    </row>
    <row r="230">
      <c r="A230" s="29" t="s">
        <v>138</v>
      </c>
    </row>
    <row r="231">
      <c r="A231" s="34" t="s">
        <v>143</v>
      </c>
    </row>
    <row r="232">
      <c r="A232" s="29" t="s">
        <v>147</v>
      </c>
    </row>
    <row r="233">
      <c r="A233" s="34" t="s">
        <v>151</v>
      </c>
    </row>
    <row r="234">
      <c r="A234" s="29" t="s">
        <v>158</v>
      </c>
    </row>
    <row r="235">
      <c r="A235" s="34" t="s">
        <v>19</v>
      </c>
    </row>
    <row r="236">
      <c r="A236" s="29" t="s">
        <v>49</v>
      </c>
    </row>
    <row r="237">
      <c r="A237" s="34" t="s">
        <v>225</v>
      </c>
    </row>
    <row r="238">
      <c r="A238" s="29" t="s">
        <v>80</v>
      </c>
    </row>
    <row r="239">
      <c r="A239" s="34" t="s">
        <v>88</v>
      </c>
    </row>
    <row r="240">
      <c r="A240" s="29" t="s">
        <v>93</v>
      </c>
    </row>
    <row r="241">
      <c r="A241" s="34" t="s">
        <v>98</v>
      </c>
    </row>
    <row r="242">
      <c r="A242" s="29" t="s">
        <v>103</v>
      </c>
    </row>
    <row r="243">
      <c r="A243" s="34" t="s">
        <v>107</v>
      </c>
    </row>
    <row r="244">
      <c r="A244" s="29" t="s">
        <v>111</v>
      </c>
    </row>
    <row r="245">
      <c r="A245" s="34" t="s">
        <v>115</v>
      </c>
    </row>
    <row r="246">
      <c r="A246" s="29" t="s">
        <v>120</v>
      </c>
    </row>
    <row r="247">
      <c r="A247" s="34" t="s">
        <v>125</v>
      </c>
    </row>
    <row r="248">
      <c r="A248" s="29" t="s">
        <v>130</v>
      </c>
    </row>
    <row r="249">
      <c r="A249" s="34" t="s">
        <v>135</v>
      </c>
    </row>
    <row r="250">
      <c r="A250" s="29" t="s">
        <v>138</v>
      </c>
    </row>
    <row r="251">
      <c r="A251" s="34" t="s">
        <v>143</v>
      </c>
    </row>
    <row r="252">
      <c r="A252" s="29" t="s">
        <v>151</v>
      </c>
    </row>
    <row r="253">
      <c r="A253" s="34" t="s">
        <v>158</v>
      </c>
    </row>
    <row r="254">
      <c r="A254" s="29" t="s">
        <v>162</v>
      </c>
    </row>
    <row r="255">
      <c r="A255" s="34" t="s">
        <v>19</v>
      </c>
    </row>
    <row r="256">
      <c r="A256" s="29" t="s">
        <v>31</v>
      </c>
    </row>
    <row r="257">
      <c r="A257" s="34" t="s">
        <v>40</v>
      </c>
    </row>
    <row r="258">
      <c r="A258" s="29" t="s">
        <v>45</v>
      </c>
    </row>
    <row r="259">
      <c r="A259" s="34" t="s">
        <v>49</v>
      </c>
    </row>
    <row r="260">
      <c r="A260" s="29" t="s">
        <v>67</v>
      </c>
    </row>
    <row r="261">
      <c r="A261" s="34" t="s">
        <v>72</v>
      </c>
    </row>
    <row r="262">
      <c r="A262" s="29" t="s">
        <v>225</v>
      </c>
    </row>
    <row r="263">
      <c r="A263" s="34" t="s">
        <v>80</v>
      </c>
    </row>
    <row r="264">
      <c r="A264" s="29" t="s">
        <v>93</v>
      </c>
    </row>
    <row r="265">
      <c r="A265" s="34" t="s">
        <v>98</v>
      </c>
    </row>
    <row r="266">
      <c r="A266" s="29" t="s">
        <v>103</v>
      </c>
    </row>
    <row r="267">
      <c r="A267" s="34" t="s">
        <v>107</v>
      </c>
    </row>
    <row r="268">
      <c r="A268" s="29" t="s">
        <v>111</v>
      </c>
    </row>
    <row r="269">
      <c r="A269" s="34" t="s">
        <v>115</v>
      </c>
    </row>
    <row r="270">
      <c r="A270" s="29" t="s">
        <v>125</v>
      </c>
    </row>
    <row r="271">
      <c r="A271" s="34" t="s">
        <v>135</v>
      </c>
    </row>
    <row r="272">
      <c r="A272" s="29" t="s">
        <v>138</v>
      </c>
    </row>
    <row r="273">
      <c r="A273" s="34" t="s">
        <v>143</v>
      </c>
    </row>
    <row r="274">
      <c r="A274" s="29" t="s">
        <v>147</v>
      </c>
    </row>
    <row r="275">
      <c r="A275" s="34" t="s">
        <v>151</v>
      </c>
    </row>
    <row r="276">
      <c r="A276" s="29" t="s">
        <v>154</v>
      </c>
    </row>
    <row r="277">
      <c r="A277" s="34" t="s">
        <v>162</v>
      </c>
    </row>
    <row r="278">
      <c r="A278" s="29" t="s">
        <v>172</v>
      </c>
    </row>
    <row r="279">
      <c r="A279" s="29" t="s">
        <v>19</v>
      </c>
    </row>
    <row r="280">
      <c r="A280" s="29" t="s">
        <v>31</v>
      </c>
    </row>
    <row r="281">
      <c r="A281" s="34" t="s">
        <v>40</v>
      </c>
    </row>
    <row r="282">
      <c r="A282" s="29" t="s">
        <v>45</v>
      </c>
    </row>
    <row r="283">
      <c r="A283" s="34" t="s">
        <v>49</v>
      </c>
    </row>
    <row r="284">
      <c r="A284" s="29" t="s">
        <v>67</v>
      </c>
    </row>
    <row r="285">
      <c r="A285" s="34" t="s">
        <v>72</v>
      </c>
    </row>
    <row r="286">
      <c r="A286" s="29" t="s">
        <v>80</v>
      </c>
    </row>
    <row r="287">
      <c r="A287" s="34" t="s">
        <v>88</v>
      </c>
    </row>
    <row r="288">
      <c r="A288" s="29" t="s">
        <v>93</v>
      </c>
    </row>
    <row r="289">
      <c r="A289" s="34" t="s">
        <v>98</v>
      </c>
    </row>
    <row r="290">
      <c r="A290" s="29" t="s">
        <v>103</v>
      </c>
    </row>
    <row r="291">
      <c r="A291" s="34" t="s">
        <v>107</v>
      </c>
    </row>
    <row r="292">
      <c r="A292" s="29" t="s">
        <v>111</v>
      </c>
    </row>
    <row r="293">
      <c r="A293" s="34" t="s">
        <v>115</v>
      </c>
    </row>
    <row r="294">
      <c r="A294" s="29" t="s">
        <v>120</v>
      </c>
    </row>
    <row r="295">
      <c r="A295" s="34" t="s">
        <v>125</v>
      </c>
    </row>
    <row r="296">
      <c r="A296" s="29" t="s">
        <v>135</v>
      </c>
    </row>
    <row r="297">
      <c r="A297" s="34" t="s">
        <v>138</v>
      </c>
    </row>
    <row r="298">
      <c r="A298" s="29" t="s">
        <v>147</v>
      </c>
    </row>
    <row r="299">
      <c r="A299" s="34" t="s">
        <v>151</v>
      </c>
    </row>
    <row r="300">
      <c r="A300" s="29" t="s">
        <v>154</v>
      </c>
    </row>
    <row r="301">
      <c r="A301" s="34" t="s">
        <v>172</v>
      </c>
    </row>
    <row r="302">
      <c r="A302" s="29" t="s">
        <v>19</v>
      </c>
    </row>
    <row r="303">
      <c r="A303" s="34" t="s">
        <v>31</v>
      </c>
    </row>
    <row r="304">
      <c r="A304" s="29" t="s">
        <v>40</v>
      </c>
    </row>
    <row r="305">
      <c r="A305" s="34" t="s">
        <v>45</v>
      </c>
    </row>
    <row r="306">
      <c r="A306" s="29" t="s">
        <v>49</v>
      </c>
    </row>
    <row r="307">
      <c r="A307" s="34" t="s">
        <v>54</v>
      </c>
    </row>
    <row r="308">
      <c r="A308" s="29" t="s">
        <v>62</v>
      </c>
    </row>
    <row r="309">
      <c r="A309" s="34" t="s">
        <v>67</v>
      </c>
    </row>
    <row r="310">
      <c r="A310" s="29" t="s">
        <v>228</v>
      </c>
    </row>
    <row r="311">
      <c r="A311" s="34" t="s">
        <v>72</v>
      </c>
    </row>
    <row r="312">
      <c r="A312" s="29" t="s">
        <v>225</v>
      </c>
    </row>
    <row r="313">
      <c r="A313" s="34" t="s">
        <v>80</v>
      </c>
    </row>
    <row r="314">
      <c r="A314" s="29" t="s">
        <v>93</v>
      </c>
    </row>
    <row r="315">
      <c r="A315" s="34" t="s">
        <v>98</v>
      </c>
    </row>
    <row r="316">
      <c r="A316" s="29" t="s">
        <v>103</v>
      </c>
    </row>
    <row r="317">
      <c r="A317" s="34" t="s">
        <v>107</v>
      </c>
    </row>
    <row r="318">
      <c r="A318" s="29" t="s">
        <v>115</v>
      </c>
    </row>
    <row r="319">
      <c r="A319" s="34" t="s">
        <v>120</v>
      </c>
    </row>
    <row r="320">
      <c r="A320" s="29" t="s">
        <v>125</v>
      </c>
    </row>
    <row r="321">
      <c r="A321" s="34" t="s">
        <v>135</v>
      </c>
    </row>
    <row r="322">
      <c r="A322" s="29" t="s">
        <v>138</v>
      </c>
    </row>
    <row r="323">
      <c r="A323" s="34" t="s">
        <v>147</v>
      </c>
    </row>
    <row r="324">
      <c r="A324" s="29" t="s">
        <v>154</v>
      </c>
    </row>
    <row r="325">
      <c r="A325" s="34" t="s">
        <v>158</v>
      </c>
    </row>
    <row r="326">
      <c r="A326" s="29" t="s">
        <v>162</v>
      </c>
    </row>
    <row r="327">
      <c r="A327" s="34" t="s">
        <v>19</v>
      </c>
    </row>
    <row r="328">
      <c r="A328" s="29" t="s">
        <v>31</v>
      </c>
    </row>
    <row r="329">
      <c r="A329" s="34" t="s">
        <v>40</v>
      </c>
    </row>
    <row r="330">
      <c r="A330" s="29" t="s">
        <v>49</v>
      </c>
    </row>
    <row r="331">
      <c r="A331" s="34" t="s">
        <v>54</v>
      </c>
    </row>
    <row r="332">
      <c r="A332" s="29" t="s">
        <v>62</v>
      </c>
    </row>
    <row r="333">
      <c r="A333" s="34" t="s">
        <v>67</v>
      </c>
    </row>
    <row r="334">
      <c r="A334" s="29" t="s">
        <v>72</v>
      </c>
    </row>
    <row r="335">
      <c r="A335" s="34" t="s">
        <v>80</v>
      </c>
    </row>
    <row r="336">
      <c r="A336" s="29" t="s">
        <v>93</v>
      </c>
    </row>
    <row r="337">
      <c r="A337" s="34" t="s">
        <v>98</v>
      </c>
    </row>
    <row r="338">
      <c r="A338" s="29" t="s">
        <v>103</v>
      </c>
    </row>
    <row r="339">
      <c r="A339" s="34" t="s">
        <v>107</v>
      </c>
    </row>
    <row r="340">
      <c r="A340" s="29" t="s">
        <v>111</v>
      </c>
    </row>
    <row r="341">
      <c r="A341" s="34" t="s">
        <v>115</v>
      </c>
    </row>
    <row r="342">
      <c r="A342" s="29" t="s">
        <v>120</v>
      </c>
    </row>
    <row r="343">
      <c r="A343" s="34" t="s">
        <v>125</v>
      </c>
    </row>
    <row r="344">
      <c r="A344" s="29" t="s">
        <v>130</v>
      </c>
    </row>
    <row r="345">
      <c r="A345" s="34" t="s">
        <v>135</v>
      </c>
    </row>
    <row r="346">
      <c r="A346" s="29" t="s">
        <v>138</v>
      </c>
    </row>
    <row r="347">
      <c r="A347" s="34" t="s">
        <v>143</v>
      </c>
    </row>
    <row r="348">
      <c r="A348" s="29" t="s">
        <v>151</v>
      </c>
    </row>
    <row r="349">
      <c r="A349" s="34" t="s">
        <v>154</v>
      </c>
    </row>
    <row r="350">
      <c r="A350" s="29" t="s">
        <v>162</v>
      </c>
    </row>
    <row r="351">
      <c r="A351" s="34" t="s">
        <v>172</v>
      </c>
    </row>
    <row r="352">
      <c r="A352" s="29" t="s">
        <v>208</v>
      </c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71"/>
    <col customWidth="1" min="3" max="3" width="10.14"/>
    <col customWidth="1" min="4" max="4" width="11.57"/>
    <col customWidth="1" min="5" max="5" width="14.43"/>
    <col customWidth="1" min="6" max="6" width="14.14"/>
    <col customWidth="1" min="7" max="7" width="22.57"/>
    <col customWidth="1" min="8" max="8" width="22.29"/>
    <col customWidth="1" min="9" max="9" width="20.29"/>
    <col customWidth="1" min="10" max="10" width="16.43"/>
  </cols>
  <sheetData>
    <row r="1">
      <c r="A1" s="42" t="s">
        <v>218</v>
      </c>
      <c r="B1" s="43" t="s">
        <v>219</v>
      </c>
      <c r="C1" s="44" t="s">
        <v>229</v>
      </c>
      <c r="D1" s="45" t="s">
        <v>230</v>
      </c>
      <c r="E1" s="46" t="s">
        <v>231</v>
      </c>
      <c r="F1" s="46" t="s">
        <v>232</v>
      </c>
      <c r="G1" s="47" t="s">
        <v>233</v>
      </c>
      <c r="H1" s="47" t="s">
        <v>234</v>
      </c>
      <c r="I1" s="48" t="s">
        <v>235</v>
      </c>
      <c r="J1" s="48" t="s">
        <v>236</v>
      </c>
      <c r="K1" s="9" t="s">
        <v>237</v>
      </c>
      <c r="L1" s="49" t="s">
        <v>223</v>
      </c>
      <c r="M1" s="49" t="s">
        <v>238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50">
        <v>43861.0</v>
      </c>
      <c r="B2" s="29" t="s">
        <v>19</v>
      </c>
      <c r="C2" s="40">
        <v>109.0</v>
      </c>
      <c r="D2" s="40">
        <v>15.0</v>
      </c>
      <c r="E2" s="40">
        <v>6.0</v>
      </c>
      <c r="F2" s="40">
        <v>3.0</v>
      </c>
      <c r="G2" s="40">
        <v>0.0</v>
      </c>
      <c r="H2" s="40">
        <v>8.0</v>
      </c>
      <c r="I2" s="40">
        <v>5.0</v>
      </c>
      <c r="J2" s="40">
        <v>6.0</v>
      </c>
      <c r="K2" s="51" t="s">
        <v>25</v>
      </c>
      <c r="L2" s="9">
        <f t="shared" ref="L2:L356" si="1">sum(F2,E2,D2,C2)/sum(C2:J2)</f>
        <v>0.875</v>
      </c>
      <c r="M2" s="9">
        <f t="shared" ref="M2:M356" si="2">1-L2</f>
        <v>0.125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50">
        <v>43861.0</v>
      </c>
      <c r="B3" s="29" t="s">
        <v>31</v>
      </c>
      <c r="C3" s="40">
        <v>197.0</v>
      </c>
      <c r="D3" s="40">
        <v>104.0</v>
      </c>
      <c r="E3" s="40">
        <v>12.0</v>
      </c>
      <c r="F3" s="40">
        <v>10.0</v>
      </c>
      <c r="G3" s="40">
        <v>9.0</v>
      </c>
      <c r="H3" s="40">
        <v>5.0</v>
      </c>
      <c r="I3" s="40">
        <v>8.0</v>
      </c>
      <c r="J3" s="40">
        <v>11.0</v>
      </c>
      <c r="K3" s="52" t="s">
        <v>34</v>
      </c>
      <c r="L3" s="9">
        <f t="shared" si="1"/>
        <v>0.9073033708</v>
      </c>
      <c r="M3" s="9">
        <f t="shared" si="2"/>
        <v>0.09269662921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50">
        <v>43861.0</v>
      </c>
      <c r="B4" s="29" t="s">
        <v>40</v>
      </c>
      <c r="C4" s="40">
        <v>102.0</v>
      </c>
      <c r="D4" s="40">
        <v>34.0</v>
      </c>
      <c r="E4" s="40">
        <v>3.0</v>
      </c>
      <c r="F4" s="40">
        <v>4.0</v>
      </c>
      <c r="G4" s="40">
        <v>6.0</v>
      </c>
      <c r="H4" s="40">
        <v>2.0</v>
      </c>
      <c r="I4" s="40">
        <v>8.0</v>
      </c>
      <c r="J4" s="40">
        <v>8.0</v>
      </c>
      <c r="K4" s="52" t="s">
        <v>34</v>
      </c>
      <c r="L4" s="9">
        <f t="shared" si="1"/>
        <v>0.8562874251</v>
      </c>
      <c r="M4" s="9">
        <f t="shared" si="2"/>
        <v>0.1437125749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50">
        <v>43861.0</v>
      </c>
      <c r="B5" s="29" t="s">
        <v>45</v>
      </c>
      <c r="C5" s="40">
        <v>93.0</v>
      </c>
      <c r="D5" s="40">
        <v>70.0</v>
      </c>
      <c r="E5" s="40">
        <v>23.0</v>
      </c>
      <c r="F5" s="40">
        <v>13.0</v>
      </c>
      <c r="G5" s="40">
        <v>4.0</v>
      </c>
      <c r="H5" s="40">
        <v>4.0</v>
      </c>
      <c r="I5" s="40">
        <v>15.0</v>
      </c>
      <c r="J5" s="40">
        <v>2.0</v>
      </c>
      <c r="K5" s="52" t="s">
        <v>34</v>
      </c>
      <c r="L5" s="9">
        <f t="shared" si="1"/>
        <v>0.8883928571</v>
      </c>
      <c r="M5" s="9">
        <f t="shared" si="2"/>
        <v>0.1116071429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50">
        <v>43861.0</v>
      </c>
      <c r="B6" s="29" t="s">
        <v>49</v>
      </c>
      <c r="C6" s="40">
        <v>148.0</v>
      </c>
      <c r="D6" s="40">
        <v>73.0</v>
      </c>
      <c r="E6" s="40">
        <v>14.0</v>
      </c>
      <c r="F6" s="40">
        <v>5.0</v>
      </c>
      <c r="G6" s="40">
        <v>9.0</v>
      </c>
      <c r="H6" s="40">
        <v>1.0</v>
      </c>
      <c r="I6" s="40">
        <v>7.0</v>
      </c>
      <c r="J6" s="40">
        <v>5.0</v>
      </c>
      <c r="K6" s="51" t="s">
        <v>51</v>
      </c>
      <c r="L6" s="9">
        <f t="shared" si="1"/>
        <v>0.9160305344</v>
      </c>
      <c r="M6" s="9">
        <f t="shared" si="2"/>
        <v>0.08396946565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50">
        <v>43861.0</v>
      </c>
      <c r="B7" s="29" t="s">
        <v>54</v>
      </c>
      <c r="C7" s="40">
        <v>180.0</v>
      </c>
      <c r="D7" s="40">
        <v>58.0</v>
      </c>
      <c r="E7" s="40">
        <v>10.0</v>
      </c>
      <c r="F7" s="40">
        <v>15.0</v>
      </c>
      <c r="G7" s="40">
        <v>11.0</v>
      </c>
      <c r="H7" s="40">
        <v>12.0</v>
      </c>
      <c r="I7" s="40">
        <v>17.0</v>
      </c>
      <c r="J7" s="40">
        <v>11.0</v>
      </c>
      <c r="K7" s="51" t="s">
        <v>51</v>
      </c>
      <c r="L7" s="9">
        <f t="shared" si="1"/>
        <v>0.8375796178</v>
      </c>
      <c r="M7" s="9">
        <f t="shared" si="2"/>
        <v>0.1624203822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50">
        <v>43861.0</v>
      </c>
      <c r="B8" s="29" t="s">
        <v>62</v>
      </c>
      <c r="C8" s="40">
        <v>254.0</v>
      </c>
      <c r="D8" s="40">
        <v>90.0</v>
      </c>
      <c r="E8" s="40">
        <v>11.0</v>
      </c>
      <c r="F8" s="40">
        <v>7.0</v>
      </c>
      <c r="G8" s="40">
        <v>6.0</v>
      </c>
      <c r="H8" s="40">
        <v>11.0</v>
      </c>
      <c r="I8" s="40">
        <v>14.0</v>
      </c>
      <c r="J8" s="40">
        <v>11.0</v>
      </c>
      <c r="K8" s="51" t="s">
        <v>51</v>
      </c>
      <c r="L8" s="9">
        <f t="shared" si="1"/>
        <v>0.896039604</v>
      </c>
      <c r="M8" s="9">
        <f t="shared" si="2"/>
        <v>0.103960396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50">
        <v>43861.0</v>
      </c>
      <c r="B9" s="29" t="s">
        <v>67</v>
      </c>
      <c r="C9" s="40">
        <v>194.0</v>
      </c>
      <c r="D9" s="40">
        <v>41.0</v>
      </c>
      <c r="E9" s="40">
        <v>10.0</v>
      </c>
      <c r="F9" s="40">
        <v>3.0</v>
      </c>
      <c r="G9" s="40">
        <v>7.0</v>
      </c>
      <c r="H9" s="40">
        <v>5.0</v>
      </c>
      <c r="I9" s="40">
        <v>12.0</v>
      </c>
      <c r="J9" s="40">
        <v>6.0</v>
      </c>
      <c r="K9" s="52" t="s">
        <v>34</v>
      </c>
      <c r="L9" s="9">
        <f t="shared" si="1"/>
        <v>0.8920863309</v>
      </c>
      <c r="M9" s="9">
        <f t="shared" si="2"/>
        <v>0.1079136691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50">
        <v>43861.0</v>
      </c>
      <c r="B10" s="29" t="s">
        <v>72</v>
      </c>
      <c r="C10" s="40">
        <v>116.0</v>
      </c>
      <c r="D10" s="40">
        <v>55.0</v>
      </c>
      <c r="E10" s="40">
        <v>7.0</v>
      </c>
      <c r="F10" s="40">
        <v>4.0</v>
      </c>
      <c r="G10" s="40">
        <v>1.0</v>
      </c>
      <c r="H10" s="40">
        <v>8.0</v>
      </c>
      <c r="I10" s="40">
        <v>8.0</v>
      </c>
      <c r="J10" s="40">
        <v>9.0</v>
      </c>
      <c r="K10" s="51" t="s">
        <v>74</v>
      </c>
      <c r="L10" s="9">
        <f t="shared" si="1"/>
        <v>0.875</v>
      </c>
      <c r="M10" s="9">
        <f t="shared" si="2"/>
        <v>0.125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50">
        <v>43861.0</v>
      </c>
      <c r="B11" s="29" t="s">
        <v>225</v>
      </c>
      <c r="C11" s="40">
        <v>137.0</v>
      </c>
      <c r="D11" s="40">
        <v>45.0</v>
      </c>
      <c r="E11" s="40">
        <v>16.0</v>
      </c>
      <c r="F11" s="40">
        <v>2.0</v>
      </c>
      <c r="G11" s="40">
        <v>6.0</v>
      </c>
      <c r="H11" s="40">
        <v>3.0</v>
      </c>
      <c r="I11" s="40">
        <v>10.0</v>
      </c>
      <c r="J11" s="40">
        <v>7.0</v>
      </c>
      <c r="K11" s="9"/>
      <c r="L11" s="9">
        <f t="shared" si="1"/>
        <v>0.8849557522</v>
      </c>
      <c r="M11" s="9">
        <f t="shared" si="2"/>
        <v>0.1150442478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50">
        <v>43861.0</v>
      </c>
      <c r="B12" s="29" t="s">
        <v>80</v>
      </c>
      <c r="C12" s="40">
        <v>163.0</v>
      </c>
      <c r="D12" s="40">
        <v>28.0</v>
      </c>
      <c r="E12" s="40">
        <v>4.0</v>
      </c>
      <c r="F12" s="40">
        <v>0.0</v>
      </c>
      <c r="G12" s="40">
        <v>7.0</v>
      </c>
      <c r="H12" s="40">
        <v>11.0</v>
      </c>
      <c r="I12" s="40">
        <v>9.0</v>
      </c>
      <c r="J12" s="40">
        <v>2.0</v>
      </c>
      <c r="K12" s="52" t="s">
        <v>82</v>
      </c>
      <c r="L12" s="9">
        <f t="shared" si="1"/>
        <v>0.8705357143</v>
      </c>
      <c r="M12" s="9">
        <f t="shared" si="2"/>
        <v>0.1294642857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50">
        <v>43861.0</v>
      </c>
      <c r="B13" s="29" t="s">
        <v>88</v>
      </c>
      <c r="C13" s="40">
        <v>161.0</v>
      </c>
      <c r="D13" s="40">
        <v>98.0</v>
      </c>
      <c r="E13" s="40">
        <v>19.0</v>
      </c>
      <c r="F13" s="40">
        <v>5.0</v>
      </c>
      <c r="G13" s="40">
        <v>5.0</v>
      </c>
      <c r="H13" s="40">
        <v>14.0</v>
      </c>
      <c r="I13" s="40">
        <v>20.0</v>
      </c>
      <c r="J13" s="40">
        <v>10.0</v>
      </c>
      <c r="K13" s="51" t="s">
        <v>74</v>
      </c>
      <c r="L13" s="9">
        <f t="shared" si="1"/>
        <v>0.8524096386</v>
      </c>
      <c r="M13" s="9">
        <f t="shared" si="2"/>
        <v>0.1475903614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50">
        <v>43861.0</v>
      </c>
      <c r="B14" s="29" t="s">
        <v>93</v>
      </c>
      <c r="C14" s="40">
        <v>149.0</v>
      </c>
      <c r="D14" s="40">
        <v>65.0</v>
      </c>
      <c r="E14" s="40">
        <v>10.0</v>
      </c>
      <c r="F14" s="40">
        <v>8.0</v>
      </c>
      <c r="G14" s="40">
        <v>5.0</v>
      </c>
      <c r="H14" s="40">
        <v>3.0</v>
      </c>
      <c r="I14" s="40">
        <v>12.0</v>
      </c>
      <c r="J14" s="40">
        <v>7.0</v>
      </c>
      <c r="K14" s="51" t="s">
        <v>51</v>
      </c>
      <c r="L14" s="9">
        <f t="shared" si="1"/>
        <v>0.8957528958</v>
      </c>
      <c r="M14" s="9">
        <f t="shared" si="2"/>
        <v>0.1042471042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50">
        <v>43861.0</v>
      </c>
      <c r="B15" s="29" t="s">
        <v>98</v>
      </c>
      <c r="C15" s="40">
        <v>159.0</v>
      </c>
      <c r="D15" s="40">
        <v>45.0</v>
      </c>
      <c r="E15" s="40">
        <v>9.0</v>
      </c>
      <c r="F15" s="40">
        <v>0.0</v>
      </c>
      <c r="G15" s="40">
        <v>6.0</v>
      </c>
      <c r="H15" s="40">
        <v>10.0</v>
      </c>
      <c r="I15" s="40">
        <v>3.0</v>
      </c>
      <c r="J15" s="40">
        <v>4.0</v>
      </c>
      <c r="K15" s="52" t="s">
        <v>34</v>
      </c>
      <c r="L15" s="9">
        <f t="shared" si="1"/>
        <v>0.9025423729</v>
      </c>
      <c r="M15" s="9">
        <f t="shared" si="2"/>
        <v>0.09745762712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50">
        <v>43861.0</v>
      </c>
      <c r="B16" s="29" t="s">
        <v>103</v>
      </c>
      <c r="C16" s="40">
        <v>117.0</v>
      </c>
      <c r="D16" s="40">
        <v>28.0</v>
      </c>
      <c r="E16" s="40">
        <v>7.0</v>
      </c>
      <c r="F16" s="40">
        <v>5.0</v>
      </c>
      <c r="G16" s="40">
        <v>3.0</v>
      </c>
      <c r="H16" s="40">
        <v>6.0</v>
      </c>
      <c r="I16" s="40">
        <v>12.0</v>
      </c>
      <c r="J16" s="40">
        <v>3.0</v>
      </c>
      <c r="K16" s="51" t="s">
        <v>74</v>
      </c>
      <c r="L16" s="9">
        <f t="shared" si="1"/>
        <v>0.8674033149</v>
      </c>
      <c r="M16" s="9">
        <f t="shared" si="2"/>
        <v>0.1325966851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50">
        <v>43861.0</v>
      </c>
      <c r="B17" s="29" t="s">
        <v>107</v>
      </c>
      <c r="C17" s="40">
        <v>155.0</v>
      </c>
      <c r="D17" s="40">
        <v>79.0</v>
      </c>
      <c r="E17" s="40">
        <v>21.0</v>
      </c>
      <c r="F17" s="40">
        <v>5.0</v>
      </c>
      <c r="G17" s="40">
        <v>9.0</v>
      </c>
      <c r="H17" s="40">
        <v>19.0</v>
      </c>
      <c r="I17" s="40">
        <v>13.0</v>
      </c>
      <c r="J17" s="40">
        <v>10.0</v>
      </c>
      <c r="K17" s="52" t="s">
        <v>82</v>
      </c>
      <c r="L17" s="9">
        <f t="shared" si="1"/>
        <v>0.8360128617</v>
      </c>
      <c r="M17" s="9">
        <f t="shared" si="2"/>
        <v>0.1639871383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50">
        <v>43861.0</v>
      </c>
      <c r="B18" s="29" t="s">
        <v>111</v>
      </c>
      <c r="C18" s="40">
        <v>99.0</v>
      </c>
      <c r="D18" s="40">
        <v>46.0</v>
      </c>
      <c r="E18" s="40">
        <v>5.0</v>
      </c>
      <c r="F18" s="40">
        <v>7.0</v>
      </c>
      <c r="G18" s="40">
        <v>3.0</v>
      </c>
      <c r="H18" s="40">
        <v>2.0</v>
      </c>
      <c r="I18" s="40">
        <v>6.0</v>
      </c>
      <c r="J18" s="40">
        <v>3.0</v>
      </c>
      <c r="K18" s="51" t="s">
        <v>74</v>
      </c>
      <c r="L18" s="9">
        <f t="shared" si="1"/>
        <v>0.918128655</v>
      </c>
      <c r="M18" s="9">
        <f t="shared" si="2"/>
        <v>0.08187134503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50">
        <v>43861.0</v>
      </c>
      <c r="B19" s="29" t="s">
        <v>115</v>
      </c>
      <c r="C19" s="40">
        <v>120.0</v>
      </c>
      <c r="D19" s="40">
        <v>27.0</v>
      </c>
      <c r="E19" s="40">
        <v>8.0</v>
      </c>
      <c r="F19" s="40">
        <v>1.0</v>
      </c>
      <c r="G19" s="40">
        <v>5.0</v>
      </c>
      <c r="H19" s="40">
        <v>11.0</v>
      </c>
      <c r="I19" s="40">
        <v>8.0</v>
      </c>
      <c r="J19" s="40">
        <v>1.0</v>
      </c>
      <c r="K19" s="51" t="s">
        <v>51</v>
      </c>
      <c r="L19" s="9">
        <f t="shared" si="1"/>
        <v>0.861878453</v>
      </c>
      <c r="M19" s="9">
        <f t="shared" si="2"/>
        <v>0.138121547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50">
        <v>43861.0</v>
      </c>
      <c r="B20" s="29" t="s">
        <v>120</v>
      </c>
      <c r="C20" s="40">
        <v>96.0</v>
      </c>
      <c r="D20" s="40">
        <v>116.0</v>
      </c>
      <c r="E20" s="40">
        <v>11.0</v>
      </c>
      <c r="F20" s="40">
        <v>6.0</v>
      </c>
      <c r="G20" s="40">
        <v>9.0</v>
      </c>
      <c r="H20" s="40">
        <v>5.0</v>
      </c>
      <c r="I20" s="40">
        <v>19.0</v>
      </c>
      <c r="J20" s="40">
        <v>12.0</v>
      </c>
      <c r="K20" s="51" t="s">
        <v>51</v>
      </c>
      <c r="L20" s="9">
        <f t="shared" si="1"/>
        <v>0.8357664234</v>
      </c>
      <c r="M20" s="9">
        <f t="shared" si="2"/>
        <v>0.1642335766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5.75" customHeight="1">
      <c r="A21" s="50">
        <v>43861.0</v>
      </c>
      <c r="B21" s="29" t="s">
        <v>125</v>
      </c>
      <c r="C21" s="40">
        <v>217.0</v>
      </c>
      <c r="D21" s="40">
        <v>47.0</v>
      </c>
      <c r="E21" s="40">
        <v>23.0</v>
      </c>
      <c r="F21" s="40">
        <v>3.0</v>
      </c>
      <c r="G21" s="40">
        <v>5.0</v>
      </c>
      <c r="H21" s="40">
        <v>7.0</v>
      </c>
      <c r="I21" s="40">
        <v>15.0</v>
      </c>
      <c r="J21" s="40">
        <v>5.0</v>
      </c>
      <c r="K21" s="52" t="s">
        <v>34</v>
      </c>
      <c r="L21" s="9">
        <f t="shared" si="1"/>
        <v>0.900621118</v>
      </c>
      <c r="M21" s="9">
        <f t="shared" si="2"/>
        <v>0.09937888199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75" customHeight="1">
      <c r="A22" s="50">
        <v>43861.0</v>
      </c>
      <c r="B22" s="29" t="s">
        <v>130</v>
      </c>
      <c r="C22" s="40">
        <v>128.0</v>
      </c>
      <c r="D22" s="40">
        <v>62.0</v>
      </c>
      <c r="E22" s="40">
        <v>4.0</v>
      </c>
      <c r="F22" s="40">
        <v>5.0</v>
      </c>
      <c r="G22" s="40">
        <v>11.0</v>
      </c>
      <c r="H22" s="40">
        <v>4.0</v>
      </c>
      <c r="I22" s="40">
        <v>4.0</v>
      </c>
      <c r="J22" s="40">
        <v>4.0</v>
      </c>
      <c r="K22" s="51" t="s">
        <v>25</v>
      </c>
      <c r="L22" s="9">
        <f t="shared" si="1"/>
        <v>0.8963963964</v>
      </c>
      <c r="M22" s="9">
        <f t="shared" si="2"/>
        <v>0.1036036036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5.75" customHeight="1">
      <c r="A23" s="50">
        <v>43861.0</v>
      </c>
      <c r="B23" s="29" t="s">
        <v>135</v>
      </c>
      <c r="C23" s="40">
        <v>227.0</v>
      </c>
      <c r="D23" s="40">
        <v>75.0</v>
      </c>
      <c r="E23" s="40">
        <v>21.0</v>
      </c>
      <c r="F23" s="40">
        <v>131.0</v>
      </c>
      <c r="G23" s="40">
        <v>12.0</v>
      </c>
      <c r="H23" s="40">
        <v>20.0</v>
      </c>
      <c r="I23" s="40">
        <v>14.0</v>
      </c>
      <c r="J23" s="40">
        <v>25.0</v>
      </c>
      <c r="K23" s="52" t="s">
        <v>34</v>
      </c>
      <c r="L23" s="9">
        <f t="shared" si="1"/>
        <v>0.8647619048</v>
      </c>
      <c r="M23" s="9">
        <f t="shared" si="2"/>
        <v>0.1352380952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A24" s="50">
        <v>43861.0</v>
      </c>
      <c r="B24" s="29" t="s">
        <v>138</v>
      </c>
      <c r="C24" s="40">
        <v>185.0</v>
      </c>
      <c r="D24" s="40">
        <v>49.0</v>
      </c>
      <c r="E24" s="40">
        <v>9.0</v>
      </c>
      <c r="F24" s="40">
        <v>2.0</v>
      </c>
      <c r="G24" s="40">
        <v>3.0</v>
      </c>
      <c r="H24" s="40">
        <v>6.0</v>
      </c>
      <c r="I24" s="40">
        <v>13.0</v>
      </c>
      <c r="J24" s="40">
        <v>6.0</v>
      </c>
      <c r="K24" s="52" t="s">
        <v>34</v>
      </c>
      <c r="L24" s="9">
        <f t="shared" si="1"/>
        <v>0.8974358974</v>
      </c>
      <c r="M24" s="9">
        <f t="shared" si="2"/>
        <v>0.1025641026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5.75" customHeight="1">
      <c r="A25" s="50">
        <v>43861.0</v>
      </c>
      <c r="B25" s="29" t="s">
        <v>143</v>
      </c>
      <c r="C25" s="40">
        <v>77.0</v>
      </c>
      <c r="D25" s="40">
        <v>48.0</v>
      </c>
      <c r="E25" s="40">
        <v>38.0</v>
      </c>
      <c r="F25" s="40">
        <v>39.0</v>
      </c>
      <c r="G25" s="40">
        <v>0.0</v>
      </c>
      <c r="H25" s="40">
        <v>1.0</v>
      </c>
      <c r="I25" s="40">
        <v>24.0</v>
      </c>
      <c r="J25" s="40">
        <v>72.0</v>
      </c>
      <c r="K25" s="52" t="s">
        <v>34</v>
      </c>
      <c r="L25" s="9">
        <f t="shared" si="1"/>
        <v>0.6755852843</v>
      </c>
      <c r="M25" s="9">
        <f t="shared" si="2"/>
        <v>0.3244147157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75" customHeight="1">
      <c r="A26" s="50">
        <v>43861.0</v>
      </c>
      <c r="B26" s="29" t="s">
        <v>147</v>
      </c>
      <c r="C26" s="40">
        <v>275.0</v>
      </c>
      <c r="D26" s="40">
        <v>189.0</v>
      </c>
      <c r="E26" s="40">
        <v>17.0</v>
      </c>
      <c r="F26" s="40">
        <v>13.0</v>
      </c>
      <c r="G26" s="40">
        <v>7.0</v>
      </c>
      <c r="H26" s="40">
        <v>14.0</v>
      </c>
      <c r="I26" s="40">
        <v>10.0</v>
      </c>
      <c r="J26" s="40">
        <v>8.0</v>
      </c>
      <c r="K26" s="52" t="s">
        <v>149</v>
      </c>
      <c r="L26" s="9">
        <f t="shared" si="1"/>
        <v>0.9268292683</v>
      </c>
      <c r="M26" s="9">
        <f t="shared" si="2"/>
        <v>0.07317073171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5.75" customHeight="1">
      <c r="A27" s="50">
        <v>43861.0</v>
      </c>
      <c r="B27" s="29" t="s">
        <v>151</v>
      </c>
      <c r="C27" s="40">
        <v>207.0</v>
      </c>
      <c r="D27" s="40">
        <v>71.0</v>
      </c>
      <c r="E27" s="40">
        <v>14.0</v>
      </c>
      <c r="F27" s="40">
        <v>7.0</v>
      </c>
      <c r="G27" s="40">
        <v>7.0</v>
      </c>
      <c r="H27" s="40">
        <v>7.0</v>
      </c>
      <c r="I27" s="40">
        <v>11.0</v>
      </c>
      <c r="J27" s="40">
        <v>5.0</v>
      </c>
      <c r="K27" s="51" t="s">
        <v>25</v>
      </c>
      <c r="L27" s="9">
        <f t="shared" si="1"/>
        <v>0.9088145897</v>
      </c>
      <c r="M27" s="9">
        <f t="shared" si="2"/>
        <v>0.09118541033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5.75" customHeight="1">
      <c r="A28" s="50">
        <v>43861.0</v>
      </c>
      <c r="B28" s="29" t="s">
        <v>154</v>
      </c>
      <c r="C28" s="40">
        <v>368.0</v>
      </c>
      <c r="D28" s="40">
        <v>96.0</v>
      </c>
      <c r="E28" s="40">
        <v>15.0</v>
      </c>
      <c r="F28" s="40">
        <v>7.0</v>
      </c>
      <c r="G28" s="40">
        <v>11.0</v>
      </c>
      <c r="H28" s="40">
        <v>7.0</v>
      </c>
      <c r="I28" s="40">
        <v>6.0</v>
      </c>
      <c r="J28" s="40">
        <v>8.0</v>
      </c>
      <c r="K28" s="52" t="s">
        <v>34</v>
      </c>
      <c r="L28" s="9">
        <f t="shared" si="1"/>
        <v>0.9382239382</v>
      </c>
      <c r="M28" s="9">
        <f t="shared" si="2"/>
        <v>0.06177606178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5.75" customHeight="1">
      <c r="A29" s="50">
        <v>43861.0</v>
      </c>
      <c r="B29" s="29" t="s">
        <v>158</v>
      </c>
      <c r="C29" s="40">
        <v>336.0</v>
      </c>
      <c r="D29" s="40">
        <v>74.0</v>
      </c>
      <c r="E29" s="40">
        <v>8.0</v>
      </c>
      <c r="F29" s="40">
        <v>4.0</v>
      </c>
      <c r="G29" s="40">
        <v>10.0</v>
      </c>
      <c r="H29" s="40">
        <v>8.0</v>
      </c>
      <c r="I29" s="40">
        <v>4.0</v>
      </c>
      <c r="J29" s="40">
        <v>7.0</v>
      </c>
      <c r="K29" s="52" t="s">
        <v>82</v>
      </c>
      <c r="L29" s="9">
        <f t="shared" si="1"/>
        <v>0.9356984479</v>
      </c>
      <c r="M29" s="9">
        <f t="shared" si="2"/>
        <v>0.06430155211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75" customHeight="1">
      <c r="A30" s="50">
        <v>43861.0</v>
      </c>
      <c r="B30" s="29" t="s">
        <v>162</v>
      </c>
      <c r="C30" s="40">
        <v>124.0</v>
      </c>
      <c r="D30" s="40">
        <v>82.0</v>
      </c>
      <c r="E30" s="40">
        <v>3.0</v>
      </c>
      <c r="F30" s="40">
        <v>5.0</v>
      </c>
      <c r="G30" s="40">
        <v>3.0</v>
      </c>
      <c r="H30" s="40">
        <v>6.0</v>
      </c>
      <c r="I30" s="40">
        <v>3.0</v>
      </c>
      <c r="J30" s="40">
        <v>4.0</v>
      </c>
      <c r="K30" s="51" t="s">
        <v>51</v>
      </c>
      <c r="L30" s="9">
        <f t="shared" si="1"/>
        <v>0.9304347826</v>
      </c>
      <c r="M30" s="9">
        <f t="shared" si="2"/>
        <v>0.06956521739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5.75" customHeight="1">
      <c r="A31" s="50">
        <v>43861.0</v>
      </c>
      <c r="B31" s="29" t="s">
        <v>167</v>
      </c>
      <c r="C31" s="40">
        <v>70.0</v>
      </c>
      <c r="D31" s="40">
        <v>64.0</v>
      </c>
      <c r="E31" s="40">
        <v>31.0</v>
      </c>
      <c r="F31" s="40">
        <v>4.0</v>
      </c>
      <c r="G31" s="40">
        <v>2.0</v>
      </c>
      <c r="H31" s="40">
        <v>19.0</v>
      </c>
      <c r="I31" s="40">
        <v>46.0</v>
      </c>
      <c r="J31" s="40">
        <v>31.0</v>
      </c>
      <c r="K31" s="51" t="s">
        <v>51</v>
      </c>
      <c r="L31" s="9">
        <f t="shared" si="1"/>
        <v>0.6329588015</v>
      </c>
      <c r="M31" s="9">
        <f t="shared" si="2"/>
        <v>0.3670411985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53">
        <v>43861.0</v>
      </c>
      <c r="B32" s="34" t="s">
        <v>177</v>
      </c>
      <c r="C32" s="41">
        <v>94.0</v>
      </c>
      <c r="D32" s="41">
        <v>7.0</v>
      </c>
      <c r="E32" s="41">
        <v>17.0</v>
      </c>
      <c r="F32" s="41">
        <v>7.0</v>
      </c>
      <c r="G32" s="41">
        <v>2.0</v>
      </c>
      <c r="H32" s="41">
        <v>1.0</v>
      </c>
      <c r="I32" s="41">
        <v>17.0</v>
      </c>
      <c r="J32" s="41">
        <v>3.0</v>
      </c>
      <c r="K32" s="51" t="s">
        <v>25</v>
      </c>
      <c r="L32" s="9">
        <f t="shared" si="1"/>
        <v>0.8445945946</v>
      </c>
      <c r="M32" s="9">
        <f t="shared" si="2"/>
        <v>0.1554054054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53">
        <v>43861.0</v>
      </c>
      <c r="B33" s="34" t="s">
        <v>184</v>
      </c>
      <c r="C33" s="41">
        <v>90.0</v>
      </c>
      <c r="D33" s="41">
        <v>53.0</v>
      </c>
      <c r="E33" s="41">
        <v>20.0</v>
      </c>
      <c r="F33" s="41">
        <v>4.0</v>
      </c>
      <c r="G33" s="41">
        <v>8.0</v>
      </c>
      <c r="H33" s="41">
        <v>0.0</v>
      </c>
      <c r="I33" s="41">
        <v>20.0</v>
      </c>
      <c r="J33" s="41">
        <v>2.0</v>
      </c>
      <c r="K33" s="51" t="s">
        <v>51</v>
      </c>
      <c r="L33" s="9">
        <f t="shared" si="1"/>
        <v>0.847715736</v>
      </c>
      <c r="M33" s="9">
        <f t="shared" si="2"/>
        <v>0.152284264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53">
        <v>43861.0</v>
      </c>
      <c r="B34" s="34" t="s">
        <v>190</v>
      </c>
      <c r="C34" s="41">
        <v>100.0</v>
      </c>
      <c r="D34" s="41">
        <v>40.0</v>
      </c>
      <c r="E34" s="41">
        <v>10.0</v>
      </c>
      <c r="F34" s="41">
        <v>0.0</v>
      </c>
      <c r="G34" s="41">
        <v>5.0</v>
      </c>
      <c r="H34" s="41">
        <v>0.0</v>
      </c>
      <c r="I34" s="41">
        <v>27.0</v>
      </c>
      <c r="J34" s="41">
        <v>1.0</v>
      </c>
      <c r="K34" s="51" t="s">
        <v>192</v>
      </c>
      <c r="L34" s="9">
        <f t="shared" si="1"/>
        <v>0.8196721311</v>
      </c>
      <c r="M34" s="9">
        <f t="shared" si="2"/>
        <v>0.1803278689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5.75" customHeight="1">
      <c r="A35" s="53">
        <v>43861.0</v>
      </c>
      <c r="B35" s="34" t="s">
        <v>195</v>
      </c>
      <c r="C35" s="41">
        <v>69.0</v>
      </c>
      <c r="D35" s="41">
        <v>43.0</v>
      </c>
      <c r="E35" s="41">
        <v>29.0</v>
      </c>
      <c r="F35" s="41">
        <v>0.0</v>
      </c>
      <c r="G35" s="41">
        <v>8.0</v>
      </c>
      <c r="H35" s="41">
        <v>0.0</v>
      </c>
      <c r="I35" s="41">
        <v>24.0</v>
      </c>
      <c r="J35" s="41">
        <v>0.0</v>
      </c>
      <c r="K35" s="51" t="s">
        <v>51</v>
      </c>
      <c r="L35" s="9">
        <f t="shared" si="1"/>
        <v>0.8150289017</v>
      </c>
      <c r="M35" s="9">
        <f t="shared" si="2"/>
        <v>0.1849710983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53">
        <v>43861.0</v>
      </c>
      <c r="B36" s="34" t="s">
        <v>198</v>
      </c>
      <c r="C36" s="41">
        <v>101.0</v>
      </c>
      <c r="D36" s="41">
        <v>36.0</v>
      </c>
      <c r="E36" s="41">
        <v>9.0</v>
      </c>
      <c r="F36" s="41">
        <v>0.0</v>
      </c>
      <c r="G36" s="41">
        <v>12.0</v>
      </c>
      <c r="H36" s="41">
        <v>0.0</v>
      </c>
      <c r="I36" s="41">
        <v>31.0</v>
      </c>
      <c r="J36" s="41">
        <v>2.0</v>
      </c>
      <c r="K36" s="52" t="s">
        <v>34</v>
      </c>
      <c r="L36" s="9">
        <f t="shared" si="1"/>
        <v>0.7643979058</v>
      </c>
      <c r="M36" s="9">
        <f t="shared" si="2"/>
        <v>0.2356020942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53">
        <v>43890.0</v>
      </c>
      <c r="B37" s="34" t="s">
        <v>19</v>
      </c>
      <c r="C37" s="41">
        <v>118.0</v>
      </c>
      <c r="D37" s="41">
        <v>0.0</v>
      </c>
      <c r="E37" s="41">
        <v>17.0</v>
      </c>
      <c r="F37" s="41">
        <v>66.0</v>
      </c>
      <c r="G37" s="41">
        <v>2.0</v>
      </c>
      <c r="H37" s="41">
        <v>13.0</v>
      </c>
      <c r="I37" s="41">
        <v>4.0</v>
      </c>
      <c r="J37" s="41">
        <v>23.0</v>
      </c>
      <c r="K37" s="51" t="s">
        <v>25</v>
      </c>
      <c r="L37" s="9">
        <f t="shared" si="1"/>
        <v>0.8271604938</v>
      </c>
      <c r="M37" s="9">
        <f t="shared" si="2"/>
        <v>0.1728395062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53">
        <v>43890.0</v>
      </c>
      <c r="B38" s="34" t="s">
        <v>31</v>
      </c>
      <c r="C38" s="41">
        <v>135.0</v>
      </c>
      <c r="D38" s="41">
        <v>1.0</v>
      </c>
      <c r="E38" s="41">
        <v>12.0</v>
      </c>
      <c r="F38" s="41">
        <v>165.0</v>
      </c>
      <c r="G38" s="41">
        <v>4.0</v>
      </c>
      <c r="H38" s="41">
        <v>18.0</v>
      </c>
      <c r="I38" s="41">
        <v>3.0</v>
      </c>
      <c r="J38" s="41">
        <v>18.0</v>
      </c>
      <c r="K38" s="52" t="s">
        <v>34</v>
      </c>
      <c r="L38" s="9">
        <f t="shared" si="1"/>
        <v>0.8792134831</v>
      </c>
      <c r="M38" s="9">
        <f t="shared" si="2"/>
        <v>0.1207865169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53">
        <v>43890.0</v>
      </c>
      <c r="B39" s="34" t="s">
        <v>40</v>
      </c>
      <c r="C39" s="41">
        <v>55.0</v>
      </c>
      <c r="D39" s="41">
        <v>0.0</v>
      </c>
      <c r="E39" s="41">
        <v>53.0</v>
      </c>
      <c r="F39" s="41">
        <v>41.0</v>
      </c>
      <c r="G39" s="41">
        <v>6.0</v>
      </c>
      <c r="H39" s="41">
        <v>6.0</v>
      </c>
      <c r="I39" s="41">
        <v>4.0</v>
      </c>
      <c r="J39" s="41">
        <v>11.0</v>
      </c>
      <c r="K39" s="52" t="s">
        <v>34</v>
      </c>
      <c r="L39" s="9">
        <f t="shared" si="1"/>
        <v>0.8465909091</v>
      </c>
      <c r="M39" s="9">
        <f t="shared" si="2"/>
        <v>0.1534090909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53">
        <v>43890.0</v>
      </c>
      <c r="B40" s="34" t="s">
        <v>45</v>
      </c>
      <c r="C40" s="41">
        <v>51.0</v>
      </c>
      <c r="D40" s="41">
        <v>0.0</v>
      </c>
      <c r="E40" s="41">
        <v>9.0</v>
      </c>
      <c r="F40" s="41">
        <v>120.0</v>
      </c>
      <c r="G40" s="41">
        <v>9.0</v>
      </c>
      <c r="H40" s="41">
        <v>13.0</v>
      </c>
      <c r="I40" s="41">
        <v>5.0</v>
      </c>
      <c r="J40" s="41">
        <v>9.0</v>
      </c>
      <c r="K40" s="52" t="s">
        <v>34</v>
      </c>
      <c r="L40" s="9">
        <f t="shared" si="1"/>
        <v>0.8333333333</v>
      </c>
      <c r="M40" s="9">
        <f t="shared" si="2"/>
        <v>0.1666666667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53">
        <v>43890.0</v>
      </c>
      <c r="B41" s="34" t="s">
        <v>49</v>
      </c>
      <c r="C41" s="41">
        <v>65.0</v>
      </c>
      <c r="D41" s="41">
        <v>0.0</v>
      </c>
      <c r="E41" s="41">
        <v>15.0</v>
      </c>
      <c r="F41" s="41">
        <v>121.0</v>
      </c>
      <c r="G41" s="41">
        <v>4.0</v>
      </c>
      <c r="H41" s="41">
        <v>20.0</v>
      </c>
      <c r="I41" s="41">
        <v>1.0</v>
      </c>
      <c r="J41" s="41">
        <v>16.0</v>
      </c>
      <c r="K41" s="51" t="s">
        <v>51</v>
      </c>
      <c r="L41" s="9">
        <f t="shared" si="1"/>
        <v>0.8305785124</v>
      </c>
      <c r="M41" s="9">
        <f t="shared" si="2"/>
        <v>0.1694214876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53">
        <v>43890.0</v>
      </c>
      <c r="B42" s="34" t="s">
        <v>54</v>
      </c>
      <c r="C42" s="41">
        <v>366.0</v>
      </c>
      <c r="D42" s="41">
        <v>30.0</v>
      </c>
      <c r="E42" s="41">
        <v>128.0</v>
      </c>
      <c r="F42" s="41">
        <v>81.0</v>
      </c>
      <c r="G42" s="41">
        <v>9.0</v>
      </c>
      <c r="H42" s="41">
        <v>4.0</v>
      </c>
      <c r="I42" s="41">
        <v>16.0</v>
      </c>
      <c r="J42" s="41">
        <v>54.0</v>
      </c>
      <c r="K42" s="51" t="s">
        <v>51</v>
      </c>
      <c r="L42" s="9">
        <f t="shared" si="1"/>
        <v>0.8793604651</v>
      </c>
      <c r="M42" s="9">
        <f t="shared" si="2"/>
        <v>0.1206395349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53">
        <v>43890.0</v>
      </c>
      <c r="B43" s="34" t="s">
        <v>62</v>
      </c>
      <c r="C43" s="41">
        <v>147.0</v>
      </c>
      <c r="D43" s="41">
        <v>1.0</v>
      </c>
      <c r="E43" s="41">
        <v>160.0</v>
      </c>
      <c r="F43" s="41">
        <v>219.0</v>
      </c>
      <c r="G43" s="41">
        <v>7.0</v>
      </c>
      <c r="H43" s="41">
        <v>17.0</v>
      </c>
      <c r="I43" s="41">
        <v>6.0</v>
      </c>
      <c r="J43" s="41">
        <v>49.0</v>
      </c>
      <c r="K43" s="51" t="s">
        <v>51</v>
      </c>
      <c r="L43" s="9">
        <f t="shared" si="1"/>
        <v>0.8696369637</v>
      </c>
      <c r="M43" s="9">
        <f t="shared" si="2"/>
        <v>0.1303630363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53">
        <v>43890.0</v>
      </c>
      <c r="B44" s="34" t="s">
        <v>67</v>
      </c>
      <c r="C44" s="41">
        <v>93.0</v>
      </c>
      <c r="D44" s="41">
        <v>0.0</v>
      </c>
      <c r="E44" s="41">
        <v>24.0</v>
      </c>
      <c r="F44" s="41">
        <v>141.0</v>
      </c>
      <c r="G44" s="41">
        <v>5.0</v>
      </c>
      <c r="H44" s="41">
        <v>33.0</v>
      </c>
      <c r="I44" s="41">
        <v>11.0</v>
      </c>
      <c r="J44" s="41">
        <v>24.0</v>
      </c>
      <c r="K44" s="52" t="s">
        <v>34</v>
      </c>
      <c r="L44" s="9">
        <f t="shared" si="1"/>
        <v>0.7794561934</v>
      </c>
      <c r="M44" s="9">
        <f t="shared" si="2"/>
        <v>0.2205438066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53">
        <v>43890.0</v>
      </c>
      <c r="B45" s="34" t="s">
        <v>72</v>
      </c>
      <c r="C45" s="41">
        <v>131.0</v>
      </c>
      <c r="D45" s="41">
        <v>0.0</v>
      </c>
      <c r="E45" s="41">
        <v>21.0</v>
      </c>
      <c r="F45" s="41">
        <v>40.0</v>
      </c>
      <c r="G45" s="41">
        <v>0.0</v>
      </c>
      <c r="H45" s="41">
        <v>1.0</v>
      </c>
      <c r="I45" s="41">
        <v>3.0</v>
      </c>
      <c r="J45" s="41">
        <v>10.0</v>
      </c>
      <c r="K45" s="51" t="s">
        <v>74</v>
      </c>
      <c r="L45" s="9">
        <f t="shared" si="1"/>
        <v>0.932038835</v>
      </c>
      <c r="M45" s="9">
        <f t="shared" si="2"/>
        <v>0.06796116505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53">
        <v>43890.0</v>
      </c>
      <c r="B46" s="34" t="s">
        <v>225</v>
      </c>
      <c r="C46" s="41">
        <v>54.0</v>
      </c>
      <c r="D46" s="41">
        <v>0.0</v>
      </c>
      <c r="E46" s="41">
        <v>121.0</v>
      </c>
      <c r="F46" s="41">
        <v>42.0</v>
      </c>
      <c r="G46" s="41">
        <v>6.0</v>
      </c>
      <c r="H46" s="41">
        <v>19.0</v>
      </c>
      <c r="I46" s="41">
        <v>6.0</v>
      </c>
      <c r="J46" s="41">
        <v>14.0</v>
      </c>
      <c r="K46" s="9"/>
      <c r="L46" s="9">
        <f t="shared" si="1"/>
        <v>0.8282442748</v>
      </c>
      <c r="M46" s="9">
        <f t="shared" si="2"/>
        <v>0.1717557252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53">
        <v>43890.0</v>
      </c>
      <c r="B47" s="34" t="s">
        <v>80</v>
      </c>
      <c r="C47" s="41">
        <v>163.0</v>
      </c>
      <c r="D47" s="41">
        <v>30.0</v>
      </c>
      <c r="E47" s="41">
        <v>4.0</v>
      </c>
      <c r="F47" s="41">
        <v>4.0</v>
      </c>
      <c r="G47" s="41">
        <v>6.0</v>
      </c>
      <c r="H47" s="41">
        <v>11.0</v>
      </c>
      <c r="I47" s="41">
        <v>8.0</v>
      </c>
      <c r="J47" s="41">
        <v>6.0</v>
      </c>
      <c r="K47" s="52" t="s">
        <v>82</v>
      </c>
      <c r="L47" s="9">
        <f t="shared" si="1"/>
        <v>0.8663793103</v>
      </c>
      <c r="M47" s="9">
        <f t="shared" si="2"/>
        <v>0.1336206897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5.75" customHeight="1">
      <c r="A48" s="53">
        <v>43890.0</v>
      </c>
      <c r="B48" s="34" t="s">
        <v>88</v>
      </c>
      <c r="C48" s="41">
        <v>160.0</v>
      </c>
      <c r="D48" s="41">
        <v>0.0</v>
      </c>
      <c r="E48" s="41">
        <v>28.0</v>
      </c>
      <c r="F48" s="41">
        <v>99.0</v>
      </c>
      <c r="G48" s="41">
        <v>2.0</v>
      </c>
      <c r="H48" s="41">
        <v>5.0</v>
      </c>
      <c r="I48" s="41">
        <v>18.0</v>
      </c>
      <c r="J48" s="41">
        <v>19.0</v>
      </c>
      <c r="K48" s="51" t="s">
        <v>74</v>
      </c>
      <c r="L48" s="9">
        <f t="shared" si="1"/>
        <v>0.8670694864</v>
      </c>
      <c r="M48" s="9">
        <f t="shared" si="2"/>
        <v>0.1329305136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53">
        <v>43890.0</v>
      </c>
      <c r="B49" s="34" t="s">
        <v>93</v>
      </c>
      <c r="C49" s="41">
        <v>49.0</v>
      </c>
      <c r="D49" s="41">
        <v>1.0</v>
      </c>
      <c r="E49" s="41">
        <v>21.0</v>
      </c>
      <c r="F49" s="41">
        <v>122.0</v>
      </c>
      <c r="G49" s="41">
        <v>5.0</v>
      </c>
      <c r="H49" s="41">
        <v>26.0</v>
      </c>
      <c r="I49" s="41">
        <v>4.0</v>
      </c>
      <c r="J49" s="41">
        <v>22.0</v>
      </c>
      <c r="K49" s="51" t="s">
        <v>51</v>
      </c>
      <c r="L49" s="9">
        <f t="shared" si="1"/>
        <v>0.772</v>
      </c>
      <c r="M49" s="9">
        <f t="shared" si="2"/>
        <v>0.228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53">
        <v>43890.0</v>
      </c>
      <c r="B50" s="34" t="s">
        <v>98</v>
      </c>
      <c r="C50" s="41">
        <v>76.0</v>
      </c>
      <c r="D50" s="41">
        <v>0.0</v>
      </c>
      <c r="E50" s="41">
        <v>104.0</v>
      </c>
      <c r="F50" s="41">
        <v>63.0</v>
      </c>
      <c r="G50" s="41">
        <v>4.0</v>
      </c>
      <c r="H50" s="41">
        <v>16.0</v>
      </c>
      <c r="I50" s="41">
        <v>2.0</v>
      </c>
      <c r="J50" s="41">
        <v>18.0</v>
      </c>
      <c r="K50" s="52" t="s">
        <v>34</v>
      </c>
      <c r="L50" s="9">
        <f t="shared" si="1"/>
        <v>0.8586572438</v>
      </c>
      <c r="M50" s="9">
        <f t="shared" si="2"/>
        <v>0.1413427562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53">
        <v>43890.0</v>
      </c>
      <c r="B51" s="34" t="s">
        <v>103</v>
      </c>
      <c r="C51" s="41">
        <v>122.0</v>
      </c>
      <c r="D51" s="41">
        <v>1.0</v>
      </c>
      <c r="E51" s="41">
        <v>21.0</v>
      </c>
      <c r="F51" s="41">
        <v>24.0</v>
      </c>
      <c r="G51" s="41">
        <v>1.0</v>
      </c>
      <c r="H51" s="41">
        <v>0.0</v>
      </c>
      <c r="I51" s="41">
        <v>4.0</v>
      </c>
      <c r="J51" s="41">
        <v>9.0</v>
      </c>
      <c r="K51" s="51" t="s">
        <v>74</v>
      </c>
      <c r="L51" s="9">
        <f t="shared" si="1"/>
        <v>0.9230769231</v>
      </c>
      <c r="M51" s="9">
        <f t="shared" si="2"/>
        <v>0.07692307692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A52" s="53">
        <v>43890.0</v>
      </c>
      <c r="B52" s="34" t="s">
        <v>107</v>
      </c>
      <c r="C52" s="41">
        <v>149.0</v>
      </c>
      <c r="D52" s="41">
        <v>79.0</v>
      </c>
      <c r="E52" s="41">
        <v>11.0</v>
      </c>
      <c r="F52" s="41">
        <v>18.0</v>
      </c>
      <c r="G52" s="41">
        <v>8.0</v>
      </c>
      <c r="H52" s="41">
        <v>21.0</v>
      </c>
      <c r="I52" s="41">
        <v>13.0</v>
      </c>
      <c r="J52" s="41">
        <v>11.0</v>
      </c>
      <c r="K52" s="52" t="s">
        <v>82</v>
      </c>
      <c r="L52" s="9">
        <f t="shared" si="1"/>
        <v>0.8290322581</v>
      </c>
      <c r="M52" s="9">
        <f t="shared" si="2"/>
        <v>0.1709677419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53">
        <v>43890.0</v>
      </c>
      <c r="B53" s="34" t="s">
        <v>111</v>
      </c>
      <c r="C53" s="41">
        <v>101.0</v>
      </c>
      <c r="D53" s="41">
        <v>0.0</v>
      </c>
      <c r="E53" s="41">
        <v>12.0</v>
      </c>
      <c r="F53" s="41">
        <v>48.0</v>
      </c>
      <c r="G53" s="41">
        <v>1.0</v>
      </c>
      <c r="H53" s="41">
        <v>0.0</v>
      </c>
      <c r="I53" s="41">
        <v>4.0</v>
      </c>
      <c r="J53" s="41">
        <v>4.0</v>
      </c>
      <c r="K53" s="51" t="s">
        <v>74</v>
      </c>
      <c r="L53" s="9">
        <f t="shared" si="1"/>
        <v>0.9470588235</v>
      </c>
      <c r="M53" s="9">
        <f t="shared" si="2"/>
        <v>0.05294117647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5.75" customHeight="1">
      <c r="A54" s="53">
        <v>43890.0</v>
      </c>
      <c r="B54" s="34" t="s">
        <v>115</v>
      </c>
      <c r="C54" s="41">
        <v>127.0</v>
      </c>
      <c r="D54" s="41">
        <v>8.0</v>
      </c>
      <c r="E54" s="41">
        <v>12.0</v>
      </c>
      <c r="F54" s="41">
        <v>20.0</v>
      </c>
      <c r="G54" s="41">
        <v>4.0</v>
      </c>
      <c r="H54" s="41">
        <v>2.0</v>
      </c>
      <c r="I54" s="41">
        <v>3.0</v>
      </c>
      <c r="J54" s="41">
        <v>6.0</v>
      </c>
      <c r="K54" s="51" t="s">
        <v>51</v>
      </c>
      <c r="L54" s="9">
        <f t="shared" si="1"/>
        <v>0.9175824176</v>
      </c>
      <c r="M54" s="9">
        <f t="shared" si="2"/>
        <v>0.08241758242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53">
        <v>43890.0</v>
      </c>
      <c r="B55" s="34" t="s">
        <v>120</v>
      </c>
      <c r="C55" s="41">
        <v>50.0</v>
      </c>
      <c r="D55" s="41">
        <v>0.0</v>
      </c>
      <c r="E55" s="41">
        <v>21.0</v>
      </c>
      <c r="F55" s="41">
        <v>150.0</v>
      </c>
      <c r="G55" s="41">
        <v>7.0</v>
      </c>
      <c r="H55" s="41">
        <v>9.0</v>
      </c>
      <c r="I55" s="41">
        <v>3.0</v>
      </c>
      <c r="J55" s="41">
        <v>24.0</v>
      </c>
      <c r="K55" s="51" t="s">
        <v>51</v>
      </c>
      <c r="L55" s="9">
        <f t="shared" si="1"/>
        <v>0.8371212121</v>
      </c>
      <c r="M55" s="9">
        <f t="shared" si="2"/>
        <v>0.1628787879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A56" s="53">
        <v>43890.0</v>
      </c>
      <c r="B56" s="34" t="s">
        <v>125</v>
      </c>
      <c r="C56" s="41">
        <v>174.0</v>
      </c>
      <c r="D56" s="41">
        <v>0.0</v>
      </c>
      <c r="E56" s="41">
        <v>29.0</v>
      </c>
      <c r="F56" s="41">
        <v>34.0</v>
      </c>
      <c r="G56" s="41">
        <v>12.0</v>
      </c>
      <c r="H56" s="41">
        <v>8.0</v>
      </c>
      <c r="I56" s="41">
        <v>4.0</v>
      </c>
      <c r="J56" s="41">
        <v>15.0</v>
      </c>
      <c r="K56" s="52" t="s">
        <v>34</v>
      </c>
      <c r="L56" s="9">
        <f t="shared" si="1"/>
        <v>0.8586956522</v>
      </c>
      <c r="M56" s="9">
        <f t="shared" si="2"/>
        <v>0.1413043478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53">
        <v>43890.0</v>
      </c>
      <c r="B57" s="34" t="s">
        <v>130</v>
      </c>
      <c r="C57" s="41">
        <v>38.0</v>
      </c>
      <c r="D57" s="41">
        <v>0.0</v>
      </c>
      <c r="E57" s="41">
        <v>108.0</v>
      </c>
      <c r="F57" s="41">
        <v>63.0</v>
      </c>
      <c r="G57" s="41">
        <v>1.0</v>
      </c>
      <c r="H57" s="41">
        <v>7.0</v>
      </c>
      <c r="I57" s="41">
        <v>0.0</v>
      </c>
      <c r="J57" s="41">
        <v>11.0</v>
      </c>
      <c r="K57" s="51" t="s">
        <v>25</v>
      </c>
      <c r="L57" s="9">
        <f t="shared" si="1"/>
        <v>0.9166666667</v>
      </c>
      <c r="M57" s="9">
        <f t="shared" si="2"/>
        <v>0.08333333333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53">
        <v>43890.0</v>
      </c>
      <c r="B58" s="34" t="s">
        <v>135</v>
      </c>
      <c r="C58" s="41">
        <v>87.0</v>
      </c>
      <c r="D58" s="41">
        <v>0.0</v>
      </c>
      <c r="E58" s="41">
        <v>24.0</v>
      </c>
      <c r="F58" s="41">
        <v>304.0</v>
      </c>
      <c r="G58" s="41">
        <v>2.0</v>
      </c>
      <c r="H58" s="41">
        <v>51.0</v>
      </c>
      <c r="I58" s="41">
        <v>7.0</v>
      </c>
      <c r="J58" s="41">
        <v>40.0</v>
      </c>
      <c r="K58" s="52" t="s">
        <v>34</v>
      </c>
      <c r="L58" s="9">
        <f t="shared" si="1"/>
        <v>0.8058252427</v>
      </c>
      <c r="M58" s="9">
        <f t="shared" si="2"/>
        <v>0.1941747573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A59" s="53">
        <v>43890.0</v>
      </c>
      <c r="B59" s="34" t="s">
        <v>138</v>
      </c>
      <c r="C59" s="41">
        <v>113.0</v>
      </c>
      <c r="D59" s="41">
        <v>0.0</v>
      </c>
      <c r="E59" s="41">
        <v>106.0</v>
      </c>
      <c r="F59" s="41">
        <v>52.0</v>
      </c>
      <c r="G59" s="41">
        <v>23.0</v>
      </c>
      <c r="H59" s="41">
        <v>15.0</v>
      </c>
      <c r="I59" s="41">
        <v>10.0</v>
      </c>
      <c r="J59" s="41">
        <v>80.0</v>
      </c>
      <c r="K59" s="52" t="s">
        <v>34</v>
      </c>
      <c r="L59" s="9">
        <f t="shared" si="1"/>
        <v>0.679197995</v>
      </c>
      <c r="M59" s="9">
        <f t="shared" si="2"/>
        <v>0.320802005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53">
        <v>43890.0</v>
      </c>
      <c r="B60" s="34" t="s">
        <v>143</v>
      </c>
      <c r="C60" s="41">
        <v>57.0</v>
      </c>
      <c r="D60" s="41">
        <v>0.0</v>
      </c>
      <c r="E60" s="41">
        <v>77.0</v>
      </c>
      <c r="F60" s="41">
        <v>33.0</v>
      </c>
      <c r="G60" s="41">
        <v>12.0</v>
      </c>
      <c r="H60" s="41">
        <v>25.0</v>
      </c>
      <c r="I60" s="41">
        <v>5.0</v>
      </c>
      <c r="J60" s="41">
        <v>82.0</v>
      </c>
      <c r="K60" s="52" t="s">
        <v>34</v>
      </c>
      <c r="L60" s="9">
        <f t="shared" si="1"/>
        <v>0.5738831615</v>
      </c>
      <c r="M60" s="9">
        <f t="shared" si="2"/>
        <v>0.4261168385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A61" s="53">
        <v>43890.0</v>
      </c>
      <c r="B61" s="34" t="s">
        <v>147</v>
      </c>
      <c r="C61" s="41">
        <v>70.0</v>
      </c>
      <c r="D61" s="41">
        <v>1.0</v>
      </c>
      <c r="E61" s="41">
        <v>15.0</v>
      </c>
      <c r="F61" s="41">
        <v>401.0</v>
      </c>
      <c r="G61" s="41">
        <v>2.0</v>
      </c>
      <c r="H61" s="41">
        <v>28.0</v>
      </c>
      <c r="I61" s="41">
        <v>1.0</v>
      </c>
      <c r="J61" s="41">
        <v>14.0</v>
      </c>
      <c r="K61" s="52" t="s">
        <v>149</v>
      </c>
      <c r="L61" s="9">
        <f t="shared" si="1"/>
        <v>0.9154135338</v>
      </c>
      <c r="M61" s="9">
        <f t="shared" si="2"/>
        <v>0.08458646617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A62" s="53">
        <v>43890.0</v>
      </c>
      <c r="B62" s="34" t="s">
        <v>151</v>
      </c>
      <c r="C62" s="41">
        <v>81.0</v>
      </c>
      <c r="D62" s="41">
        <v>0.0</v>
      </c>
      <c r="E62" s="41">
        <v>53.0</v>
      </c>
      <c r="F62" s="41">
        <v>165.0</v>
      </c>
      <c r="G62" s="41">
        <v>0.0</v>
      </c>
      <c r="H62" s="41">
        <v>14.0</v>
      </c>
      <c r="I62" s="41">
        <v>1.0</v>
      </c>
      <c r="J62" s="41">
        <v>17.0</v>
      </c>
      <c r="K62" s="51" t="s">
        <v>25</v>
      </c>
      <c r="L62" s="9">
        <f t="shared" si="1"/>
        <v>0.9033232628</v>
      </c>
      <c r="M62" s="9">
        <f t="shared" si="2"/>
        <v>0.09667673716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53">
        <v>43890.0</v>
      </c>
      <c r="B63" s="34" t="s">
        <v>154</v>
      </c>
      <c r="C63" s="41">
        <v>357.0</v>
      </c>
      <c r="D63" s="41">
        <v>32.0</v>
      </c>
      <c r="E63" s="41">
        <v>22.0</v>
      </c>
      <c r="F63" s="41">
        <v>78.0</v>
      </c>
      <c r="G63" s="41">
        <v>2.0</v>
      </c>
      <c r="H63" s="41">
        <v>8.0</v>
      </c>
      <c r="I63" s="41">
        <v>4.0</v>
      </c>
      <c r="J63" s="41">
        <v>10.0</v>
      </c>
      <c r="K63" s="52" t="s">
        <v>34</v>
      </c>
      <c r="L63" s="9">
        <f t="shared" si="1"/>
        <v>0.9532163743</v>
      </c>
      <c r="M63" s="9">
        <f t="shared" si="2"/>
        <v>0.04678362573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53">
        <v>43890.0</v>
      </c>
      <c r="B64" s="34" t="s">
        <v>158</v>
      </c>
      <c r="C64" s="41">
        <v>325.0</v>
      </c>
      <c r="D64" s="41">
        <v>28.0</v>
      </c>
      <c r="E64" s="41">
        <v>10.0</v>
      </c>
      <c r="F64" s="41">
        <v>62.0</v>
      </c>
      <c r="G64" s="41">
        <v>1.0</v>
      </c>
      <c r="H64" s="41">
        <v>8.0</v>
      </c>
      <c r="I64" s="41">
        <v>3.0</v>
      </c>
      <c r="J64" s="41">
        <v>7.0</v>
      </c>
      <c r="K64" s="52" t="s">
        <v>82</v>
      </c>
      <c r="L64" s="9">
        <f t="shared" si="1"/>
        <v>0.9572072072</v>
      </c>
      <c r="M64" s="9">
        <f t="shared" si="2"/>
        <v>0.04279279279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53">
        <v>43890.0</v>
      </c>
      <c r="B65" s="34" t="s">
        <v>162</v>
      </c>
      <c r="C65" s="41">
        <v>115.0</v>
      </c>
      <c r="D65" s="41">
        <v>1.0</v>
      </c>
      <c r="E65" s="41">
        <v>75.0</v>
      </c>
      <c r="F65" s="41">
        <v>45.0</v>
      </c>
      <c r="G65" s="41">
        <v>2.0</v>
      </c>
      <c r="H65" s="41">
        <v>8.0</v>
      </c>
      <c r="I65" s="41">
        <v>1.0</v>
      </c>
      <c r="J65" s="41">
        <v>32.0</v>
      </c>
      <c r="K65" s="51" t="s">
        <v>51</v>
      </c>
      <c r="L65" s="9">
        <f t="shared" si="1"/>
        <v>0.8458781362</v>
      </c>
      <c r="M65" s="9">
        <f t="shared" si="2"/>
        <v>0.1541218638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53">
        <v>43890.0</v>
      </c>
      <c r="B66" s="34" t="s">
        <v>167</v>
      </c>
      <c r="C66" s="41">
        <v>73.0</v>
      </c>
      <c r="D66" s="41">
        <v>0.0</v>
      </c>
      <c r="E66" s="41">
        <v>12.0</v>
      </c>
      <c r="F66" s="41">
        <v>96.0</v>
      </c>
      <c r="G66" s="41">
        <v>6.0</v>
      </c>
      <c r="H66" s="41">
        <v>15.0</v>
      </c>
      <c r="I66" s="41">
        <v>6.0</v>
      </c>
      <c r="J66" s="41">
        <v>59.0</v>
      </c>
      <c r="K66" s="51" t="s">
        <v>51</v>
      </c>
      <c r="L66" s="9">
        <f t="shared" si="1"/>
        <v>0.6779026217</v>
      </c>
      <c r="M66" s="9">
        <f t="shared" si="2"/>
        <v>0.3220973783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50">
        <v>43890.0</v>
      </c>
      <c r="B67" s="29" t="s">
        <v>172</v>
      </c>
      <c r="C67" s="40">
        <v>77.0</v>
      </c>
      <c r="D67" s="40">
        <v>0.0</v>
      </c>
      <c r="E67" s="40">
        <v>127.0</v>
      </c>
      <c r="F67" s="40">
        <v>55.0</v>
      </c>
      <c r="G67" s="40">
        <v>7.0</v>
      </c>
      <c r="H67" s="40">
        <v>13.0</v>
      </c>
      <c r="I67" s="40">
        <v>29.0</v>
      </c>
      <c r="J67" s="40">
        <v>114.0</v>
      </c>
      <c r="K67" s="52" t="s">
        <v>34</v>
      </c>
      <c r="L67" s="9">
        <f t="shared" si="1"/>
        <v>0.6137440758</v>
      </c>
      <c r="M67" s="9">
        <f t="shared" si="2"/>
        <v>0.3862559242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50">
        <v>43890.0</v>
      </c>
      <c r="B68" s="29" t="s">
        <v>177</v>
      </c>
      <c r="C68" s="40">
        <v>88.0</v>
      </c>
      <c r="D68" s="40">
        <v>5.0</v>
      </c>
      <c r="E68" s="40">
        <v>22.0</v>
      </c>
      <c r="F68" s="40">
        <v>5.0</v>
      </c>
      <c r="G68" s="40">
        <v>2.0</v>
      </c>
      <c r="H68" s="40">
        <v>1.0</v>
      </c>
      <c r="I68" s="40">
        <v>15.0</v>
      </c>
      <c r="J68" s="40">
        <v>5.0</v>
      </c>
      <c r="K68" s="51" t="s">
        <v>25</v>
      </c>
      <c r="L68" s="9">
        <f t="shared" si="1"/>
        <v>0.8391608392</v>
      </c>
      <c r="M68" s="9">
        <f t="shared" si="2"/>
        <v>0.1608391608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50">
        <v>43890.0</v>
      </c>
      <c r="B69" s="29" t="s">
        <v>184</v>
      </c>
      <c r="C69" s="40">
        <v>79.0</v>
      </c>
      <c r="D69" s="40">
        <v>55.0</v>
      </c>
      <c r="E69" s="40">
        <v>22.0</v>
      </c>
      <c r="F69" s="40">
        <v>7.0</v>
      </c>
      <c r="G69" s="40">
        <v>11.0</v>
      </c>
      <c r="H69" s="40">
        <v>1.0</v>
      </c>
      <c r="I69" s="40">
        <v>24.0</v>
      </c>
      <c r="J69" s="40">
        <v>7.0</v>
      </c>
      <c r="K69" s="51" t="s">
        <v>51</v>
      </c>
      <c r="L69" s="9">
        <f t="shared" si="1"/>
        <v>0.7912621359</v>
      </c>
      <c r="M69" s="9">
        <f t="shared" si="2"/>
        <v>0.2087378641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50">
        <v>43890.0</v>
      </c>
      <c r="B70" s="29" t="s">
        <v>190</v>
      </c>
      <c r="C70" s="40">
        <v>99.0</v>
      </c>
      <c r="D70" s="40">
        <v>40.0</v>
      </c>
      <c r="E70" s="40">
        <v>13.0</v>
      </c>
      <c r="F70" s="40">
        <v>0.0</v>
      </c>
      <c r="G70" s="40">
        <v>8.0</v>
      </c>
      <c r="H70" s="40">
        <v>1.0</v>
      </c>
      <c r="I70" s="40">
        <v>20.0</v>
      </c>
      <c r="J70" s="40">
        <v>2.0</v>
      </c>
      <c r="K70" s="51" t="s">
        <v>192</v>
      </c>
      <c r="L70" s="9">
        <f t="shared" si="1"/>
        <v>0.8306010929</v>
      </c>
      <c r="M70" s="9">
        <f t="shared" si="2"/>
        <v>0.1693989071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50">
        <v>43890.0</v>
      </c>
      <c r="B71" s="29" t="s">
        <v>195</v>
      </c>
      <c r="C71" s="40">
        <v>67.0</v>
      </c>
      <c r="D71" s="40">
        <v>42.0</v>
      </c>
      <c r="E71" s="40">
        <v>14.0</v>
      </c>
      <c r="F71" s="40">
        <v>14.0</v>
      </c>
      <c r="G71" s="40">
        <v>7.0</v>
      </c>
      <c r="H71" s="40">
        <v>5.0</v>
      </c>
      <c r="I71" s="40">
        <v>16.0</v>
      </c>
      <c r="J71" s="40">
        <v>8.0</v>
      </c>
      <c r="K71" s="51" t="s">
        <v>51</v>
      </c>
      <c r="L71" s="9">
        <f t="shared" si="1"/>
        <v>0.7919075145</v>
      </c>
      <c r="M71" s="9">
        <f t="shared" si="2"/>
        <v>0.2080924855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50">
        <v>43890.0</v>
      </c>
      <c r="B72" s="29" t="s">
        <v>198</v>
      </c>
      <c r="C72" s="40">
        <v>95.0</v>
      </c>
      <c r="D72" s="40">
        <v>39.0</v>
      </c>
      <c r="E72" s="40">
        <v>9.0</v>
      </c>
      <c r="F72" s="40">
        <v>0.0</v>
      </c>
      <c r="G72" s="40">
        <v>12.0</v>
      </c>
      <c r="H72" s="40">
        <v>1.0</v>
      </c>
      <c r="I72" s="40">
        <v>35.0</v>
      </c>
      <c r="J72" s="40">
        <v>0.0</v>
      </c>
      <c r="K72" s="52" t="s">
        <v>34</v>
      </c>
      <c r="L72" s="9">
        <f t="shared" si="1"/>
        <v>0.7486910995</v>
      </c>
      <c r="M72" s="9">
        <f t="shared" si="2"/>
        <v>0.2513089005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50">
        <v>43921.0</v>
      </c>
      <c r="B73" s="29" t="s">
        <v>19</v>
      </c>
      <c r="C73" s="40">
        <v>122.0</v>
      </c>
      <c r="D73" s="40">
        <v>0.0</v>
      </c>
      <c r="E73" s="40">
        <v>18.0</v>
      </c>
      <c r="F73" s="40">
        <v>67.0</v>
      </c>
      <c r="G73" s="40">
        <v>5.0</v>
      </c>
      <c r="H73" s="40">
        <v>9.0</v>
      </c>
      <c r="I73" s="40">
        <v>3.0</v>
      </c>
      <c r="J73" s="40">
        <v>19.0</v>
      </c>
      <c r="K73" s="51" t="s">
        <v>25</v>
      </c>
      <c r="L73" s="9">
        <f t="shared" si="1"/>
        <v>0.8518518519</v>
      </c>
      <c r="M73" s="9">
        <f t="shared" si="2"/>
        <v>0.1481481481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50">
        <v>43921.0</v>
      </c>
      <c r="B74" s="29" t="s">
        <v>31</v>
      </c>
      <c r="C74" s="40">
        <v>135.0</v>
      </c>
      <c r="D74" s="40">
        <v>1.0</v>
      </c>
      <c r="E74" s="40">
        <v>88.0</v>
      </c>
      <c r="F74" s="40">
        <v>100.0</v>
      </c>
      <c r="G74" s="40">
        <v>3.0</v>
      </c>
      <c r="H74" s="40">
        <v>11.0</v>
      </c>
      <c r="I74" s="40">
        <v>2.0</v>
      </c>
      <c r="J74" s="40">
        <v>16.0</v>
      </c>
      <c r="K74" s="52" t="s">
        <v>34</v>
      </c>
      <c r="L74" s="9">
        <f t="shared" si="1"/>
        <v>0.9101123596</v>
      </c>
      <c r="M74" s="9">
        <f t="shared" si="2"/>
        <v>0.08988764045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50">
        <v>43921.0</v>
      </c>
      <c r="B75" s="29" t="s">
        <v>40</v>
      </c>
      <c r="C75" s="40">
        <v>57.0</v>
      </c>
      <c r="D75" s="40">
        <v>0.0</v>
      </c>
      <c r="E75" s="40">
        <v>55.0</v>
      </c>
      <c r="F75" s="40">
        <v>40.0</v>
      </c>
      <c r="G75" s="40">
        <v>5.0</v>
      </c>
      <c r="H75" s="40">
        <v>4.0</v>
      </c>
      <c r="I75" s="40">
        <v>3.0</v>
      </c>
      <c r="J75" s="40">
        <v>12.0</v>
      </c>
      <c r="K75" s="52" t="s">
        <v>34</v>
      </c>
      <c r="L75" s="9">
        <f t="shared" si="1"/>
        <v>0.8636363636</v>
      </c>
      <c r="M75" s="9">
        <f t="shared" si="2"/>
        <v>0.1363636364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50">
        <v>43921.0</v>
      </c>
      <c r="B76" s="29" t="s">
        <v>45</v>
      </c>
      <c r="C76" s="40">
        <v>54.0</v>
      </c>
      <c r="D76" s="40">
        <v>0.0</v>
      </c>
      <c r="E76" s="40">
        <v>56.0</v>
      </c>
      <c r="F76" s="40">
        <v>73.0</v>
      </c>
      <c r="G76" s="40">
        <v>6.0</v>
      </c>
      <c r="H76" s="40">
        <v>14.0</v>
      </c>
      <c r="I76" s="40">
        <v>4.0</v>
      </c>
      <c r="J76" s="40">
        <v>9.0</v>
      </c>
      <c r="K76" s="52" t="s">
        <v>34</v>
      </c>
      <c r="L76" s="9">
        <f t="shared" si="1"/>
        <v>0.8472222222</v>
      </c>
      <c r="M76" s="9">
        <f t="shared" si="2"/>
        <v>0.1527777778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50">
        <v>43921.0</v>
      </c>
      <c r="B77" s="29" t="s">
        <v>49</v>
      </c>
      <c r="C77" s="40">
        <v>67.0</v>
      </c>
      <c r="D77" s="40">
        <v>0.0</v>
      </c>
      <c r="E77" s="40">
        <v>66.0</v>
      </c>
      <c r="F77" s="40">
        <v>80.0</v>
      </c>
      <c r="G77" s="40">
        <v>5.0</v>
      </c>
      <c r="H77" s="40">
        <v>12.0</v>
      </c>
      <c r="I77" s="40">
        <v>1.0</v>
      </c>
      <c r="J77" s="40">
        <v>11.0</v>
      </c>
      <c r="K77" s="51" t="s">
        <v>51</v>
      </c>
      <c r="L77" s="9">
        <f t="shared" si="1"/>
        <v>0.8801652893</v>
      </c>
      <c r="M77" s="9">
        <f t="shared" si="2"/>
        <v>0.1198347107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50">
        <v>43921.0</v>
      </c>
      <c r="B78" s="29" t="s">
        <v>54</v>
      </c>
      <c r="C78" s="40">
        <v>372.0</v>
      </c>
      <c r="D78" s="40">
        <v>30.0</v>
      </c>
      <c r="E78" s="40">
        <v>128.0</v>
      </c>
      <c r="F78" s="40">
        <v>81.0</v>
      </c>
      <c r="G78" s="40">
        <v>10.0</v>
      </c>
      <c r="H78" s="40">
        <v>5.0</v>
      </c>
      <c r="I78" s="40">
        <v>11.0</v>
      </c>
      <c r="J78" s="40">
        <v>51.0</v>
      </c>
      <c r="K78" s="51" t="s">
        <v>51</v>
      </c>
      <c r="L78" s="9">
        <f t="shared" si="1"/>
        <v>0.8880813953</v>
      </c>
      <c r="M78" s="9">
        <f t="shared" si="2"/>
        <v>0.1119186047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50">
        <v>43921.0</v>
      </c>
      <c r="B79" s="29" t="s">
        <v>62</v>
      </c>
      <c r="C79" s="40">
        <v>151.0</v>
      </c>
      <c r="D79" s="40">
        <v>1.0</v>
      </c>
      <c r="E79" s="40">
        <v>170.0</v>
      </c>
      <c r="F79" s="40">
        <v>208.0</v>
      </c>
      <c r="G79" s="40">
        <v>7.0</v>
      </c>
      <c r="H79" s="40">
        <v>17.0</v>
      </c>
      <c r="I79" s="40">
        <v>5.0</v>
      </c>
      <c r="J79" s="40">
        <v>47.0</v>
      </c>
      <c r="K79" s="51" t="s">
        <v>51</v>
      </c>
      <c r="L79" s="9">
        <f t="shared" si="1"/>
        <v>0.8745874587</v>
      </c>
      <c r="M79" s="9">
        <f t="shared" si="2"/>
        <v>0.1254125413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50">
        <v>43921.0</v>
      </c>
      <c r="B80" s="29" t="s">
        <v>67</v>
      </c>
      <c r="C80" s="40">
        <v>96.0</v>
      </c>
      <c r="D80" s="40">
        <v>0.0</v>
      </c>
      <c r="E80" s="40">
        <v>115.0</v>
      </c>
      <c r="F80" s="40">
        <v>67.0</v>
      </c>
      <c r="G80" s="40">
        <v>8.0</v>
      </c>
      <c r="H80" s="40">
        <v>18.0</v>
      </c>
      <c r="I80" s="40">
        <v>9.0</v>
      </c>
      <c r="J80" s="40">
        <v>18.0</v>
      </c>
      <c r="K80" s="52" t="s">
        <v>34</v>
      </c>
      <c r="L80" s="9">
        <f t="shared" si="1"/>
        <v>0.8398791541</v>
      </c>
      <c r="M80" s="9">
        <f t="shared" si="2"/>
        <v>0.1601208459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50">
        <v>43921.0</v>
      </c>
      <c r="B81" s="29" t="s">
        <v>72</v>
      </c>
      <c r="C81" s="40">
        <v>130.0</v>
      </c>
      <c r="D81" s="40">
        <v>0.0</v>
      </c>
      <c r="E81" s="40">
        <v>20.0</v>
      </c>
      <c r="F81" s="40">
        <v>39.0</v>
      </c>
      <c r="G81" s="40">
        <v>0.0</v>
      </c>
      <c r="H81" s="40">
        <v>0.0</v>
      </c>
      <c r="I81" s="40">
        <v>2.0</v>
      </c>
      <c r="J81" s="40">
        <v>15.0</v>
      </c>
      <c r="K81" s="51" t="s">
        <v>74</v>
      </c>
      <c r="L81" s="9">
        <f t="shared" si="1"/>
        <v>0.9174757282</v>
      </c>
      <c r="M81" s="9">
        <f t="shared" si="2"/>
        <v>0.08252427184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50">
        <v>43921.0</v>
      </c>
      <c r="B82" s="29" t="s">
        <v>225</v>
      </c>
      <c r="C82" s="40">
        <v>52.0</v>
      </c>
      <c r="D82" s="40">
        <v>1.0</v>
      </c>
      <c r="E82" s="40">
        <v>122.0</v>
      </c>
      <c r="F82" s="40">
        <v>41.0</v>
      </c>
      <c r="G82" s="40">
        <v>9.0</v>
      </c>
      <c r="H82" s="40">
        <v>19.0</v>
      </c>
      <c r="I82" s="40">
        <v>5.0</v>
      </c>
      <c r="J82" s="40">
        <v>13.0</v>
      </c>
      <c r="K82" s="9"/>
      <c r="L82" s="9">
        <f t="shared" si="1"/>
        <v>0.8244274809</v>
      </c>
      <c r="M82" s="9">
        <f t="shared" si="2"/>
        <v>0.1755725191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50">
        <v>43921.0</v>
      </c>
      <c r="B83" s="29" t="s">
        <v>80</v>
      </c>
      <c r="C83" s="40">
        <v>163.0</v>
      </c>
      <c r="D83" s="40">
        <v>29.0</v>
      </c>
      <c r="E83" s="40">
        <v>4.0</v>
      </c>
      <c r="F83" s="40">
        <v>3.0</v>
      </c>
      <c r="G83" s="40">
        <v>5.0</v>
      </c>
      <c r="H83" s="40">
        <v>9.0</v>
      </c>
      <c r="I83" s="40">
        <v>8.0</v>
      </c>
      <c r="J83" s="40">
        <v>11.0</v>
      </c>
      <c r="K83" s="52" t="s">
        <v>82</v>
      </c>
      <c r="L83" s="9">
        <f t="shared" si="1"/>
        <v>0.8577586207</v>
      </c>
      <c r="M83" s="9">
        <f t="shared" si="2"/>
        <v>0.1422413793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50">
        <v>43921.0</v>
      </c>
      <c r="B84" s="29" t="s">
        <v>88</v>
      </c>
      <c r="C84" s="40">
        <v>161.0</v>
      </c>
      <c r="D84" s="40">
        <v>1.0</v>
      </c>
      <c r="E84" s="40">
        <v>31.0</v>
      </c>
      <c r="F84" s="40">
        <v>99.0</v>
      </c>
      <c r="G84" s="40">
        <v>1.0</v>
      </c>
      <c r="H84" s="40">
        <v>6.0</v>
      </c>
      <c r="I84" s="40">
        <v>13.0</v>
      </c>
      <c r="J84" s="40">
        <v>19.0</v>
      </c>
      <c r="K84" s="51" t="s">
        <v>74</v>
      </c>
      <c r="L84" s="9">
        <f t="shared" si="1"/>
        <v>0.8821752266</v>
      </c>
      <c r="M84" s="9">
        <f t="shared" si="2"/>
        <v>0.1178247734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50">
        <v>43921.0</v>
      </c>
      <c r="B85" s="29" t="s">
        <v>93</v>
      </c>
      <c r="C85" s="40">
        <v>48.0</v>
      </c>
      <c r="D85" s="40">
        <v>0.0</v>
      </c>
      <c r="E85" s="40">
        <v>34.0</v>
      </c>
      <c r="F85" s="40">
        <v>117.0</v>
      </c>
      <c r="G85" s="40">
        <v>6.0</v>
      </c>
      <c r="H85" s="40">
        <v>21.0</v>
      </c>
      <c r="I85" s="40">
        <v>3.0</v>
      </c>
      <c r="J85" s="40">
        <v>21.0</v>
      </c>
      <c r="K85" s="51" t="s">
        <v>51</v>
      </c>
      <c r="L85" s="9">
        <f t="shared" si="1"/>
        <v>0.796</v>
      </c>
      <c r="M85" s="9">
        <f t="shared" si="2"/>
        <v>0.204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50">
        <v>43921.0</v>
      </c>
      <c r="B86" s="29" t="s">
        <v>98</v>
      </c>
      <c r="C86" s="40">
        <v>71.0</v>
      </c>
      <c r="D86" s="40">
        <v>0.0</v>
      </c>
      <c r="E86" s="40">
        <v>104.0</v>
      </c>
      <c r="F86" s="40">
        <v>60.0</v>
      </c>
      <c r="G86" s="40">
        <v>5.0</v>
      </c>
      <c r="H86" s="40">
        <v>23.0</v>
      </c>
      <c r="I86" s="40">
        <v>2.0</v>
      </c>
      <c r="J86" s="40">
        <v>18.0</v>
      </c>
      <c r="K86" s="52" t="s">
        <v>34</v>
      </c>
      <c r="L86" s="9">
        <f t="shared" si="1"/>
        <v>0.8303886926</v>
      </c>
      <c r="M86" s="9">
        <f t="shared" si="2"/>
        <v>0.1696113074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50">
        <v>43921.0</v>
      </c>
      <c r="B87" s="29" t="s">
        <v>103</v>
      </c>
      <c r="C87" s="40">
        <v>121.0</v>
      </c>
      <c r="D87" s="40">
        <v>0.0</v>
      </c>
      <c r="E87" s="40">
        <v>18.0</v>
      </c>
      <c r="F87" s="40">
        <v>29.0</v>
      </c>
      <c r="G87" s="40">
        <v>1.0</v>
      </c>
      <c r="H87" s="40">
        <v>0.0</v>
      </c>
      <c r="I87" s="40">
        <v>3.0</v>
      </c>
      <c r="J87" s="40">
        <v>10.0</v>
      </c>
      <c r="K87" s="51" t="s">
        <v>74</v>
      </c>
      <c r="L87" s="9">
        <f t="shared" si="1"/>
        <v>0.9230769231</v>
      </c>
      <c r="M87" s="9">
        <f t="shared" si="2"/>
        <v>0.07692307692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50">
        <v>43921.0</v>
      </c>
      <c r="B88" s="29" t="s">
        <v>107</v>
      </c>
      <c r="C88" s="40">
        <v>144.0</v>
      </c>
      <c r="D88" s="40">
        <v>88.0</v>
      </c>
      <c r="E88" s="40">
        <v>9.0</v>
      </c>
      <c r="F88" s="40">
        <v>17.0</v>
      </c>
      <c r="G88" s="40">
        <v>6.0</v>
      </c>
      <c r="H88" s="40">
        <v>21.0</v>
      </c>
      <c r="I88" s="40">
        <v>11.0</v>
      </c>
      <c r="J88" s="40">
        <v>14.0</v>
      </c>
      <c r="K88" s="52" t="s">
        <v>82</v>
      </c>
      <c r="L88" s="9">
        <f t="shared" si="1"/>
        <v>0.8322580645</v>
      </c>
      <c r="M88" s="9">
        <f t="shared" si="2"/>
        <v>0.1677419355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50">
        <v>43921.0</v>
      </c>
      <c r="B89" s="29" t="s">
        <v>111</v>
      </c>
      <c r="C89" s="40">
        <v>98.0</v>
      </c>
      <c r="D89" s="40">
        <v>0.0</v>
      </c>
      <c r="E89" s="40">
        <v>15.0</v>
      </c>
      <c r="F89" s="40">
        <v>48.0</v>
      </c>
      <c r="G89" s="40">
        <v>0.0</v>
      </c>
      <c r="H89" s="40">
        <v>1.0</v>
      </c>
      <c r="I89" s="40">
        <v>3.0</v>
      </c>
      <c r="J89" s="40">
        <v>5.0</v>
      </c>
      <c r="K89" s="51" t="s">
        <v>74</v>
      </c>
      <c r="L89" s="9">
        <f t="shared" si="1"/>
        <v>0.9470588235</v>
      </c>
      <c r="M89" s="9">
        <f t="shared" si="2"/>
        <v>0.05294117647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50">
        <v>43921.0</v>
      </c>
      <c r="B90" s="29" t="s">
        <v>115</v>
      </c>
      <c r="C90" s="40">
        <v>125.0</v>
      </c>
      <c r="D90" s="40">
        <v>7.0</v>
      </c>
      <c r="E90" s="40">
        <v>14.0</v>
      </c>
      <c r="F90" s="40">
        <v>18.0</v>
      </c>
      <c r="G90" s="40">
        <v>3.0</v>
      </c>
      <c r="H90" s="40">
        <v>2.0</v>
      </c>
      <c r="I90" s="40">
        <v>4.0</v>
      </c>
      <c r="J90" s="40">
        <v>8.0</v>
      </c>
      <c r="K90" s="51" t="s">
        <v>51</v>
      </c>
      <c r="L90" s="9">
        <f t="shared" si="1"/>
        <v>0.9060773481</v>
      </c>
      <c r="M90" s="9">
        <f t="shared" si="2"/>
        <v>0.09392265193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50">
        <v>43921.0</v>
      </c>
      <c r="B91" s="29" t="s">
        <v>120</v>
      </c>
      <c r="C91" s="40">
        <v>160.0</v>
      </c>
      <c r="D91" s="40">
        <v>0.0</v>
      </c>
      <c r="E91" s="40">
        <v>14.0</v>
      </c>
      <c r="F91" s="40">
        <v>54.0</v>
      </c>
      <c r="G91" s="40">
        <v>8.0</v>
      </c>
      <c r="H91" s="40">
        <v>9.0</v>
      </c>
      <c r="I91" s="40">
        <v>3.0</v>
      </c>
      <c r="J91" s="40">
        <v>16.0</v>
      </c>
      <c r="K91" s="51" t="s">
        <v>51</v>
      </c>
      <c r="L91" s="9">
        <f t="shared" si="1"/>
        <v>0.8636363636</v>
      </c>
      <c r="M91" s="9">
        <f t="shared" si="2"/>
        <v>0.1363636364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50">
        <v>43921.0</v>
      </c>
      <c r="B92" s="29" t="s">
        <v>125</v>
      </c>
      <c r="C92" s="40">
        <v>171.0</v>
      </c>
      <c r="D92" s="40">
        <v>0.0</v>
      </c>
      <c r="E92" s="40">
        <v>26.0</v>
      </c>
      <c r="F92" s="40">
        <v>36.0</v>
      </c>
      <c r="G92" s="40">
        <v>10.0</v>
      </c>
      <c r="H92" s="40">
        <v>12.0</v>
      </c>
      <c r="I92" s="40">
        <v>4.0</v>
      </c>
      <c r="J92" s="40">
        <v>17.0</v>
      </c>
      <c r="K92" s="52" t="s">
        <v>34</v>
      </c>
      <c r="L92" s="9">
        <f t="shared" si="1"/>
        <v>0.8442028986</v>
      </c>
      <c r="M92" s="9">
        <f t="shared" si="2"/>
        <v>0.1557971014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50">
        <v>43921.0</v>
      </c>
      <c r="B93" s="29" t="s">
        <v>130</v>
      </c>
      <c r="C93" s="40">
        <v>42.0</v>
      </c>
      <c r="D93" s="40">
        <v>0.0</v>
      </c>
      <c r="E93" s="40">
        <v>104.0</v>
      </c>
      <c r="F93" s="40">
        <v>58.0</v>
      </c>
      <c r="G93" s="40">
        <v>3.0</v>
      </c>
      <c r="H93" s="40">
        <v>9.0</v>
      </c>
      <c r="I93" s="40">
        <v>0.0</v>
      </c>
      <c r="J93" s="40">
        <v>12.0</v>
      </c>
      <c r="K93" s="51" t="s">
        <v>25</v>
      </c>
      <c r="L93" s="9">
        <f t="shared" si="1"/>
        <v>0.8947368421</v>
      </c>
      <c r="M93" s="9">
        <f t="shared" si="2"/>
        <v>0.1052631579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50">
        <v>43921.0</v>
      </c>
      <c r="B94" s="29" t="s">
        <v>135</v>
      </c>
      <c r="C94" s="40">
        <v>93.0</v>
      </c>
      <c r="D94" s="40">
        <v>0.0</v>
      </c>
      <c r="E94" s="40">
        <v>195.0</v>
      </c>
      <c r="F94" s="40">
        <v>163.0</v>
      </c>
      <c r="G94" s="40">
        <v>4.0</v>
      </c>
      <c r="H94" s="40">
        <v>26.0</v>
      </c>
      <c r="I94" s="40">
        <v>6.0</v>
      </c>
      <c r="J94" s="40">
        <v>28.0</v>
      </c>
      <c r="K94" s="52" t="s">
        <v>34</v>
      </c>
      <c r="L94" s="9">
        <f t="shared" si="1"/>
        <v>0.8757281553</v>
      </c>
      <c r="M94" s="9">
        <f t="shared" si="2"/>
        <v>0.1242718447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50">
        <v>43921.0</v>
      </c>
      <c r="B95" s="29" t="s">
        <v>138</v>
      </c>
      <c r="C95" s="40">
        <v>114.0</v>
      </c>
      <c r="D95" s="40">
        <v>0.0</v>
      </c>
      <c r="E95" s="40">
        <v>117.0</v>
      </c>
      <c r="F95" s="40">
        <v>49.0</v>
      </c>
      <c r="G95" s="40">
        <v>25.0</v>
      </c>
      <c r="H95" s="40">
        <v>13.0</v>
      </c>
      <c r="I95" s="40">
        <v>10.0</v>
      </c>
      <c r="J95" s="40">
        <v>71.0</v>
      </c>
      <c r="K95" s="52" t="s">
        <v>34</v>
      </c>
      <c r="L95" s="9">
        <f t="shared" si="1"/>
        <v>0.701754386</v>
      </c>
      <c r="M95" s="9">
        <f t="shared" si="2"/>
        <v>0.298245614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50">
        <v>43921.0</v>
      </c>
      <c r="B96" s="29" t="s">
        <v>143</v>
      </c>
      <c r="C96" s="40">
        <v>61.0</v>
      </c>
      <c r="D96" s="40">
        <v>0.0</v>
      </c>
      <c r="E96" s="40">
        <v>98.0</v>
      </c>
      <c r="F96" s="40">
        <v>24.0</v>
      </c>
      <c r="G96" s="40">
        <v>12.0</v>
      </c>
      <c r="H96" s="40">
        <v>17.0</v>
      </c>
      <c r="I96" s="40">
        <v>4.0</v>
      </c>
      <c r="J96" s="40">
        <v>75.0</v>
      </c>
      <c r="K96" s="52" t="s">
        <v>34</v>
      </c>
      <c r="L96" s="9">
        <f t="shared" si="1"/>
        <v>0.6288659794</v>
      </c>
      <c r="M96" s="9">
        <f t="shared" si="2"/>
        <v>0.3711340206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50">
        <v>43921.0</v>
      </c>
      <c r="B97" s="29" t="s">
        <v>147</v>
      </c>
      <c r="C97" s="40">
        <v>71.0</v>
      </c>
      <c r="D97" s="40">
        <v>0.0</v>
      </c>
      <c r="E97" s="40">
        <v>123.0</v>
      </c>
      <c r="F97" s="40">
        <v>294.0</v>
      </c>
      <c r="G97" s="40">
        <v>3.0</v>
      </c>
      <c r="H97" s="40">
        <v>27.0</v>
      </c>
      <c r="I97" s="40">
        <v>1.0</v>
      </c>
      <c r="J97" s="40">
        <v>13.0</v>
      </c>
      <c r="K97" s="52" t="s">
        <v>149</v>
      </c>
      <c r="L97" s="9">
        <f t="shared" si="1"/>
        <v>0.9172932331</v>
      </c>
      <c r="M97" s="9">
        <f t="shared" si="2"/>
        <v>0.08270676692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50">
        <v>43921.0</v>
      </c>
      <c r="B98" s="29" t="s">
        <v>151</v>
      </c>
      <c r="C98" s="40">
        <v>82.0</v>
      </c>
      <c r="D98" s="40">
        <v>0.0</v>
      </c>
      <c r="E98" s="40">
        <v>52.0</v>
      </c>
      <c r="F98" s="40">
        <v>163.0</v>
      </c>
      <c r="G98" s="40">
        <v>0.0</v>
      </c>
      <c r="H98" s="40">
        <v>16.0</v>
      </c>
      <c r="I98" s="40">
        <v>1.0</v>
      </c>
      <c r="J98" s="40">
        <v>17.0</v>
      </c>
      <c r="K98" s="51" t="s">
        <v>25</v>
      </c>
      <c r="L98" s="9">
        <f t="shared" si="1"/>
        <v>0.8972809668</v>
      </c>
      <c r="M98" s="9">
        <f t="shared" si="2"/>
        <v>0.1027190332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50">
        <v>43921.0</v>
      </c>
      <c r="B99" s="29" t="s">
        <v>154</v>
      </c>
      <c r="C99" s="40">
        <v>359.0</v>
      </c>
      <c r="D99" s="40">
        <v>32.0</v>
      </c>
      <c r="E99" s="40">
        <v>23.0</v>
      </c>
      <c r="F99" s="40">
        <v>77.0</v>
      </c>
      <c r="G99" s="40">
        <v>2.0</v>
      </c>
      <c r="H99" s="40">
        <v>7.0</v>
      </c>
      <c r="I99" s="40">
        <v>3.0</v>
      </c>
      <c r="J99" s="40">
        <v>10.0</v>
      </c>
      <c r="K99" s="52" t="s">
        <v>34</v>
      </c>
      <c r="L99" s="9">
        <f t="shared" si="1"/>
        <v>0.9571150097</v>
      </c>
      <c r="M99" s="9">
        <f t="shared" si="2"/>
        <v>0.04288499025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50">
        <v>43921.0</v>
      </c>
      <c r="B100" s="29" t="s">
        <v>158</v>
      </c>
      <c r="C100" s="40">
        <v>302.0</v>
      </c>
      <c r="D100" s="40">
        <v>26.0</v>
      </c>
      <c r="E100" s="40">
        <v>9.0</v>
      </c>
      <c r="F100" s="40">
        <v>84.0</v>
      </c>
      <c r="G100" s="40">
        <v>1.0</v>
      </c>
      <c r="H100" s="40">
        <v>8.0</v>
      </c>
      <c r="I100" s="40">
        <v>1.0</v>
      </c>
      <c r="J100" s="40">
        <v>13.0</v>
      </c>
      <c r="K100" s="52" t="s">
        <v>82</v>
      </c>
      <c r="L100" s="9">
        <f t="shared" si="1"/>
        <v>0.9481981982</v>
      </c>
      <c r="M100" s="9">
        <f t="shared" si="2"/>
        <v>0.0518018018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50">
        <v>43921.0</v>
      </c>
      <c r="B101" s="29" t="s">
        <v>162</v>
      </c>
      <c r="C101" s="40">
        <v>41.0</v>
      </c>
      <c r="D101" s="40">
        <v>0.0</v>
      </c>
      <c r="E101" s="40">
        <v>132.0</v>
      </c>
      <c r="F101" s="40">
        <v>61.0</v>
      </c>
      <c r="G101" s="40">
        <v>3.0</v>
      </c>
      <c r="H101" s="40">
        <v>10.0</v>
      </c>
      <c r="I101" s="40">
        <v>1.0</v>
      </c>
      <c r="J101" s="40">
        <v>31.0</v>
      </c>
      <c r="K101" s="51" t="s">
        <v>51</v>
      </c>
      <c r="L101" s="9">
        <f t="shared" si="1"/>
        <v>0.8387096774</v>
      </c>
      <c r="M101" s="9">
        <f t="shared" si="2"/>
        <v>0.1612903226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50">
        <v>43921.0</v>
      </c>
      <c r="B102" s="29" t="s">
        <v>167</v>
      </c>
      <c r="C102" s="40">
        <v>75.0</v>
      </c>
      <c r="D102" s="40">
        <v>0.0</v>
      </c>
      <c r="E102" s="40">
        <v>24.0</v>
      </c>
      <c r="F102" s="40">
        <v>93.0</v>
      </c>
      <c r="G102" s="40">
        <v>11.0</v>
      </c>
      <c r="H102" s="40">
        <v>9.0</v>
      </c>
      <c r="I102" s="40">
        <v>4.0</v>
      </c>
      <c r="J102" s="40">
        <v>51.0</v>
      </c>
      <c r="K102" s="51" t="s">
        <v>51</v>
      </c>
      <c r="L102" s="9">
        <f t="shared" si="1"/>
        <v>0.7191011236</v>
      </c>
      <c r="M102" s="9">
        <f t="shared" si="2"/>
        <v>0.2808988764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53">
        <v>43921.0</v>
      </c>
      <c r="B103" s="34" t="s">
        <v>172</v>
      </c>
      <c r="C103" s="41">
        <v>78.0</v>
      </c>
      <c r="D103" s="41">
        <v>0.0</v>
      </c>
      <c r="E103" s="41">
        <v>134.0</v>
      </c>
      <c r="F103" s="41">
        <v>52.0</v>
      </c>
      <c r="G103" s="41">
        <v>8.0</v>
      </c>
      <c r="H103" s="41">
        <v>12.0</v>
      </c>
      <c r="I103" s="41">
        <v>27.0</v>
      </c>
      <c r="J103" s="41">
        <v>111.0</v>
      </c>
      <c r="K103" s="52" t="s">
        <v>34</v>
      </c>
      <c r="L103" s="9">
        <f t="shared" si="1"/>
        <v>0.6255924171</v>
      </c>
      <c r="M103" s="9">
        <f t="shared" si="2"/>
        <v>0.3744075829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53">
        <v>43921.0</v>
      </c>
      <c r="B104" s="34" t="s">
        <v>177</v>
      </c>
      <c r="C104" s="41">
        <v>110.0</v>
      </c>
      <c r="D104" s="41">
        <v>5.0</v>
      </c>
      <c r="E104" s="41">
        <v>7.0</v>
      </c>
      <c r="F104" s="41">
        <v>3.0</v>
      </c>
      <c r="G104" s="41">
        <v>1.0</v>
      </c>
      <c r="H104" s="41">
        <v>2.0</v>
      </c>
      <c r="I104" s="41">
        <v>3.0</v>
      </c>
      <c r="J104" s="41">
        <v>10.0</v>
      </c>
      <c r="K104" s="51" t="s">
        <v>25</v>
      </c>
      <c r="L104" s="9">
        <f t="shared" si="1"/>
        <v>0.8865248227</v>
      </c>
      <c r="M104" s="9">
        <f t="shared" si="2"/>
        <v>0.1134751773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53">
        <v>43921.0</v>
      </c>
      <c r="B105" s="34" t="s">
        <v>184</v>
      </c>
      <c r="C105" s="41">
        <v>79.0</v>
      </c>
      <c r="D105" s="41">
        <v>46.0</v>
      </c>
      <c r="E105" s="41">
        <v>19.0</v>
      </c>
      <c r="F105" s="41">
        <v>7.0</v>
      </c>
      <c r="G105" s="41">
        <v>13.0</v>
      </c>
      <c r="H105" s="41">
        <v>2.0</v>
      </c>
      <c r="I105" s="41">
        <v>31.0</v>
      </c>
      <c r="J105" s="41">
        <v>8.0</v>
      </c>
      <c r="K105" s="51" t="s">
        <v>51</v>
      </c>
      <c r="L105" s="9">
        <f t="shared" si="1"/>
        <v>0.7365853659</v>
      </c>
      <c r="M105" s="9">
        <f t="shared" si="2"/>
        <v>0.2634146341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53">
        <v>43921.0</v>
      </c>
      <c r="B106" s="34" t="s">
        <v>190</v>
      </c>
      <c r="C106" s="41">
        <v>99.0</v>
      </c>
      <c r="D106" s="41">
        <v>39.0</v>
      </c>
      <c r="E106" s="41">
        <v>13.0</v>
      </c>
      <c r="F106" s="41">
        <v>0.0</v>
      </c>
      <c r="G106" s="41">
        <v>7.0</v>
      </c>
      <c r="H106" s="41">
        <v>0.0</v>
      </c>
      <c r="I106" s="41">
        <v>20.0</v>
      </c>
      <c r="J106" s="41">
        <v>4.0</v>
      </c>
      <c r="K106" s="51" t="s">
        <v>192</v>
      </c>
      <c r="L106" s="9">
        <f t="shared" si="1"/>
        <v>0.8296703297</v>
      </c>
      <c r="M106" s="9">
        <f t="shared" si="2"/>
        <v>0.1703296703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53">
        <v>43921.0</v>
      </c>
      <c r="B107" s="34" t="s">
        <v>195</v>
      </c>
      <c r="C107" s="41">
        <v>72.0</v>
      </c>
      <c r="D107" s="41">
        <v>43.0</v>
      </c>
      <c r="E107" s="41">
        <v>22.0</v>
      </c>
      <c r="F107" s="41">
        <v>1.0</v>
      </c>
      <c r="G107" s="41">
        <v>13.0</v>
      </c>
      <c r="H107" s="41">
        <v>1.0</v>
      </c>
      <c r="I107" s="41">
        <v>19.0</v>
      </c>
      <c r="J107" s="41">
        <v>1.0</v>
      </c>
      <c r="K107" s="51" t="s">
        <v>51</v>
      </c>
      <c r="L107" s="9">
        <f t="shared" si="1"/>
        <v>0.8023255814</v>
      </c>
      <c r="M107" s="9">
        <f t="shared" si="2"/>
        <v>0.1976744186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53">
        <v>43921.0</v>
      </c>
      <c r="B108" s="34" t="s">
        <v>198</v>
      </c>
      <c r="C108" s="41">
        <v>82.0</v>
      </c>
      <c r="D108" s="41">
        <v>42.0</v>
      </c>
      <c r="E108" s="41">
        <v>14.0</v>
      </c>
      <c r="F108" s="41">
        <v>0.0</v>
      </c>
      <c r="G108" s="41">
        <v>15.0</v>
      </c>
      <c r="H108" s="41">
        <v>1.0</v>
      </c>
      <c r="I108" s="41">
        <v>35.0</v>
      </c>
      <c r="J108" s="41">
        <v>1.0</v>
      </c>
      <c r="K108" s="52" t="s">
        <v>34</v>
      </c>
      <c r="L108" s="9">
        <f t="shared" si="1"/>
        <v>0.7263157895</v>
      </c>
      <c r="M108" s="9">
        <f t="shared" si="2"/>
        <v>0.2736842105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53">
        <v>43951.0</v>
      </c>
      <c r="B109" s="34" t="s">
        <v>19</v>
      </c>
      <c r="C109" s="41">
        <v>124.0</v>
      </c>
      <c r="D109" s="41">
        <v>0.0</v>
      </c>
      <c r="E109" s="41">
        <v>9.0</v>
      </c>
      <c r="F109" s="41">
        <v>85.0</v>
      </c>
      <c r="G109" s="41">
        <v>1.0</v>
      </c>
      <c r="H109" s="41">
        <v>15.0</v>
      </c>
      <c r="I109" s="41">
        <v>3.0</v>
      </c>
      <c r="J109" s="41">
        <v>6.0</v>
      </c>
      <c r="K109" s="51" t="s">
        <v>25</v>
      </c>
      <c r="L109" s="9">
        <f t="shared" si="1"/>
        <v>0.8971193416</v>
      </c>
      <c r="M109" s="9">
        <f t="shared" si="2"/>
        <v>0.1028806584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53">
        <v>43951.0</v>
      </c>
      <c r="B110" s="34" t="s">
        <v>31</v>
      </c>
      <c r="C110" s="41">
        <v>137.0</v>
      </c>
      <c r="D110" s="41">
        <v>1.0</v>
      </c>
      <c r="E110" s="41">
        <v>14.0</v>
      </c>
      <c r="F110" s="41">
        <v>174.0</v>
      </c>
      <c r="G110" s="41">
        <v>3.0</v>
      </c>
      <c r="H110" s="41">
        <v>13.0</v>
      </c>
      <c r="I110" s="41">
        <v>2.0</v>
      </c>
      <c r="J110" s="41">
        <v>12.0</v>
      </c>
      <c r="K110" s="52" t="s">
        <v>34</v>
      </c>
      <c r="L110" s="9">
        <f t="shared" si="1"/>
        <v>0.9157303371</v>
      </c>
      <c r="M110" s="9">
        <f t="shared" si="2"/>
        <v>0.08426966292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53">
        <v>43951.0</v>
      </c>
      <c r="B111" s="34" t="s">
        <v>40</v>
      </c>
      <c r="C111" s="41">
        <v>56.0</v>
      </c>
      <c r="D111" s="41">
        <v>0.0</v>
      </c>
      <c r="E111" s="41">
        <v>10.0</v>
      </c>
      <c r="F111" s="41">
        <v>92.0</v>
      </c>
      <c r="G111" s="41">
        <v>3.0</v>
      </c>
      <c r="H111" s="41">
        <v>3.0</v>
      </c>
      <c r="I111" s="41">
        <v>9.0</v>
      </c>
      <c r="J111" s="41">
        <v>3.0</v>
      </c>
      <c r="K111" s="52" t="s">
        <v>34</v>
      </c>
      <c r="L111" s="9">
        <f t="shared" si="1"/>
        <v>0.8977272727</v>
      </c>
      <c r="M111" s="9">
        <f t="shared" si="2"/>
        <v>0.1022727273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53">
        <v>43951.0</v>
      </c>
      <c r="B112" s="34" t="s">
        <v>45</v>
      </c>
      <c r="C112" s="41">
        <v>55.0</v>
      </c>
      <c r="D112" s="41">
        <v>0.0</v>
      </c>
      <c r="E112" s="41">
        <v>12.0</v>
      </c>
      <c r="F112" s="41">
        <v>127.0</v>
      </c>
      <c r="G112" s="41">
        <v>2.0</v>
      </c>
      <c r="H112" s="41">
        <v>10.0</v>
      </c>
      <c r="I112" s="41">
        <v>1.0</v>
      </c>
      <c r="J112" s="41">
        <v>9.0</v>
      </c>
      <c r="K112" s="52" t="s">
        <v>34</v>
      </c>
      <c r="L112" s="9">
        <f t="shared" si="1"/>
        <v>0.8981481481</v>
      </c>
      <c r="M112" s="9">
        <f t="shared" si="2"/>
        <v>0.1018518519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53">
        <v>43951.0</v>
      </c>
      <c r="B113" s="34" t="s">
        <v>49</v>
      </c>
      <c r="C113" s="41">
        <v>65.0</v>
      </c>
      <c r="D113" s="41">
        <v>0.0</v>
      </c>
      <c r="E113" s="41">
        <v>14.0</v>
      </c>
      <c r="F113" s="41">
        <v>132.0</v>
      </c>
      <c r="G113" s="41">
        <v>6.0</v>
      </c>
      <c r="H113" s="41">
        <v>11.0</v>
      </c>
      <c r="I113" s="41">
        <v>4.0</v>
      </c>
      <c r="J113" s="41">
        <v>10.0</v>
      </c>
      <c r="K113" s="51" t="s">
        <v>51</v>
      </c>
      <c r="L113" s="9">
        <f t="shared" si="1"/>
        <v>0.8719008264</v>
      </c>
      <c r="M113" s="9">
        <f t="shared" si="2"/>
        <v>0.1280991736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53">
        <v>43951.0</v>
      </c>
      <c r="B114" s="34" t="s">
        <v>54</v>
      </c>
      <c r="C114" s="41">
        <v>371.0</v>
      </c>
      <c r="D114" s="41">
        <v>31.0</v>
      </c>
      <c r="E114" s="41">
        <v>46.0</v>
      </c>
      <c r="F114" s="41">
        <v>176.0</v>
      </c>
      <c r="G114" s="41">
        <v>4.0</v>
      </c>
      <c r="H114" s="41">
        <v>8.0</v>
      </c>
      <c r="I114" s="41">
        <v>9.0</v>
      </c>
      <c r="J114" s="41">
        <v>43.0</v>
      </c>
      <c r="K114" s="51" t="s">
        <v>51</v>
      </c>
      <c r="L114" s="9">
        <f t="shared" si="1"/>
        <v>0.9069767442</v>
      </c>
      <c r="M114" s="9">
        <f t="shared" si="2"/>
        <v>0.09302325581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53">
        <v>43951.0</v>
      </c>
      <c r="B115" s="34" t="s">
        <v>62</v>
      </c>
      <c r="C115" s="41">
        <v>151.0</v>
      </c>
      <c r="D115" s="41">
        <v>0.0</v>
      </c>
      <c r="E115" s="41">
        <v>26.0</v>
      </c>
      <c r="F115" s="41">
        <v>361.0</v>
      </c>
      <c r="G115" s="41">
        <v>3.0</v>
      </c>
      <c r="H115" s="41">
        <v>23.0</v>
      </c>
      <c r="I115" s="41">
        <v>3.0</v>
      </c>
      <c r="J115" s="41">
        <v>39.0</v>
      </c>
      <c r="K115" s="51" t="s">
        <v>51</v>
      </c>
      <c r="L115" s="9">
        <f t="shared" si="1"/>
        <v>0.8877887789</v>
      </c>
      <c r="M115" s="9">
        <f t="shared" si="2"/>
        <v>0.1122112211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53">
        <v>43951.0</v>
      </c>
      <c r="B116" s="34" t="s">
        <v>67</v>
      </c>
      <c r="C116" s="41">
        <v>96.0</v>
      </c>
      <c r="D116" s="41">
        <v>0.0</v>
      </c>
      <c r="E116" s="41">
        <v>39.0</v>
      </c>
      <c r="F116" s="41">
        <v>147.0</v>
      </c>
      <c r="G116" s="41">
        <v>10.0</v>
      </c>
      <c r="H116" s="41">
        <v>16.0</v>
      </c>
      <c r="I116" s="41">
        <v>9.0</v>
      </c>
      <c r="J116" s="41">
        <v>14.0</v>
      </c>
      <c r="K116" s="52" t="s">
        <v>34</v>
      </c>
      <c r="L116" s="9">
        <f t="shared" si="1"/>
        <v>0.8519637462</v>
      </c>
      <c r="M116" s="9">
        <f t="shared" si="2"/>
        <v>0.1480362538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53">
        <v>43951.0</v>
      </c>
      <c r="B117" s="34" t="s">
        <v>72</v>
      </c>
      <c r="C117" s="41">
        <v>129.0</v>
      </c>
      <c r="D117" s="41">
        <v>0.0</v>
      </c>
      <c r="E117" s="41">
        <v>10.0</v>
      </c>
      <c r="F117" s="41">
        <v>54.0</v>
      </c>
      <c r="G117" s="41">
        <v>0.0</v>
      </c>
      <c r="H117" s="41">
        <v>0.0</v>
      </c>
      <c r="I117" s="41">
        <v>2.0</v>
      </c>
      <c r="J117" s="41">
        <v>11.0</v>
      </c>
      <c r="K117" s="51" t="s">
        <v>74</v>
      </c>
      <c r="L117" s="9">
        <f t="shared" si="1"/>
        <v>0.9368932039</v>
      </c>
      <c r="M117" s="9">
        <f t="shared" si="2"/>
        <v>0.06310679612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53">
        <v>43951.0</v>
      </c>
      <c r="B118" s="34" t="s">
        <v>225</v>
      </c>
      <c r="C118" s="41">
        <v>48.0</v>
      </c>
      <c r="D118" s="41">
        <v>0.0</v>
      </c>
      <c r="E118" s="41">
        <v>6.0</v>
      </c>
      <c r="F118" s="41">
        <v>155.0</v>
      </c>
      <c r="G118" s="41">
        <v>1.0</v>
      </c>
      <c r="H118" s="41">
        <v>35.0</v>
      </c>
      <c r="I118" s="41"/>
      <c r="J118" s="41">
        <v>15.0</v>
      </c>
      <c r="K118" s="9"/>
      <c r="L118" s="9">
        <f t="shared" si="1"/>
        <v>0.8038461538</v>
      </c>
      <c r="M118" s="9">
        <f t="shared" si="2"/>
        <v>0.1961538462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53">
        <v>43951.0</v>
      </c>
      <c r="B119" s="34" t="s">
        <v>80</v>
      </c>
      <c r="C119" s="41">
        <v>163.0</v>
      </c>
      <c r="D119" s="41">
        <v>37.0</v>
      </c>
      <c r="E119" s="41">
        <v>4.0</v>
      </c>
      <c r="F119" s="41">
        <v>2.0</v>
      </c>
      <c r="G119" s="41">
        <v>4.0</v>
      </c>
      <c r="H119" s="41">
        <v>10.0</v>
      </c>
      <c r="I119" s="41">
        <v>11.0</v>
      </c>
      <c r="J119" s="41">
        <v>1.0</v>
      </c>
      <c r="K119" s="52" t="s">
        <v>82</v>
      </c>
      <c r="L119" s="9">
        <f t="shared" si="1"/>
        <v>0.8879310345</v>
      </c>
      <c r="M119" s="9">
        <f t="shared" si="2"/>
        <v>0.1120689655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53">
        <v>43951.0</v>
      </c>
      <c r="B120" s="34" t="s">
        <v>88</v>
      </c>
      <c r="C120" s="41">
        <v>160.0</v>
      </c>
      <c r="D120" s="41">
        <v>0.0</v>
      </c>
      <c r="E120" s="41">
        <v>18.0</v>
      </c>
      <c r="F120" s="41">
        <v>119.0</v>
      </c>
      <c r="G120" s="41">
        <v>2.0</v>
      </c>
      <c r="H120" s="41">
        <v>5.0</v>
      </c>
      <c r="I120" s="41">
        <v>13.0</v>
      </c>
      <c r="J120" s="41">
        <v>14.0</v>
      </c>
      <c r="K120" s="51" t="s">
        <v>74</v>
      </c>
      <c r="L120" s="9">
        <f t="shared" si="1"/>
        <v>0.8972809668</v>
      </c>
      <c r="M120" s="9">
        <f t="shared" si="2"/>
        <v>0.1027190332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53">
        <v>43951.0</v>
      </c>
      <c r="B121" s="34" t="s">
        <v>93</v>
      </c>
      <c r="C121" s="41">
        <v>46.0</v>
      </c>
      <c r="D121" s="41">
        <v>0.0</v>
      </c>
      <c r="E121" s="41">
        <v>10.0</v>
      </c>
      <c r="F121" s="41">
        <v>140.0</v>
      </c>
      <c r="G121" s="41">
        <v>3.0</v>
      </c>
      <c r="H121" s="41">
        <v>31.0</v>
      </c>
      <c r="I121" s="41">
        <v>2.0</v>
      </c>
      <c r="J121" s="41">
        <v>18.0</v>
      </c>
      <c r="K121" s="51" t="s">
        <v>51</v>
      </c>
      <c r="L121" s="9">
        <f t="shared" si="1"/>
        <v>0.784</v>
      </c>
      <c r="M121" s="9">
        <f t="shared" si="2"/>
        <v>0.216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53">
        <v>43951.0</v>
      </c>
      <c r="B122" s="34" t="s">
        <v>98</v>
      </c>
      <c r="C122" s="41">
        <v>76.0</v>
      </c>
      <c r="D122" s="41">
        <v>0.0</v>
      </c>
      <c r="E122" s="41">
        <v>7.0</v>
      </c>
      <c r="F122" s="41">
        <v>165.0</v>
      </c>
      <c r="G122" s="41">
        <v>3.0</v>
      </c>
      <c r="H122" s="41">
        <v>16.0</v>
      </c>
      <c r="I122" s="41">
        <v>2.0</v>
      </c>
      <c r="J122" s="41">
        <v>14.0</v>
      </c>
      <c r="K122" s="52" t="s">
        <v>34</v>
      </c>
      <c r="L122" s="9">
        <f t="shared" si="1"/>
        <v>0.8763250883</v>
      </c>
      <c r="M122" s="9">
        <f t="shared" si="2"/>
        <v>0.1236749117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53">
        <v>43951.0</v>
      </c>
      <c r="B123" s="34" t="s">
        <v>103</v>
      </c>
      <c r="C123" s="41">
        <v>119.0</v>
      </c>
      <c r="D123" s="41">
        <v>0.0</v>
      </c>
      <c r="E123" s="41">
        <v>11.0</v>
      </c>
      <c r="F123" s="41">
        <v>39.0</v>
      </c>
      <c r="G123" s="41">
        <v>1.0</v>
      </c>
      <c r="H123" s="41">
        <v>0.0</v>
      </c>
      <c r="I123" s="41">
        <v>3.0</v>
      </c>
      <c r="J123" s="41">
        <v>9.0</v>
      </c>
      <c r="K123" s="51" t="s">
        <v>74</v>
      </c>
      <c r="L123" s="9">
        <f t="shared" si="1"/>
        <v>0.9285714286</v>
      </c>
      <c r="M123" s="9">
        <f t="shared" si="2"/>
        <v>0.07142857143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53">
        <v>43951.0</v>
      </c>
      <c r="B124" s="34" t="s">
        <v>107</v>
      </c>
      <c r="C124" s="41">
        <v>148.0</v>
      </c>
      <c r="D124" s="41">
        <v>88.0</v>
      </c>
      <c r="E124" s="41">
        <v>15.0</v>
      </c>
      <c r="F124" s="41">
        <v>11.0</v>
      </c>
      <c r="G124" s="41">
        <v>7.0</v>
      </c>
      <c r="H124" s="41">
        <v>21.0</v>
      </c>
      <c r="I124" s="41">
        <v>13.0</v>
      </c>
      <c r="J124" s="41">
        <v>7.0</v>
      </c>
      <c r="K124" s="52" t="s">
        <v>82</v>
      </c>
      <c r="L124" s="9">
        <f t="shared" si="1"/>
        <v>0.8451612903</v>
      </c>
      <c r="M124" s="9">
        <f t="shared" si="2"/>
        <v>0.1548387097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53">
        <v>43951.0</v>
      </c>
      <c r="B125" s="34" t="s">
        <v>111</v>
      </c>
      <c r="C125" s="41">
        <v>97.0</v>
      </c>
      <c r="D125" s="41">
        <v>0.0</v>
      </c>
      <c r="E125" s="41">
        <v>6.0</v>
      </c>
      <c r="F125" s="41">
        <v>57.0</v>
      </c>
      <c r="G125" s="41">
        <v>1.0</v>
      </c>
      <c r="H125" s="41">
        <v>0.0</v>
      </c>
      <c r="I125" s="41">
        <v>4.0</v>
      </c>
      <c r="J125" s="41">
        <v>5.0</v>
      </c>
      <c r="K125" s="51" t="s">
        <v>74</v>
      </c>
      <c r="L125" s="9">
        <f t="shared" si="1"/>
        <v>0.9411764706</v>
      </c>
      <c r="M125" s="9">
        <f t="shared" si="2"/>
        <v>0.05882352941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53">
        <v>43951.0</v>
      </c>
      <c r="B126" s="34" t="s">
        <v>115</v>
      </c>
      <c r="C126" s="41">
        <v>124.0</v>
      </c>
      <c r="D126" s="41">
        <v>7.0</v>
      </c>
      <c r="E126" s="41">
        <v>11.0</v>
      </c>
      <c r="F126" s="41">
        <v>23.0</v>
      </c>
      <c r="G126" s="41">
        <v>2.0</v>
      </c>
      <c r="H126" s="41">
        <v>2.0</v>
      </c>
      <c r="I126" s="41">
        <v>6.0</v>
      </c>
      <c r="J126" s="41">
        <v>6.0</v>
      </c>
      <c r="K126" s="51" t="s">
        <v>51</v>
      </c>
      <c r="L126" s="9">
        <f t="shared" si="1"/>
        <v>0.9116022099</v>
      </c>
      <c r="M126" s="9">
        <f t="shared" si="2"/>
        <v>0.08839779006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53">
        <v>43951.0</v>
      </c>
      <c r="B127" s="34" t="s">
        <v>120</v>
      </c>
      <c r="C127" s="41">
        <v>160.0</v>
      </c>
      <c r="D127" s="41">
        <v>0.0</v>
      </c>
      <c r="E127" s="41">
        <v>12.0</v>
      </c>
      <c r="F127" s="41">
        <v>58.0</v>
      </c>
      <c r="G127" s="41">
        <v>6.0</v>
      </c>
      <c r="H127" s="41">
        <v>9.0</v>
      </c>
      <c r="I127" s="41">
        <v>3.0</v>
      </c>
      <c r="J127" s="41">
        <v>16.0</v>
      </c>
      <c r="K127" s="51" t="s">
        <v>51</v>
      </c>
      <c r="L127" s="9">
        <f t="shared" si="1"/>
        <v>0.8712121212</v>
      </c>
      <c r="M127" s="9">
        <f t="shared" si="2"/>
        <v>0.1287878788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53">
        <v>43951.0</v>
      </c>
      <c r="B128" s="34" t="s">
        <v>125</v>
      </c>
      <c r="C128" s="41">
        <v>155.0</v>
      </c>
      <c r="D128" s="41">
        <v>0.0</v>
      </c>
      <c r="E128" s="41">
        <v>10.0</v>
      </c>
      <c r="F128" s="41">
        <v>66.0</v>
      </c>
      <c r="G128" s="41">
        <v>6.0</v>
      </c>
      <c r="H128" s="41">
        <v>15.0</v>
      </c>
      <c r="I128" s="41">
        <v>7.0</v>
      </c>
      <c r="J128" s="41">
        <v>17.0</v>
      </c>
      <c r="K128" s="52" t="s">
        <v>34</v>
      </c>
      <c r="L128" s="9">
        <f t="shared" si="1"/>
        <v>0.8369565217</v>
      </c>
      <c r="M128" s="9">
        <f t="shared" si="2"/>
        <v>0.1630434783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53">
        <v>43951.0</v>
      </c>
      <c r="B129" s="34" t="s">
        <v>130</v>
      </c>
      <c r="C129" s="41">
        <v>46.0</v>
      </c>
      <c r="D129" s="41">
        <v>0.0</v>
      </c>
      <c r="E129" s="41">
        <v>12.0</v>
      </c>
      <c r="F129" s="41">
        <v>147.0</v>
      </c>
      <c r="G129" s="41">
        <v>3.0</v>
      </c>
      <c r="H129" s="41">
        <v>9.0</v>
      </c>
      <c r="I129" s="41">
        <v>0.0</v>
      </c>
      <c r="J129" s="41">
        <v>11.0</v>
      </c>
      <c r="K129" s="51" t="s">
        <v>25</v>
      </c>
      <c r="L129" s="9">
        <f t="shared" si="1"/>
        <v>0.899122807</v>
      </c>
      <c r="M129" s="9">
        <f t="shared" si="2"/>
        <v>0.100877193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53">
        <v>43951.0</v>
      </c>
      <c r="B130" s="34" t="s">
        <v>135</v>
      </c>
      <c r="C130" s="41">
        <v>100.0</v>
      </c>
      <c r="D130" s="41">
        <v>0.0</v>
      </c>
      <c r="E130" s="41">
        <v>16.0</v>
      </c>
      <c r="F130" s="41">
        <v>348.0</v>
      </c>
      <c r="G130" s="41">
        <v>4.0</v>
      </c>
      <c r="H130" s="41">
        <v>22.0</v>
      </c>
      <c r="I130" s="41">
        <v>4.0</v>
      </c>
      <c r="J130" s="41">
        <v>21.0</v>
      </c>
      <c r="K130" s="52" t="s">
        <v>34</v>
      </c>
      <c r="L130" s="9">
        <f t="shared" si="1"/>
        <v>0.9009708738</v>
      </c>
      <c r="M130" s="9">
        <f t="shared" si="2"/>
        <v>0.09902912621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53">
        <v>43951.0</v>
      </c>
      <c r="B131" s="34" t="s">
        <v>138</v>
      </c>
      <c r="C131" s="41">
        <v>111.0</v>
      </c>
      <c r="D131" s="41">
        <v>0.0</v>
      </c>
      <c r="E131" s="41">
        <v>13.0</v>
      </c>
      <c r="F131" s="41">
        <v>166.0</v>
      </c>
      <c r="G131" s="41">
        <v>9.0</v>
      </c>
      <c r="H131" s="41">
        <v>24.0</v>
      </c>
      <c r="I131" s="41">
        <v>6.0</v>
      </c>
      <c r="J131" s="41">
        <v>70.0</v>
      </c>
      <c r="K131" s="52" t="s">
        <v>34</v>
      </c>
      <c r="L131" s="9">
        <f t="shared" si="1"/>
        <v>0.7268170426</v>
      </c>
      <c r="M131" s="9">
        <f t="shared" si="2"/>
        <v>0.2731829574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53">
        <v>43951.0</v>
      </c>
      <c r="B132" s="34" t="s">
        <v>143</v>
      </c>
      <c r="C132" s="41">
        <v>64.0</v>
      </c>
      <c r="D132" s="41">
        <v>0.0</v>
      </c>
      <c r="E132" s="41">
        <v>23.0</v>
      </c>
      <c r="F132" s="41">
        <v>111.0</v>
      </c>
      <c r="G132" s="41">
        <v>7.0</v>
      </c>
      <c r="H132" s="41">
        <v>17.0</v>
      </c>
      <c r="I132" s="41">
        <v>4.0</v>
      </c>
      <c r="J132" s="41">
        <v>65.0</v>
      </c>
      <c r="K132" s="52" t="s">
        <v>34</v>
      </c>
      <c r="L132" s="9">
        <f t="shared" si="1"/>
        <v>0.6804123711</v>
      </c>
      <c r="M132" s="9">
        <f t="shared" si="2"/>
        <v>0.3195876289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53">
        <v>43951.0</v>
      </c>
      <c r="B133" s="34" t="s">
        <v>147</v>
      </c>
      <c r="C133" s="41">
        <v>67.0</v>
      </c>
      <c r="D133" s="41">
        <v>0.0</v>
      </c>
      <c r="E133" s="41">
        <v>25.0</v>
      </c>
      <c r="F133" s="41">
        <v>398.0</v>
      </c>
      <c r="G133" s="41">
        <v>6.0</v>
      </c>
      <c r="H133" s="41">
        <v>22.0</v>
      </c>
      <c r="I133" s="41">
        <v>1.0</v>
      </c>
      <c r="J133" s="41">
        <v>13.0</v>
      </c>
      <c r="K133" s="52" t="s">
        <v>149</v>
      </c>
      <c r="L133" s="9">
        <f t="shared" si="1"/>
        <v>0.9210526316</v>
      </c>
      <c r="M133" s="9">
        <f t="shared" si="2"/>
        <v>0.07894736842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53">
        <v>43951.0</v>
      </c>
      <c r="B134" s="34" t="s">
        <v>151</v>
      </c>
      <c r="C134" s="41">
        <v>85.0</v>
      </c>
      <c r="D134" s="41">
        <v>0.0</v>
      </c>
      <c r="E134" s="41">
        <v>8.0</v>
      </c>
      <c r="F134" s="41">
        <v>212.0</v>
      </c>
      <c r="G134" s="41">
        <v>0.0</v>
      </c>
      <c r="H134" s="41">
        <v>12.0</v>
      </c>
      <c r="I134" s="41">
        <v>2.0</v>
      </c>
      <c r="J134" s="41">
        <v>12.0</v>
      </c>
      <c r="K134" s="51" t="s">
        <v>25</v>
      </c>
      <c r="L134" s="9">
        <f t="shared" si="1"/>
        <v>0.9214501511</v>
      </c>
      <c r="M134" s="9">
        <f t="shared" si="2"/>
        <v>0.07854984894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53">
        <v>43951.0</v>
      </c>
      <c r="B135" s="34" t="s">
        <v>154</v>
      </c>
      <c r="C135" s="41">
        <v>352.0</v>
      </c>
      <c r="D135" s="41">
        <v>31.0</v>
      </c>
      <c r="E135" s="41">
        <v>17.0</v>
      </c>
      <c r="F135" s="41">
        <v>92.0</v>
      </c>
      <c r="G135" s="41">
        <v>1.0</v>
      </c>
      <c r="H135" s="41">
        <v>8.0</v>
      </c>
      <c r="I135" s="41">
        <v>4.0</v>
      </c>
      <c r="J135" s="41">
        <v>8.0</v>
      </c>
      <c r="K135" s="52" t="s">
        <v>34</v>
      </c>
      <c r="L135" s="9">
        <f t="shared" si="1"/>
        <v>0.9590643275</v>
      </c>
      <c r="M135" s="9">
        <f t="shared" si="2"/>
        <v>0.04093567251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53">
        <v>43951.0</v>
      </c>
      <c r="B136" s="34" t="s">
        <v>158</v>
      </c>
      <c r="C136" s="41">
        <v>300.0</v>
      </c>
      <c r="D136" s="41">
        <v>27.0</v>
      </c>
      <c r="E136" s="41">
        <v>13.0</v>
      </c>
      <c r="F136" s="41">
        <v>80.0</v>
      </c>
      <c r="G136" s="41">
        <v>5.0</v>
      </c>
      <c r="H136" s="41">
        <v>4.0</v>
      </c>
      <c r="I136" s="41">
        <v>1.0</v>
      </c>
      <c r="J136" s="41">
        <v>14.0</v>
      </c>
      <c r="K136" s="52" t="s">
        <v>82</v>
      </c>
      <c r="L136" s="9">
        <f t="shared" si="1"/>
        <v>0.9459459459</v>
      </c>
      <c r="M136" s="9">
        <f t="shared" si="2"/>
        <v>0.05405405405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53">
        <v>43951.0</v>
      </c>
      <c r="B137" s="34" t="s">
        <v>162</v>
      </c>
      <c r="C137" s="41">
        <v>41.0</v>
      </c>
      <c r="D137" s="41">
        <v>0.0</v>
      </c>
      <c r="E137" s="41">
        <v>8.0</v>
      </c>
      <c r="F137" s="41">
        <v>186.0</v>
      </c>
      <c r="G137" s="41">
        <v>0.0</v>
      </c>
      <c r="H137" s="41">
        <v>13.0</v>
      </c>
      <c r="I137" s="41">
        <v>1.0</v>
      </c>
      <c r="J137" s="41">
        <v>30.0</v>
      </c>
      <c r="K137" s="51" t="s">
        <v>51</v>
      </c>
      <c r="L137" s="9">
        <f t="shared" si="1"/>
        <v>0.8422939068</v>
      </c>
      <c r="M137" s="9">
        <f t="shared" si="2"/>
        <v>0.1577060932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53">
        <v>43951.0</v>
      </c>
      <c r="B138" s="34" t="s">
        <v>167</v>
      </c>
      <c r="C138" s="41">
        <v>76.0</v>
      </c>
      <c r="D138" s="41">
        <v>0.0</v>
      </c>
      <c r="E138" s="41">
        <v>29.0</v>
      </c>
      <c r="F138" s="41">
        <v>99.0</v>
      </c>
      <c r="G138" s="41">
        <v>7.0</v>
      </c>
      <c r="H138" s="41">
        <v>10.0</v>
      </c>
      <c r="I138" s="41">
        <v>4.0</v>
      </c>
      <c r="J138" s="41">
        <v>43.0</v>
      </c>
      <c r="K138" s="51" t="s">
        <v>51</v>
      </c>
      <c r="L138" s="9">
        <f t="shared" si="1"/>
        <v>0.7611940299</v>
      </c>
      <c r="M138" s="9">
        <f t="shared" si="2"/>
        <v>0.2388059701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50">
        <v>43951.0</v>
      </c>
      <c r="B139" s="29" t="s">
        <v>172</v>
      </c>
      <c r="C139" s="40">
        <v>89.0</v>
      </c>
      <c r="D139" s="40">
        <v>0.0</v>
      </c>
      <c r="E139" s="40">
        <v>79.0</v>
      </c>
      <c r="F139" s="40">
        <v>103.0</v>
      </c>
      <c r="G139" s="40">
        <v>13.0</v>
      </c>
      <c r="H139" s="40">
        <v>13.0</v>
      </c>
      <c r="I139" s="40">
        <v>27.0</v>
      </c>
      <c r="J139" s="40">
        <v>98.0</v>
      </c>
      <c r="K139" s="52" t="s">
        <v>34</v>
      </c>
      <c r="L139" s="9">
        <f t="shared" si="1"/>
        <v>0.6421800948</v>
      </c>
      <c r="M139" s="9">
        <f t="shared" si="2"/>
        <v>0.3578199052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50">
        <v>43951.0</v>
      </c>
      <c r="B140" s="29" t="s">
        <v>177</v>
      </c>
      <c r="C140" s="40">
        <v>110.0</v>
      </c>
      <c r="D140" s="40">
        <v>8.0</v>
      </c>
      <c r="E140" s="40">
        <v>4.0</v>
      </c>
      <c r="F140" s="40">
        <v>7.0</v>
      </c>
      <c r="G140" s="40">
        <v>0.0</v>
      </c>
      <c r="H140" s="40">
        <v>2.0</v>
      </c>
      <c r="I140" s="40">
        <v>2.0</v>
      </c>
      <c r="J140" s="40">
        <v>8.0</v>
      </c>
      <c r="K140" s="51" t="s">
        <v>25</v>
      </c>
      <c r="L140" s="9">
        <f t="shared" si="1"/>
        <v>0.914893617</v>
      </c>
      <c r="M140" s="9">
        <f t="shared" si="2"/>
        <v>0.08510638298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50">
        <v>43951.0</v>
      </c>
      <c r="B141" s="29" t="s">
        <v>184</v>
      </c>
      <c r="C141" s="40">
        <v>114.0</v>
      </c>
      <c r="D141" s="40">
        <v>47.0</v>
      </c>
      <c r="E141" s="40">
        <v>9.0</v>
      </c>
      <c r="F141" s="40">
        <v>7.0</v>
      </c>
      <c r="G141" s="40">
        <v>9.0</v>
      </c>
      <c r="H141" s="40">
        <v>1.0</v>
      </c>
      <c r="I141" s="40">
        <v>12.0</v>
      </c>
      <c r="J141" s="40">
        <v>6.0</v>
      </c>
      <c r="K141" s="51" t="s">
        <v>51</v>
      </c>
      <c r="L141" s="9">
        <f t="shared" si="1"/>
        <v>0.8634146341</v>
      </c>
      <c r="M141" s="9">
        <f t="shared" si="2"/>
        <v>0.1365853659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50">
        <v>43951.0</v>
      </c>
      <c r="B142" s="29" t="s">
        <v>190</v>
      </c>
      <c r="C142" s="40">
        <v>116.0</v>
      </c>
      <c r="D142" s="40">
        <v>36.0</v>
      </c>
      <c r="E142" s="40">
        <v>9.0</v>
      </c>
      <c r="F142" s="40">
        <v>5.0</v>
      </c>
      <c r="G142" s="40">
        <v>7.0</v>
      </c>
      <c r="H142" s="40">
        <v>4.0</v>
      </c>
      <c r="I142" s="40">
        <v>5.0</v>
      </c>
      <c r="J142" s="40">
        <v>0.0</v>
      </c>
      <c r="K142" s="51" t="s">
        <v>192</v>
      </c>
      <c r="L142" s="9">
        <f t="shared" si="1"/>
        <v>0.9120879121</v>
      </c>
      <c r="M142" s="9">
        <f t="shared" si="2"/>
        <v>0.08791208791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50">
        <v>43951.0</v>
      </c>
      <c r="B143" s="29" t="s">
        <v>195</v>
      </c>
      <c r="C143" s="40">
        <v>103.0</v>
      </c>
      <c r="D143" s="40">
        <v>49.0</v>
      </c>
      <c r="E143" s="40">
        <v>4.0</v>
      </c>
      <c r="F143" s="40">
        <v>1.0</v>
      </c>
      <c r="G143" s="40">
        <v>8.0</v>
      </c>
      <c r="H143" s="40">
        <v>0.0</v>
      </c>
      <c r="I143" s="40">
        <v>7.0</v>
      </c>
      <c r="J143" s="40">
        <v>0.0</v>
      </c>
      <c r="K143" s="51" t="s">
        <v>51</v>
      </c>
      <c r="L143" s="9">
        <f t="shared" si="1"/>
        <v>0.9127906977</v>
      </c>
      <c r="M143" s="9">
        <f t="shared" si="2"/>
        <v>0.08720930233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50">
        <v>43951.0</v>
      </c>
      <c r="B144" s="29" t="s">
        <v>198</v>
      </c>
      <c r="C144" s="40">
        <v>103.0</v>
      </c>
      <c r="D144" s="40">
        <v>52.0</v>
      </c>
      <c r="E144" s="40">
        <v>12.0</v>
      </c>
      <c r="F144" s="40">
        <v>1.0</v>
      </c>
      <c r="G144" s="40">
        <v>10.0</v>
      </c>
      <c r="H144" s="40">
        <v>0.0</v>
      </c>
      <c r="I144" s="40">
        <v>11.0</v>
      </c>
      <c r="J144" s="40">
        <v>1.0</v>
      </c>
      <c r="K144" s="52" t="s">
        <v>34</v>
      </c>
      <c r="L144" s="9">
        <f t="shared" si="1"/>
        <v>0.8842105263</v>
      </c>
      <c r="M144" s="9">
        <f t="shared" si="2"/>
        <v>0.1157894737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50">
        <v>43982.0</v>
      </c>
      <c r="B145" s="29" t="s">
        <v>19</v>
      </c>
      <c r="C145" s="40">
        <v>125.0</v>
      </c>
      <c r="D145" s="40">
        <v>0.0</v>
      </c>
      <c r="E145" s="40">
        <v>13.0</v>
      </c>
      <c r="F145" s="40">
        <v>91.0</v>
      </c>
      <c r="G145" s="40">
        <v>3.0</v>
      </c>
      <c r="H145" s="40">
        <v>5.0</v>
      </c>
      <c r="I145" s="40">
        <v>2.0</v>
      </c>
      <c r="J145" s="40">
        <v>4.0</v>
      </c>
      <c r="K145" s="51" t="s">
        <v>25</v>
      </c>
      <c r="L145" s="9">
        <f t="shared" si="1"/>
        <v>0.9423868313</v>
      </c>
      <c r="M145" s="9">
        <f t="shared" si="2"/>
        <v>0.05761316872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50">
        <v>43982.0</v>
      </c>
      <c r="B146" s="29" t="s">
        <v>31</v>
      </c>
      <c r="C146" s="40">
        <v>147.0</v>
      </c>
      <c r="D146" s="40">
        <v>0.0</v>
      </c>
      <c r="E146" s="40">
        <v>11.0</v>
      </c>
      <c r="F146" s="40">
        <v>182.0</v>
      </c>
      <c r="G146" s="40">
        <v>4.0</v>
      </c>
      <c r="H146" s="40">
        <v>4.0</v>
      </c>
      <c r="I146" s="40">
        <v>1.0</v>
      </c>
      <c r="J146" s="40">
        <v>7.0</v>
      </c>
      <c r="K146" s="52" t="s">
        <v>34</v>
      </c>
      <c r="L146" s="9">
        <f t="shared" si="1"/>
        <v>0.9550561798</v>
      </c>
      <c r="M146" s="9">
        <f t="shared" si="2"/>
        <v>0.04494382022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50">
        <v>43982.0</v>
      </c>
      <c r="B147" s="29" t="s">
        <v>40</v>
      </c>
      <c r="C147" s="40">
        <v>68.0</v>
      </c>
      <c r="D147" s="40">
        <v>0.0</v>
      </c>
      <c r="E147" s="40">
        <v>6.0</v>
      </c>
      <c r="F147" s="40">
        <v>90.0</v>
      </c>
      <c r="G147" s="40">
        <v>1.0</v>
      </c>
      <c r="H147" s="40">
        <v>2.0</v>
      </c>
      <c r="I147" s="40">
        <v>5.0</v>
      </c>
      <c r="J147" s="40">
        <v>4.0</v>
      </c>
      <c r="K147" s="52" t="s">
        <v>34</v>
      </c>
      <c r="L147" s="9">
        <f t="shared" si="1"/>
        <v>0.9318181818</v>
      </c>
      <c r="M147" s="9">
        <f t="shared" si="2"/>
        <v>0.06818181818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50">
        <v>43982.0</v>
      </c>
      <c r="B148" s="29" t="s">
        <v>45</v>
      </c>
      <c r="C148" s="40">
        <v>65.0</v>
      </c>
      <c r="D148" s="40">
        <v>0.0</v>
      </c>
      <c r="E148" s="40">
        <v>7.0</v>
      </c>
      <c r="F148" s="40">
        <v>132.0</v>
      </c>
      <c r="G148" s="40">
        <v>1.0</v>
      </c>
      <c r="H148" s="40">
        <v>5.0</v>
      </c>
      <c r="I148" s="40">
        <v>1.0</v>
      </c>
      <c r="J148" s="40">
        <v>6.0</v>
      </c>
      <c r="K148" s="52" t="s">
        <v>34</v>
      </c>
      <c r="L148" s="9">
        <f t="shared" si="1"/>
        <v>0.9400921659</v>
      </c>
      <c r="M148" s="9">
        <f t="shared" si="2"/>
        <v>0.0599078341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50">
        <v>43982.0</v>
      </c>
      <c r="B149" s="29" t="s">
        <v>49</v>
      </c>
      <c r="C149" s="40">
        <v>80.0</v>
      </c>
      <c r="D149" s="40">
        <v>0.0</v>
      </c>
      <c r="E149" s="40">
        <v>12.0</v>
      </c>
      <c r="F149" s="40">
        <v>133.0</v>
      </c>
      <c r="G149" s="40">
        <v>4.0</v>
      </c>
      <c r="H149" s="40">
        <v>8.0</v>
      </c>
      <c r="I149" s="40">
        <v>4.0</v>
      </c>
      <c r="J149" s="40">
        <v>8.0</v>
      </c>
      <c r="K149" s="51" t="s">
        <v>51</v>
      </c>
      <c r="L149" s="9">
        <f t="shared" si="1"/>
        <v>0.9036144578</v>
      </c>
      <c r="M149" s="9">
        <f t="shared" si="2"/>
        <v>0.09638554217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50">
        <v>43982.0</v>
      </c>
      <c r="B150" s="29" t="s">
        <v>54</v>
      </c>
      <c r="C150" s="40">
        <v>378.0</v>
      </c>
      <c r="D150" s="40">
        <v>30.0</v>
      </c>
      <c r="E150" s="40">
        <v>40.0</v>
      </c>
      <c r="F150" s="40">
        <v>185.0</v>
      </c>
      <c r="G150" s="40">
        <v>6.0</v>
      </c>
      <c r="H150" s="40">
        <v>7.0</v>
      </c>
      <c r="I150" s="40">
        <v>7.0</v>
      </c>
      <c r="J150" s="40">
        <v>35.0</v>
      </c>
      <c r="K150" s="51" t="s">
        <v>51</v>
      </c>
      <c r="L150" s="9">
        <f t="shared" si="1"/>
        <v>0.9200581395</v>
      </c>
      <c r="M150" s="9">
        <f t="shared" si="2"/>
        <v>0.07994186047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50">
        <v>43982.0</v>
      </c>
      <c r="B151" s="29" t="s">
        <v>62</v>
      </c>
      <c r="C151" s="40">
        <v>160.0</v>
      </c>
      <c r="D151" s="40">
        <v>0.0</v>
      </c>
      <c r="E151" s="40">
        <v>46.0</v>
      </c>
      <c r="F151" s="40">
        <v>340.0</v>
      </c>
      <c r="G151" s="40">
        <v>4.0</v>
      </c>
      <c r="H151" s="40">
        <v>18.0</v>
      </c>
      <c r="I151" s="40">
        <v>9.0</v>
      </c>
      <c r="J151" s="40">
        <v>29.0</v>
      </c>
      <c r="K151" s="51" t="s">
        <v>51</v>
      </c>
      <c r="L151" s="9">
        <f t="shared" si="1"/>
        <v>0.900990099</v>
      </c>
      <c r="M151" s="9">
        <f t="shared" si="2"/>
        <v>0.09900990099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50">
        <v>43982.0</v>
      </c>
      <c r="B152" s="29" t="s">
        <v>67</v>
      </c>
      <c r="C152" s="40">
        <v>109.0</v>
      </c>
      <c r="D152" s="40">
        <v>0.0</v>
      </c>
      <c r="E152" s="40">
        <v>33.0</v>
      </c>
      <c r="F152" s="40">
        <v>154.0</v>
      </c>
      <c r="G152" s="40">
        <v>9.0</v>
      </c>
      <c r="H152" s="40">
        <v>13.0</v>
      </c>
      <c r="I152" s="40">
        <v>6.0</v>
      </c>
      <c r="J152" s="40">
        <v>10.0</v>
      </c>
      <c r="K152" s="52" t="s">
        <v>34</v>
      </c>
      <c r="L152" s="9">
        <f t="shared" si="1"/>
        <v>0.8862275449</v>
      </c>
      <c r="M152" s="9">
        <f t="shared" si="2"/>
        <v>0.1137724551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50">
        <v>43982.0</v>
      </c>
      <c r="B153" s="29" t="s">
        <v>72</v>
      </c>
      <c r="C153" s="40">
        <v>131.0</v>
      </c>
      <c r="D153" s="40">
        <v>0.0</v>
      </c>
      <c r="E153" s="40">
        <v>9.0</v>
      </c>
      <c r="F153" s="40">
        <v>59.0</v>
      </c>
      <c r="G153" s="40">
        <v>0.0</v>
      </c>
      <c r="H153" s="40">
        <v>0.0</v>
      </c>
      <c r="I153" s="40">
        <v>2.0</v>
      </c>
      <c r="J153" s="40">
        <v>6.0</v>
      </c>
      <c r="K153" s="51" t="s">
        <v>74</v>
      </c>
      <c r="L153" s="9">
        <f t="shared" si="1"/>
        <v>0.961352657</v>
      </c>
      <c r="M153" s="9">
        <f t="shared" si="2"/>
        <v>0.038647343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50">
        <v>43982.0</v>
      </c>
      <c r="B154" s="29" t="s">
        <v>80</v>
      </c>
      <c r="C154" s="40">
        <v>168.0</v>
      </c>
      <c r="D154" s="40">
        <v>9.0</v>
      </c>
      <c r="E154" s="40">
        <v>14.0</v>
      </c>
      <c r="F154" s="40">
        <v>29.0</v>
      </c>
      <c r="G154" s="40">
        <v>3.0</v>
      </c>
      <c r="H154" s="40">
        <v>2.0</v>
      </c>
      <c r="I154" s="40">
        <v>7.0</v>
      </c>
      <c r="J154" s="40">
        <v>4.0</v>
      </c>
      <c r="K154" s="52" t="s">
        <v>82</v>
      </c>
      <c r="L154" s="9">
        <f t="shared" si="1"/>
        <v>0.9322033898</v>
      </c>
      <c r="M154" s="9">
        <f t="shared" si="2"/>
        <v>0.06779661017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50">
        <v>43982.0</v>
      </c>
      <c r="B155" s="29" t="s">
        <v>88</v>
      </c>
      <c r="C155" s="40">
        <v>158.0</v>
      </c>
      <c r="D155" s="40">
        <v>0.0</v>
      </c>
      <c r="E155" s="40">
        <v>38.0</v>
      </c>
      <c r="F155" s="40">
        <v>111.0</v>
      </c>
      <c r="G155" s="40">
        <v>0.0</v>
      </c>
      <c r="H155" s="40">
        <v>2.0</v>
      </c>
      <c r="I155" s="40">
        <v>11.0</v>
      </c>
      <c r="J155" s="40">
        <v>11.0</v>
      </c>
      <c r="K155" s="51" t="s">
        <v>74</v>
      </c>
      <c r="L155" s="9">
        <f t="shared" si="1"/>
        <v>0.9274924471</v>
      </c>
      <c r="M155" s="9">
        <f t="shared" si="2"/>
        <v>0.07250755287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50">
        <v>43982.0</v>
      </c>
      <c r="B156" s="29" t="s">
        <v>93</v>
      </c>
      <c r="C156" s="40">
        <v>48.0</v>
      </c>
      <c r="D156" s="40">
        <v>0.0</v>
      </c>
      <c r="E156" s="40">
        <v>34.0</v>
      </c>
      <c r="F156" s="40">
        <v>129.0</v>
      </c>
      <c r="G156" s="40">
        <v>6.0</v>
      </c>
      <c r="H156" s="40">
        <v>17.0</v>
      </c>
      <c r="I156" s="40">
        <v>0.0</v>
      </c>
      <c r="J156" s="40">
        <v>15.0</v>
      </c>
      <c r="K156" s="51" t="s">
        <v>51</v>
      </c>
      <c r="L156" s="9">
        <f t="shared" si="1"/>
        <v>0.8473895582</v>
      </c>
      <c r="M156" s="9">
        <f t="shared" si="2"/>
        <v>0.1526104418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50">
        <v>43982.0</v>
      </c>
      <c r="B157" s="29" t="s">
        <v>98</v>
      </c>
      <c r="C157" s="40">
        <v>79.0</v>
      </c>
      <c r="D157" s="40">
        <v>0.0</v>
      </c>
      <c r="E157" s="40">
        <v>13.0</v>
      </c>
      <c r="F157" s="40">
        <v>168.0</v>
      </c>
      <c r="G157" s="40">
        <v>2.0</v>
      </c>
      <c r="H157" s="40">
        <v>7.0</v>
      </c>
      <c r="I157" s="40">
        <v>0.0</v>
      </c>
      <c r="J157" s="40">
        <v>12.0</v>
      </c>
      <c r="K157" s="52" t="s">
        <v>34</v>
      </c>
      <c r="L157" s="9">
        <f t="shared" si="1"/>
        <v>0.9252669039</v>
      </c>
      <c r="M157" s="9">
        <f t="shared" si="2"/>
        <v>0.07473309609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50">
        <v>43982.0</v>
      </c>
      <c r="B158" s="29" t="s">
        <v>103</v>
      </c>
      <c r="C158" s="40">
        <v>119.0</v>
      </c>
      <c r="D158" s="40">
        <v>0.0</v>
      </c>
      <c r="E158" s="40">
        <v>14.0</v>
      </c>
      <c r="F158" s="40">
        <v>33.0</v>
      </c>
      <c r="G158" s="40">
        <v>1.0</v>
      </c>
      <c r="H158" s="40">
        <v>0.0</v>
      </c>
      <c r="I158" s="40">
        <v>4.0</v>
      </c>
      <c r="J158" s="40">
        <v>10.0</v>
      </c>
      <c r="K158" s="51" t="s">
        <v>74</v>
      </c>
      <c r="L158" s="9">
        <f t="shared" si="1"/>
        <v>0.9171270718</v>
      </c>
      <c r="M158" s="9">
        <f t="shared" si="2"/>
        <v>0.08287292818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50">
        <v>43982.0</v>
      </c>
      <c r="B159" s="29" t="s">
        <v>107</v>
      </c>
      <c r="C159" s="40">
        <v>152.0</v>
      </c>
      <c r="D159" s="40">
        <v>16.0</v>
      </c>
      <c r="E159" s="40">
        <v>15.0</v>
      </c>
      <c r="F159" s="40">
        <v>103.0</v>
      </c>
      <c r="G159" s="40">
        <v>1.0</v>
      </c>
      <c r="H159" s="40">
        <v>3.0</v>
      </c>
      <c r="I159" s="40">
        <v>4.0</v>
      </c>
      <c r="J159" s="40">
        <v>13.0</v>
      </c>
      <c r="K159" s="52" t="s">
        <v>82</v>
      </c>
      <c r="L159" s="9">
        <f t="shared" si="1"/>
        <v>0.9315960912</v>
      </c>
      <c r="M159" s="9">
        <f t="shared" si="2"/>
        <v>0.06840390879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50">
        <v>43982.0</v>
      </c>
      <c r="B160" s="29" t="s">
        <v>111</v>
      </c>
      <c r="C160" s="40">
        <v>99.0</v>
      </c>
      <c r="D160" s="40">
        <v>0.0</v>
      </c>
      <c r="E160" s="40">
        <v>10.0</v>
      </c>
      <c r="F160" s="40">
        <v>50.0</v>
      </c>
      <c r="G160" s="40">
        <v>0.0</v>
      </c>
      <c r="H160" s="40">
        <v>1.0</v>
      </c>
      <c r="I160" s="40">
        <v>4.0</v>
      </c>
      <c r="J160" s="40">
        <v>5.0</v>
      </c>
      <c r="K160" s="51" t="s">
        <v>74</v>
      </c>
      <c r="L160" s="9">
        <f t="shared" si="1"/>
        <v>0.9408284024</v>
      </c>
      <c r="M160" s="9">
        <f t="shared" si="2"/>
        <v>0.05917159763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50">
        <v>43982.0</v>
      </c>
      <c r="B161" s="29" t="s">
        <v>115</v>
      </c>
      <c r="C161" s="40">
        <v>126.0</v>
      </c>
      <c r="D161" s="40">
        <v>7.0</v>
      </c>
      <c r="E161" s="40">
        <v>11.0</v>
      </c>
      <c r="F161" s="40">
        <v>22.0</v>
      </c>
      <c r="G161" s="40">
        <v>2.0</v>
      </c>
      <c r="H161" s="40">
        <v>1.0</v>
      </c>
      <c r="I161" s="40">
        <v>8.0</v>
      </c>
      <c r="J161" s="40">
        <v>4.0</v>
      </c>
      <c r="K161" s="51" t="s">
        <v>51</v>
      </c>
      <c r="L161" s="9">
        <f t="shared" si="1"/>
        <v>0.9171270718</v>
      </c>
      <c r="M161" s="9">
        <f t="shared" si="2"/>
        <v>0.08287292818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50">
        <v>43982.0</v>
      </c>
      <c r="B162" s="29" t="s">
        <v>120</v>
      </c>
      <c r="C162" s="40">
        <v>163.0</v>
      </c>
      <c r="D162" s="40">
        <v>0.0</v>
      </c>
      <c r="E162" s="40">
        <v>10.0</v>
      </c>
      <c r="F162" s="40">
        <v>65.0</v>
      </c>
      <c r="G162" s="40">
        <v>6.0</v>
      </c>
      <c r="H162" s="40">
        <v>3.0</v>
      </c>
      <c r="I162" s="40">
        <v>1.0</v>
      </c>
      <c r="J162" s="40">
        <v>15.0</v>
      </c>
      <c r="K162" s="51" t="s">
        <v>51</v>
      </c>
      <c r="L162" s="9">
        <f t="shared" si="1"/>
        <v>0.9049429658</v>
      </c>
      <c r="M162" s="9">
        <f t="shared" si="2"/>
        <v>0.09505703422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50">
        <v>43982.0</v>
      </c>
      <c r="B163" s="29" t="s">
        <v>125</v>
      </c>
      <c r="C163" s="40">
        <v>161.0</v>
      </c>
      <c r="D163" s="40">
        <v>0.0</v>
      </c>
      <c r="E163" s="40">
        <v>8.0</v>
      </c>
      <c r="F163" s="40">
        <v>84.0</v>
      </c>
      <c r="G163" s="40">
        <v>2.0</v>
      </c>
      <c r="H163" s="40">
        <v>9.0</v>
      </c>
      <c r="I163" s="40">
        <v>4.0</v>
      </c>
      <c r="J163" s="40">
        <v>7.0</v>
      </c>
      <c r="K163" s="52" t="s">
        <v>34</v>
      </c>
      <c r="L163" s="9">
        <f t="shared" si="1"/>
        <v>0.92</v>
      </c>
      <c r="M163" s="9">
        <f t="shared" si="2"/>
        <v>0.08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50">
        <v>43982.0</v>
      </c>
      <c r="B164" s="29" t="s">
        <v>130</v>
      </c>
      <c r="C164" s="40">
        <v>47.0</v>
      </c>
      <c r="D164" s="40">
        <v>0.0</v>
      </c>
      <c r="E164" s="40">
        <v>32.0</v>
      </c>
      <c r="F164" s="40">
        <v>130.0</v>
      </c>
      <c r="G164" s="40">
        <v>1.0</v>
      </c>
      <c r="H164" s="40">
        <v>7.0</v>
      </c>
      <c r="I164" s="40">
        <v>0.0</v>
      </c>
      <c r="J164" s="40">
        <v>9.0</v>
      </c>
      <c r="K164" s="51" t="s">
        <v>25</v>
      </c>
      <c r="L164" s="9">
        <f t="shared" si="1"/>
        <v>0.9247787611</v>
      </c>
      <c r="M164" s="9">
        <f t="shared" si="2"/>
        <v>0.07522123894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50">
        <v>43982.0</v>
      </c>
      <c r="B165" s="29" t="s">
        <v>135</v>
      </c>
      <c r="C165" s="40">
        <v>101.0</v>
      </c>
      <c r="D165" s="40">
        <v>0.0</v>
      </c>
      <c r="E165" s="40">
        <v>15.0</v>
      </c>
      <c r="F165" s="40">
        <v>351.0</v>
      </c>
      <c r="G165" s="40">
        <v>8.0</v>
      </c>
      <c r="H165" s="40">
        <v>19.0</v>
      </c>
      <c r="I165" s="40">
        <v>4.0</v>
      </c>
      <c r="J165" s="40">
        <v>23.0</v>
      </c>
      <c r="K165" s="52" t="s">
        <v>34</v>
      </c>
      <c r="L165" s="9">
        <f t="shared" si="1"/>
        <v>0.896353167</v>
      </c>
      <c r="M165" s="9">
        <f t="shared" si="2"/>
        <v>0.103646833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50">
        <v>43982.0</v>
      </c>
      <c r="B166" s="29" t="s">
        <v>138</v>
      </c>
      <c r="C166" s="40">
        <v>108.0</v>
      </c>
      <c r="D166" s="40">
        <v>0.0</v>
      </c>
      <c r="E166" s="40">
        <v>21.0</v>
      </c>
      <c r="F166" s="40">
        <v>189.0</v>
      </c>
      <c r="G166" s="40">
        <v>14.0</v>
      </c>
      <c r="H166" s="40">
        <v>10.0</v>
      </c>
      <c r="I166" s="40">
        <v>4.0</v>
      </c>
      <c r="J166" s="40">
        <v>43.0</v>
      </c>
      <c r="K166" s="52" t="s">
        <v>34</v>
      </c>
      <c r="L166" s="9">
        <f t="shared" si="1"/>
        <v>0.8174807198</v>
      </c>
      <c r="M166" s="9">
        <f t="shared" si="2"/>
        <v>0.1825192802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50">
        <v>43982.0</v>
      </c>
      <c r="B167" s="29" t="s">
        <v>143</v>
      </c>
      <c r="C167" s="40">
        <v>101.0</v>
      </c>
      <c r="D167" s="40">
        <v>0.0</v>
      </c>
      <c r="E167" s="40">
        <v>29.0</v>
      </c>
      <c r="F167" s="40">
        <v>93.0</v>
      </c>
      <c r="G167" s="40">
        <v>5.0</v>
      </c>
      <c r="H167" s="40">
        <v>7.0</v>
      </c>
      <c r="I167" s="40">
        <v>3.0</v>
      </c>
      <c r="J167" s="40">
        <v>41.0</v>
      </c>
      <c r="K167" s="52" t="s">
        <v>34</v>
      </c>
      <c r="L167" s="9">
        <f t="shared" si="1"/>
        <v>0.7992831541</v>
      </c>
      <c r="M167" s="9">
        <f t="shared" si="2"/>
        <v>0.2007168459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50">
        <v>43982.0</v>
      </c>
      <c r="B168" s="29" t="s">
        <v>147</v>
      </c>
      <c r="C168" s="40">
        <v>75.0</v>
      </c>
      <c r="D168" s="40">
        <v>0.0</v>
      </c>
      <c r="E168" s="40">
        <v>11.0</v>
      </c>
      <c r="F168" s="40">
        <v>412.0</v>
      </c>
      <c r="G168" s="40">
        <v>6.0</v>
      </c>
      <c r="H168" s="40">
        <v>17.0</v>
      </c>
      <c r="I168" s="40">
        <v>2.0</v>
      </c>
      <c r="J168" s="40">
        <v>9.0</v>
      </c>
      <c r="K168" s="52" t="s">
        <v>149</v>
      </c>
      <c r="L168" s="9">
        <f t="shared" si="1"/>
        <v>0.9360902256</v>
      </c>
      <c r="M168" s="9">
        <f t="shared" si="2"/>
        <v>0.06390977444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50">
        <v>43982.0</v>
      </c>
      <c r="B169" s="29" t="s">
        <v>151</v>
      </c>
      <c r="C169" s="40">
        <v>85.0</v>
      </c>
      <c r="D169" s="40">
        <v>0.0</v>
      </c>
      <c r="E169" s="40">
        <v>18.0</v>
      </c>
      <c r="F169" s="40">
        <v>207.0</v>
      </c>
      <c r="G169" s="40">
        <v>2.0</v>
      </c>
      <c r="H169" s="40">
        <v>8.0</v>
      </c>
      <c r="I169" s="40">
        <v>2.0</v>
      </c>
      <c r="J169" s="40">
        <v>8.0</v>
      </c>
      <c r="K169" s="51" t="s">
        <v>25</v>
      </c>
      <c r="L169" s="9">
        <f t="shared" si="1"/>
        <v>0.9393939394</v>
      </c>
      <c r="M169" s="9">
        <f t="shared" si="2"/>
        <v>0.06060606061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50">
        <v>43982.0</v>
      </c>
      <c r="B170" s="29" t="s">
        <v>154</v>
      </c>
      <c r="C170" s="40">
        <v>352.0</v>
      </c>
      <c r="D170" s="40">
        <v>35.0</v>
      </c>
      <c r="E170" s="40">
        <v>9.0</v>
      </c>
      <c r="F170" s="40">
        <v>100.0</v>
      </c>
      <c r="G170" s="40">
        <v>0.0</v>
      </c>
      <c r="H170" s="40">
        <v>4.0</v>
      </c>
      <c r="I170" s="40">
        <v>2.0</v>
      </c>
      <c r="J170" s="40">
        <v>8.0</v>
      </c>
      <c r="K170" s="52" t="s">
        <v>34</v>
      </c>
      <c r="L170" s="9">
        <f t="shared" si="1"/>
        <v>0.9725490196</v>
      </c>
      <c r="M170" s="9">
        <f t="shared" si="2"/>
        <v>0.02745098039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50">
        <v>43982.0</v>
      </c>
      <c r="B171" s="29" t="s">
        <v>158</v>
      </c>
      <c r="C171" s="40">
        <v>298.0</v>
      </c>
      <c r="D171" s="40">
        <v>27.0</v>
      </c>
      <c r="E171" s="40">
        <v>6.0</v>
      </c>
      <c r="F171" s="40">
        <v>90.0</v>
      </c>
      <c r="G171" s="40">
        <v>1.0</v>
      </c>
      <c r="H171" s="40">
        <v>3.0</v>
      </c>
      <c r="I171" s="40">
        <v>4.0</v>
      </c>
      <c r="J171" s="40">
        <v>15.0</v>
      </c>
      <c r="K171" s="52" t="s">
        <v>82</v>
      </c>
      <c r="L171" s="9">
        <f t="shared" si="1"/>
        <v>0.9481981982</v>
      </c>
      <c r="M171" s="9">
        <f t="shared" si="2"/>
        <v>0.0518018018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50">
        <v>43982.0</v>
      </c>
      <c r="B172" s="29" t="s">
        <v>162</v>
      </c>
      <c r="C172" s="40">
        <v>42.0</v>
      </c>
      <c r="D172" s="40">
        <v>0.0</v>
      </c>
      <c r="E172" s="40">
        <v>34.0</v>
      </c>
      <c r="F172" s="40">
        <v>166.0</v>
      </c>
      <c r="G172" s="40">
        <v>5.0</v>
      </c>
      <c r="H172" s="40">
        <v>8.0</v>
      </c>
      <c r="I172" s="40">
        <v>0.0</v>
      </c>
      <c r="J172" s="40">
        <v>24.0</v>
      </c>
      <c r="K172" s="51" t="s">
        <v>51</v>
      </c>
      <c r="L172" s="9">
        <f t="shared" si="1"/>
        <v>0.8673835125</v>
      </c>
      <c r="M172" s="9">
        <f t="shared" si="2"/>
        <v>0.1326164875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50">
        <v>43982.0</v>
      </c>
      <c r="B173" s="29" t="s">
        <v>167</v>
      </c>
      <c r="C173" s="40">
        <v>78.0</v>
      </c>
      <c r="D173" s="40">
        <v>0.0</v>
      </c>
      <c r="E173" s="40">
        <v>28.0</v>
      </c>
      <c r="F173" s="40">
        <v>108.0</v>
      </c>
      <c r="G173" s="40">
        <v>10.0</v>
      </c>
      <c r="H173" s="40">
        <v>9.0</v>
      </c>
      <c r="I173" s="40">
        <v>4.0</v>
      </c>
      <c r="J173" s="40">
        <v>29.0</v>
      </c>
      <c r="K173" s="51" t="s">
        <v>51</v>
      </c>
      <c r="L173" s="9">
        <f t="shared" si="1"/>
        <v>0.8045112782</v>
      </c>
      <c r="M173" s="9">
        <f t="shared" si="2"/>
        <v>0.1954887218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53">
        <v>43982.0</v>
      </c>
      <c r="B174" s="34" t="s">
        <v>172</v>
      </c>
      <c r="C174" s="41">
        <v>105.0</v>
      </c>
      <c r="D174" s="41">
        <v>0.0</v>
      </c>
      <c r="E174" s="41">
        <v>74.0</v>
      </c>
      <c r="F174" s="41">
        <v>118.0</v>
      </c>
      <c r="G174" s="41">
        <v>21.0</v>
      </c>
      <c r="H174" s="41">
        <v>6.0</v>
      </c>
      <c r="I174" s="41">
        <v>22.0</v>
      </c>
      <c r="J174" s="41">
        <v>69.0</v>
      </c>
      <c r="K174" s="52" t="s">
        <v>34</v>
      </c>
      <c r="L174" s="9">
        <f t="shared" si="1"/>
        <v>0.7156626506</v>
      </c>
      <c r="M174" s="9">
        <f t="shared" si="2"/>
        <v>0.2843373494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53">
        <v>43982.0</v>
      </c>
      <c r="B175" s="34" t="s">
        <v>177</v>
      </c>
      <c r="C175" s="41">
        <v>183.0</v>
      </c>
      <c r="D175" s="41">
        <v>1.0</v>
      </c>
      <c r="E175" s="41">
        <v>5.0</v>
      </c>
      <c r="F175" s="41">
        <v>129.0</v>
      </c>
      <c r="G175" s="41">
        <v>0.0</v>
      </c>
      <c r="H175" s="41">
        <v>2.0</v>
      </c>
      <c r="I175" s="41">
        <v>3.0</v>
      </c>
      <c r="J175" s="41">
        <v>18.0</v>
      </c>
      <c r="K175" s="51" t="s">
        <v>25</v>
      </c>
      <c r="L175" s="9">
        <f t="shared" si="1"/>
        <v>0.9325513196</v>
      </c>
      <c r="M175" s="9">
        <f t="shared" si="2"/>
        <v>0.06744868035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53">
        <v>43982.0</v>
      </c>
      <c r="B176" s="34" t="s">
        <v>184</v>
      </c>
      <c r="C176" s="41">
        <v>86.0</v>
      </c>
      <c r="D176" s="41">
        <v>4.0</v>
      </c>
      <c r="E176" s="41">
        <v>13.0</v>
      </c>
      <c r="F176" s="41">
        <v>11.0</v>
      </c>
      <c r="G176" s="41">
        <v>1.0</v>
      </c>
      <c r="H176" s="41">
        <v>1.0</v>
      </c>
      <c r="I176" s="41">
        <v>4.0</v>
      </c>
      <c r="J176" s="41">
        <v>8.0</v>
      </c>
      <c r="K176" s="51" t="s">
        <v>51</v>
      </c>
      <c r="L176" s="9">
        <f t="shared" si="1"/>
        <v>0.890625</v>
      </c>
      <c r="M176" s="9">
        <f t="shared" si="2"/>
        <v>0.109375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53">
        <v>43982.0</v>
      </c>
      <c r="B177" s="34" t="s">
        <v>190</v>
      </c>
      <c r="C177" s="41">
        <v>95.0</v>
      </c>
      <c r="D177" s="41">
        <v>5.0</v>
      </c>
      <c r="E177" s="41">
        <v>15.0</v>
      </c>
      <c r="F177" s="41">
        <v>9.0</v>
      </c>
      <c r="G177" s="41">
        <v>1.0</v>
      </c>
      <c r="H177" s="41">
        <v>1.0</v>
      </c>
      <c r="I177" s="41">
        <v>5.0</v>
      </c>
      <c r="J177" s="41">
        <v>10.0</v>
      </c>
      <c r="K177" s="51" t="s">
        <v>192</v>
      </c>
      <c r="L177" s="9">
        <f t="shared" si="1"/>
        <v>0.8794326241</v>
      </c>
      <c r="M177" s="9">
        <f t="shared" si="2"/>
        <v>0.1205673759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53">
        <v>43982.0</v>
      </c>
      <c r="B178" s="34" t="s">
        <v>195</v>
      </c>
      <c r="C178" s="41">
        <v>101.0</v>
      </c>
      <c r="D178" s="41">
        <v>2.0</v>
      </c>
      <c r="E178" s="41">
        <v>46.0</v>
      </c>
      <c r="F178" s="41">
        <v>18.0</v>
      </c>
      <c r="G178" s="41">
        <v>2.0</v>
      </c>
      <c r="H178" s="41">
        <v>0.0</v>
      </c>
      <c r="I178" s="41">
        <v>11.0</v>
      </c>
      <c r="J178" s="41">
        <v>8.0</v>
      </c>
      <c r="K178" s="51" t="s">
        <v>51</v>
      </c>
      <c r="L178" s="9">
        <f t="shared" si="1"/>
        <v>0.8882978723</v>
      </c>
      <c r="M178" s="9">
        <f t="shared" si="2"/>
        <v>0.1117021277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53">
        <v>43982.0</v>
      </c>
      <c r="B179" s="34" t="s">
        <v>198</v>
      </c>
      <c r="C179" s="41">
        <v>68.0</v>
      </c>
      <c r="D179" s="41">
        <v>2.0</v>
      </c>
      <c r="E179" s="41">
        <v>19.0</v>
      </c>
      <c r="F179" s="41">
        <v>10.0</v>
      </c>
      <c r="G179" s="41">
        <v>1.0</v>
      </c>
      <c r="H179" s="41">
        <v>0.0</v>
      </c>
      <c r="I179" s="41">
        <v>7.0</v>
      </c>
      <c r="J179" s="41">
        <v>5.0</v>
      </c>
      <c r="K179" s="52" t="s">
        <v>34</v>
      </c>
      <c r="L179" s="9">
        <f t="shared" si="1"/>
        <v>0.8839285714</v>
      </c>
      <c r="M179" s="9">
        <f t="shared" si="2"/>
        <v>0.1160714286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53">
        <v>44012.0</v>
      </c>
      <c r="B180" s="34" t="s">
        <v>19</v>
      </c>
      <c r="C180" s="41">
        <v>212.0</v>
      </c>
      <c r="D180" s="41">
        <v>8.0</v>
      </c>
      <c r="E180" s="41">
        <v>94.0</v>
      </c>
      <c r="F180" s="41">
        <v>65.0</v>
      </c>
      <c r="G180" s="41">
        <v>1.0</v>
      </c>
      <c r="H180" s="41">
        <v>3.0</v>
      </c>
      <c r="I180" s="41">
        <v>6.0</v>
      </c>
      <c r="J180" s="41">
        <v>20.0</v>
      </c>
      <c r="K180" s="51" t="s">
        <v>25</v>
      </c>
      <c r="L180" s="9">
        <f t="shared" si="1"/>
        <v>0.9266503667</v>
      </c>
      <c r="M180" s="9">
        <f t="shared" si="2"/>
        <v>0.07334963325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53">
        <v>44012.0</v>
      </c>
      <c r="B181" s="34" t="s">
        <v>31</v>
      </c>
      <c r="C181" s="41">
        <v>309.0</v>
      </c>
      <c r="D181" s="41">
        <v>9.0</v>
      </c>
      <c r="E181" s="41">
        <v>22.0</v>
      </c>
      <c r="F181" s="41">
        <v>77.0</v>
      </c>
      <c r="G181" s="41">
        <v>2.0</v>
      </c>
      <c r="H181" s="41">
        <v>1.0</v>
      </c>
      <c r="I181" s="41">
        <v>8.0</v>
      </c>
      <c r="J181" s="41">
        <v>86.0</v>
      </c>
      <c r="K181" s="52" t="s">
        <v>34</v>
      </c>
      <c r="L181" s="9">
        <f t="shared" si="1"/>
        <v>0.8112840467</v>
      </c>
      <c r="M181" s="9">
        <f t="shared" si="2"/>
        <v>0.1887159533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53">
        <v>44012.0</v>
      </c>
      <c r="B182" s="34" t="s">
        <v>40</v>
      </c>
      <c r="C182" s="41">
        <v>132.0</v>
      </c>
      <c r="D182" s="41">
        <v>2.0</v>
      </c>
      <c r="E182" s="41">
        <v>4.0</v>
      </c>
      <c r="F182" s="41">
        <v>44.0</v>
      </c>
      <c r="G182" s="41">
        <v>1.0</v>
      </c>
      <c r="H182" s="41">
        <v>3.0</v>
      </c>
      <c r="I182" s="41">
        <v>8.0</v>
      </c>
      <c r="J182" s="41">
        <v>77.0</v>
      </c>
      <c r="K182" s="52" t="s">
        <v>34</v>
      </c>
      <c r="L182" s="9">
        <f t="shared" si="1"/>
        <v>0.6715867159</v>
      </c>
      <c r="M182" s="9">
        <f t="shared" si="2"/>
        <v>0.3284132841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53">
        <v>44012.0</v>
      </c>
      <c r="B183" s="34" t="s">
        <v>45</v>
      </c>
      <c r="C183" s="41">
        <v>110.0</v>
      </c>
      <c r="D183" s="41">
        <v>2.0</v>
      </c>
      <c r="E183" s="41">
        <v>15.0</v>
      </c>
      <c r="F183" s="41">
        <v>50.0</v>
      </c>
      <c r="G183" s="41">
        <v>7.0</v>
      </c>
      <c r="H183" s="41">
        <v>4.0</v>
      </c>
      <c r="I183" s="41">
        <v>19.0</v>
      </c>
      <c r="J183" s="41">
        <v>104.0</v>
      </c>
      <c r="K183" s="52" t="s">
        <v>34</v>
      </c>
      <c r="L183" s="9">
        <f t="shared" si="1"/>
        <v>0.5691318328</v>
      </c>
      <c r="M183" s="9">
        <f t="shared" si="2"/>
        <v>0.4308681672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53">
        <v>44012.0</v>
      </c>
      <c r="B184" s="34" t="s">
        <v>49</v>
      </c>
      <c r="C184" s="41">
        <v>231.0</v>
      </c>
      <c r="D184" s="41">
        <v>3.0</v>
      </c>
      <c r="E184" s="41">
        <v>19.0</v>
      </c>
      <c r="F184" s="41">
        <v>100.0</v>
      </c>
      <c r="G184" s="41">
        <v>3.0</v>
      </c>
      <c r="H184" s="41">
        <v>11.0</v>
      </c>
      <c r="I184" s="41">
        <v>9.0</v>
      </c>
      <c r="J184" s="41">
        <v>13.0</v>
      </c>
      <c r="K184" s="51" t="s">
        <v>51</v>
      </c>
      <c r="L184" s="9">
        <f t="shared" si="1"/>
        <v>0.9074550129</v>
      </c>
      <c r="M184" s="9">
        <f t="shared" si="2"/>
        <v>0.09254498715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53">
        <v>44012.0</v>
      </c>
      <c r="B185" s="34" t="s">
        <v>54</v>
      </c>
      <c r="C185" s="41">
        <v>483.0</v>
      </c>
      <c r="D185" s="41">
        <v>2.0</v>
      </c>
      <c r="E185" s="41">
        <v>42.0</v>
      </c>
      <c r="F185" s="41">
        <v>106.0</v>
      </c>
      <c r="G185" s="41">
        <v>3.0</v>
      </c>
      <c r="H185" s="41">
        <v>3.0</v>
      </c>
      <c r="I185" s="41">
        <v>5.0</v>
      </c>
      <c r="J185" s="41">
        <v>22.0</v>
      </c>
      <c r="K185" s="51" t="s">
        <v>51</v>
      </c>
      <c r="L185" s="9">
        <f t="shared" si="1"/>
        <v>0.9504504505</v>
      </c>
      <c r="M185" s="9">
        <f t="shared" si="2"/>
        <v>0.04954954955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53">
        <v>44012.0</v>
      </c>
      <c r="B186" s="34" t="s">
        <v>62</v>
      </c>
      <c r="C186" s="41">
        <v>398.0</v>
      </c>
      <c r="D186" s="41">
        <v>2.0</v>
      </c>
      <c r="E186" s="41">
        <v>8.0</v>
      </c>
      <c r="F186" s="41">
        <v>146.0</v>
      </c>
      <c r="G186" s="41">
        <v>0.0</v>
      </c>
      <c r="H186" s="41">
        <v>0.0</v>
      </c>
      <c r="I186" s="41">
        <v>0.0</v>
      </c>
      <c r="J186" s="41">
        <v>18.0</v>
      </c>
      <c r="K186" s="51" t="s">
        <v>51</v>
      </c>
      <c r="L186" s="9">
        <f t="shared" si="1"/>
        <v>0.9685314685</v>
      </c>
      <c r="M186" s="9">
        <f t="shared" si="2"/>
        <v>0.03146853147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53">
        <v>44012.0</v>
      </c>
      <c r="B187" s="34" t="s">
        <v>67</v>
      </c>
      <c r="C187" s="41">
        <v>182.0</v>
      </c>
      <c r="D187" s="41">
        <v>7.0</v>
      </c>
      <c r="E187" s="41">
        <v>26.0</v>
      </c>
      <c r="F187" s="41">
        <v>216.0</v>
      </c>
      <c r="G187" s="41">
        <v>0.0</v>
      </c>
      <c r="H187" s="41">
        <v>4.0</v>
      </c>
      <c r="I187" s="41">
        <v>5.0</v>
      </c>
      <c r="J187" s="41">
        <v>21.0</v>
      </c>
      <c r="K187" s="52" t="s">
        <v>34</v>
      </c>
      <c r="L187" s="9">
        <f t="shared" si="1"/>
        <v>0.9349240781</v>
      </c>
      <c r="M187" s="9">
        <f t="shared" si="2"/>
        <v>0.06507592191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53">
        <v>44012.0</v>
      </c>
      <c r="B188" s="34" t="s">
        <v>72</v>
      </c>
      <c r="C188" s="41">
        <v>95.0</v>
      </c>
      <c r="D188" s="41">
        <v>2.0</v>
      </c>
      <c r="E188" s="41">
        <v>100.0</v>
      </c>
      <c r="F188" s="41">
        <v>84.0</v>
      </c>
      <c r="G188" s="41">
        <v>0.0</v>
      </c>
      <c r="H188" s="41">
        <v>0.0</v>
      </c>
      <c r="I188" s="41">
        <v>0.0</v>
      </c>
      <c r="J188" s="41">
        <v>42.0</v>
      </c>
      <c r="K188" s="51" t="s">
        <v>74</v>
      </c>
      <c r="L188" s="9">
        <f t="shared" si="1"/>
        <v>0.8699690402</v>
      </c>
      <c r="M188" s="9">
        <f t="shared" si="2"/>
        <v>0.1300309598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53">
        <v>44012.0</v>
      </c>
      <c r="B189" s="34" t="s">
        <v>80</v>
      </c>
      <c r="C189" s="41">
        <v>269.0</v>
      </c>
      <c r="D189" s="41">
        <v>1.0</v>
      </c>
      <c r="E189" s="41">
        <v>127.0</v>
      </c>
      <c r="F189" s="41">
        <v>73.0</v>
      </c>
      <c r="G189" s="41">
        <v>4.0</v>
      </c>
      <c r="H189" s="41">
        <v>5.0</v>
      </c>
      <c r="I189" s="41">
        <v>18.0</v>
      </c>
      <c r="J189" s="41">
        <v>90.0</v>
      </c>
      <c r="K189" s="52" t="s">
        <v>82</v>
      </c>
      <c r="L189" s="9">
        <f t="shared" si="1"/>
        <v>0.800681431</v>
      </c>
      <c r="M189" s="9">
        <f t="shared" si="2"/>
        <v>0.199318569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53">
        <v>44012.0</v>
      </c>
      <c r="B190" s="34" t="s">
        <v>88</v>
      </c>
      <c r="C190" s="41">
        <v>124.0</v>
      </c>
      <c r="D190" s="41">
        <v>4.0</v>
      </c>
      <c r="E190" s="41">
        <v>102.0</v>
      </c>
      <c r="F190" s="41">
        <v>146.0</v>
      </c>
      <c r="G190" s="41">
        <v>1.0</v>
      </c>
      <c r="H190" s="41">
        <v>1.0</v>
      </c>
      <c r="I190" s="41">
        <v>2.0</v>
      </c>
      <c r="J190" s="41">
        <v>28.0</v>
      </c>
      <c r="K190" s="51" t="s">
        <v>74</v>
      </c>
      <c r="L190" s="9">
        <f t="shared" si="1"/>
        <v>0.9215686275</v>
      </c>
      <c r="M190" s="9">
        <f t="shared" si="2"/>
        <v>0.07843137255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53">
        <v>44012.0</v>
      </c>
      <c r="B191" s="34" t="s">
        <v>93</v>
      </c>
      <c r="C191" s="41">
        <v>180.0</v>
      </c>
      <c r="D191" s="41">
        <v>1.0</v>
      </c>
      <c r="E191" s="41">
        <v>115.0</v>
      </c>
      <c r="F191" s="41">
        <v>100.0</v>
      </c>
      <c r="G191" s="41">
        <v>3.0</v>
      </c>
      <c r="H191" s="41">
        <v>7.0</v>
      </c>
      <c r="I191" s="41">
        <v>1.0</v>
      </c>
      <c r="J191" s="41">
        <v>38.0</v>
      </c>
      <c r="K191" s="51" t="s">
        <v>51</v>
      </c>
      <c r="L191" s="9">
        <f t="shared" si="1"/>
        <v>0.8898876404</v>
      </c>
      <c r="M191" s="9">
        <f t="shared" si="2"/>
        <v>0.1101123596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53">
        <v>44012.0</v>
      </c>
      <c r="B192" s="34" t="s">
        <v>98</v>
      </c>
      <c r="C192" s="41">
        <v>182.0</v>
      </c>
      <c r="D192" s="41">
        <v>5.0</v>
      </c>
      <c r="E192" s="41">
        <v>69.0</v>
      </c>
      <c r="F192" s="41">
        <v>84.0</v>
      </c>
      <c r="G192" s="41">
        <v>0.0</v>
      </c>
      <c r="H192" s="41">
        <v>2.0</v>
      </c>
      <c r="I192" s="41">
        <v>5.0</v>
      </c>
      <c r="J192" s="41">
        <v>15.0</v>
      </c>
      <c r="K192" s="52" t="s">
        <v>34</v>
      </c>
      <c r="L192" s="9">
        <f t="shared" si="1"/>
        <v>0.9392265193</v>
      </c>
      <c r="M192" s="9">
        <f t="shared" si="2"/>
        <v>0.06077348066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53">
        <v>44012.0</v>
      </c>
      <c r="B193" s="34" t="s">
        <v>103</v>
      </c>
      <c r="C193" s="41">
        <v>133.0</v>
      </c>
      <c r="D193" s="41">
        <v>2.0</v>
      </c>
      <c r="E193" s="41">
        <v>108.0</v>
      </c>
      <c r="F193" s="41">
        <v>42.0</v>
      </c>
      <c r="G193" s="41">
        <v>1.0</v>
      </c>
      <c r="H193" s="41">
        <v>0.0</v>
      </c>
      <c r="I193" s="41">
        <v>0.0</v>
      </c>
      <c r="J193" s="41">
        <v>26.0</v>
      </c>
      <c r="K193" s="51" t="s">
        <v>74</v>
      </c>
      <c r="L193" s="9">
        <f t="shared" si="1"/>
        <v>0.9134615385</v>
      </c>
      <c r="M193" s="9">
        <f t="shared" si="2"/>
        <v>0.08653846154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53">
        <v>44012.0</v>
      </c>
      <c r="B194" s="34" t="s">
        <v>107</v>
      </c>
      <c r="C194" s="41">
        <v>184.0</v>
      </c>
      <c r="D194" s="41">
        <v>2.0</v>
      </c>
      <c r="E194" s="41">
        <v>61.0</v>
      </c>
      <c r="F194" s="41">
        <v>126.0</v>
      </c>
      <c r="G194" s="41">
        <v>0.0</v>
      </c>
      <c r="H194" s="41">
        <v>5.0</v>
      </c>
      <c r="I194" s="41">
        <v>11.0</v>
      </c>
      <c r="J194" s="41">
        <v>31.0</v>
      </c>
      <c r="K194" s="52" t="s">
        <v>82</v>
      </c>
      <c r="L194" s="9">
        <f t="shared" si="1"/>
        <v>0.8880952381</v>
      </c>
      <c r="M194" s="9">
        <f t="shared" si="2"/>
        <v>0.1119047619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53">
        <v>44012.0</v>
      </c>
      <c r="B195" s="34" t="s">
        <v>111</v>
      </c>
      <c r="C195" s="41">
        <v>66.0</v>
      </c>
      <c r="D195" s="41">
        <v>1.0</v>
      </c>
      <c r="E195" s="41">
        <v>66.0</v>
      </c>
      <c r="F195" s="41">
        <v>65.0</v>
      </c>
      <c r="G195" s="41">
        <v>0.0</v>
      </c>
      <c r="H195" s="41">
        <v>0.0</v>
      </c>
      <c r="I195" s="41">
        <v>4.0</v>
      </c>
      <c r="J195" s="41">
        <v>20.0</v>
      </c>
      <c r="K195" s="51" t="s">
        <v>74</v>
      </c>
      <c r="L195" s="9">
        <f t="shared" si="1"/>
        <v>0.8918918919</v>
      </c>
      <c r="M195" s="9">
        <f t="shared" si="2"/>
        <v>0.1081081081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53">
        <v>44012.0</v>
      </c>
      <c r="B196" s="34" t="s">
        <v>115</v>
      </c>
      <c r="C196" s="41">
        <v>202.0</v>
      </c>
      <c r="D196" s="41">
        <v>5.0</v>
      </c>
      <c r="E196" s="41">
        <v>91.0</v>
      </c>
      <c r="F196" s="41">
        <v>40.0</v>
      </c>
      <c r="G196" s="41">
        <v>2.0</v>
      </c>
      <c r="H196" s="41">
        <v>3.0</v>
      </c>
      <c r="I196" s="41">
        <v>10.0</v>
      </c>
      <c r="J196" s="41">
        <v>34.0</v>
      </c>
      <c r="K196" s="51" t="s">
        <v>51</v>
      </c>
      <c r="L196" s="9">
        <f t="shared" si="1"/>
        <v>0.8733850129</v>
      </c>
      <c r="M196" s="9">
        <f t="shared" si="2"/>
        <v>0.1266149871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53">
        <v>44012.0</v>
      </c>
      <c r="B197" s="34" t="s">
        <v>120</v>
      </c>
      <c r="C197" s="41">
        <v>382.0</v>
      </c>
      <c r="D197" s="41">
        <v>1.0</v>
      </c>
      <c r="E197" s="41">
        <v>40.0</v>
      </c>
      <c r="F197" s="41">
        <v>26.0</v>
      </c>
      <c r="G197" s="41">
        <v>1.0</v>
      </c>
      <c r="H197" s="41">
        <v>2.0</v>
      </c>
      <c r="I197" s="41">
        <v>0.0</v>
      </c>
      <c r="J197" s="41">
        <v>61.0</v>
      </c>
      <c r="K197" s="51" t="s">
        <v>51</v>
      </c>
      <c r="L197" s="9">
        <f t="shared" si="1"/>
        <v>0.8752436647</v>
      </c>
      <c r="M197" s="9">
        <f t="shared" si="2"/>
        <v>0.1247563353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53">
        <v>44012.0</v>
      </c>
      <c r="B198" s="34" t="s">
        <v>125</v>
      </c>
      <c r="C198" s="41">
        <v>237.0</v>
      </c>
      <c r="D198" s="41">
        <v>2.0</v>
      </c>
      <c r="E198" s="41">
        <v>15.0</v>
      </c>
      <c r="F198" s="41">
        <v>176.0</v>
      </c>
      <c r="G198" s="41">
        <v>7.0</v>
      </c>
      <c r="H198" s="41">
        <v>32.0</v>
      </c>
      <c r="I198" s="41">
        <v>14.0</v>
      </c>
      <c r="J198" s="41">
        <v>57.0</v>
      </c>
      <c r="K198" s="52" t="s">
        <v>34</v>
      </c>
      <c r="L198" s="9">
        <f t="shared" si="1"/>
        <v>0.7962962963</v>
      </c>
      <c r="M198" s="9">
        <f t="shared" si="2"/>
        <v>0.2037037037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53">
        <v>44012.0</v>
      </c>
      <c r="B199" s="34" t="s">
        <v>130</v>
      </c>
      <c r="C199" s="41">
        <v>175.0</v>
      </c>
      <c r="D199" s="41">
        <v>2.0</v>
      </c>
      <c r="E199" s="41">
        <v>26.0</v>
      </c>
      <c r="F199" s="41">
        <v>33.0</v>
      </c>
      <c r="G199" s="41">
        <v>0.0</v>
      </c>
      <c r="H199" s="41">
        <v>0.0</v>
      </c>
      <c r="I199" s="41">
        <v>2.0</v>
      </c>
      <c r="J199" s="41">
        <v>7.0</v>
      </c>
      <c r="K199" s="51" t="s">
        <v>25</v>
      </c>
      <c r="L199" s="9">
        <f t="shared" si="1"/>
        <v>0.9632653061</v>
      </c>
      <c r="M199" s="9">
        <f t="shared" si="2"/>
        <v>0.03673469388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53">
        <v>44012.0</v>
      </c>
      <c r="B200" s="34" t="s">
        <v>135</v>
      </c>
      <c r="C200" s="41">
        <v>384.0</v>
      </c>
      <c r="D200" s="41">
        <v>6.0</v>
      </c>
      <c r="E200" s="41">
        <v>37.0</v>
      </c>
      <c r="F200" s="41">
        <v>74.0</v>
      </c>
      <c r="G200" s="41">
        <v>1.0</v>
      </c>
      <c r="H200" s="41">
        <v>2.0</v>
      </c>
      <c r="I200" s="41">
        <v>12.0</v>
      </c>
      <c r="J200" s="41">
        <v>24.0</v>
      </c>
      <c r="K200" s="52" t="s">
        <v>34</v>
      </c>
      <c r="L200" s="9">
        <f t="shared" si="1"/>
        <v>0.9277777778</v>
      </c>
      <c r="M200" s="9">
        <f t="shared" si="2"/>
        <v>0.07222222222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53">
        <v>44012.0</v>
      </c>
      <c r="B201" s="34" t="s">
        <v>138</v>
      </c>
      <c r="C201" s="41">
        <v>214.0</v>
      </c>
      <c r="D201" s="41">
        <v>3.0</v>
      </c>
      <c r="E201" s="41">
        <v>19.0</v>
      </c>
      <c r="F201" s="41">
        <v>58.0</v>
      </c>
      <c r="G201" s="41">
        <v>1.0</v>
      </c>
      <c r="H201" s="41">
        <v>0.0</v>
      </c>
      <c r="I201" s="41">
        <v>16.0</v>
      </c>
      <c r="J201" s="41">
        <v>11.0</v>
      </c>
      <c r="K201" s="52" t="s">
        <v>34</v>
      </c>
      <c r="L201" s="9">
        <f t="shared" si="1"/>
        <v>0.9130434783</v>
      </c>
      <c r="M201" s="9">
        <f t="shared" si="2"/>
        <v>0.08695652174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53">
        <v>44012.0</v>
      </c>
      <c r="B202" s="34" t="s">
        <v>143</v>
      </c>
      <c r="C202" s="41">
        <v>161.0</v>
      </c>
      <c r="D202" s="41">
        <v>0.0</v>
      </c>
      <c r="E202" s="41">
        <v>16.0</v>
      </c>
      <c r="F202" s="41">
        <v>26.0</v>
      </c>
      <c r="G202" s="41">
        <v>2.0</v>
      </c>
      <c r="H202" s="41">
        <v>0.0</v>
      </c>
      <c r="I202" s="41">
        <v>23.0</v>
      </c>
      <c r="J202" s="41">
        <v>33.0</v>
      </c>
      <c r="K202" s="52" t="s">
        <v>34</v>
      </c>
      <c r="L202" s="9">
        <f t="shared" si="1"/>
        <v>0.7777777778</v>
      </c>
      <c r="M202" s="9">
        <f t="shared" si="2"/>
        <v>0.2222222222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53">
        <v>44012.0</v>
      </c>
      <c r="B203" s="34" t="s">
        <v>147</v>
      </c>
      <c r="C203" s="41">
        <v>383.0</v>
      </c>
      <c r="D203" s="41">
        <v>2.0</v>
      </c>
      <c r="E203" s="41">
        <v>55.0</v>
      </c>
      <c r="F203" s="41">
        <v>105.0</v>
      </c>
      <c r="G203" s="41">
        <v>2.0</v>
      </c>
      <c r="H203" s="41">
        <v>2.0</v>
      </c>
      <c r="I203" s="41">
        <v>8.0</v>
      </c>
      <c r="J203" s="41">
        <v>13.0</v>
      </c>
      <c r="K203" s="52" t="s">
        <v>149</v>
      </c>
      <c r="L203" s="9">
        <f t="shared" si="1"/>
        <v>0.9561403509</v>
      </c>
      <c r="M203" s="9">
        <f t="shared" si="2"/>
        <v>0.04385964912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53">
        <v>44012.0</v>
      </c>
      <c r="B204" s="34" t="s">
        <v>151</v>
      </c>
      <c r="C204" s="41">
        <v>70.0</v>
      </c>
      <c r="D204" s="41">
        <v>0.0</v>
      </c>
      <c r="E204" s="41">
        <v>26.0</v>
      </c>
      <c r="F204" s="41">
        <v>20.0</v>
      </c>
      <c r="G204" s="41">
        <v>1.0</v>
      </c>
      <c r="H204" s="41">
        <v>0.0</v>
      </c>
      <c r="I204" s="41">
        <v>2.0</v>
      </c>
      <c r="J204" s="41">
        <v>6.0</v>
      </c>
      <c r="K204" s="51" t="s">
        <v>25</v>
      </c>
      <c r="L204" s="9">
        <f t="shared" si="1"/>
        <v>0.928</v>
      </c>
      <c r="M204" s="9">
        <f t="shared" si="2"/>
        <v>0.072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53">
        <v>44012.0</v>
      </c>
      <c r="B205" s="34" t="s">
        <v>154</v>
      </c>
      <c r="C205" s="41">
        <v>115.0</v>
      </c>
      <c r="D205" s="41">
        <v>0.0</v>
      </c>
      <c r="E205" s="41">
        <v>7.0</v>
      </c>
      <c r="F205" s="41">
        <v>49.0</v>
      </c>
      <c r="G205" s="41">
        <v>1.0</v>
      </c>
      <c r="H205" s="41">
        <v>2.0</v>
      </c>
      <c r="I205" s="41">
        <v>1.0</v>
      </c>
      <c r="J205" s="41">
        <v>14.0</v>
      </c>
      <c r="K205" s="52" t="s">
        <v>34</v>
      </c>
      <c r="L205" s="9">
        <f t="shared" si="1"/>
        <v>0.9047619048</v>
      </c>
      <c r="M205" s="9">
        <f t="shared" si="2"/>
        <v>0.09523809524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53">
        <v>44012.0</v>
      </c>
      <c r="B206" s="34" t="s">
        <v>158</v>
      </c>
      <c r="C206" s="41">
        <v>318.0</v>
      </c>
      <c r="D206" s="41">
        <v>1.0</v>
      </c>
      <c r="E206" s="41">
        <v>34.0</v>
      </c>
      <c r="F206" s="41">
        <v>99.0</v>
      </c>
      <c r="G206" s="41">
        <v>1.0</v>
      </c>
      <c r="H206" s="41">
        <v>2.0</v>
      </c>
      <c r="I206" s="41">
        <v>4.0</v>
      </c>
      <c r="J206" s="41">
        <v>18.0</v>
      </c>
      <c r="K206" s="52" t="s">
        <v>82</v>
      </c>
      <c r="L206" s="9">
        <f t="shared" si="1"/>
        <v>0.9475890985</v>
      </c>
      <c r="M206" s="9">
        <f t="shared" si="2"/>
        <v>0.05241090147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53">
        <v>44012.0</v>
      </c>
      <c r="B207" s="34" t="s">
        <v>162</v>
      </c>
      <c r="C207" s="41">
        <v>185.0</v>
      </c>
      <c r="D207" s="41">
        <v>1.0</v>
      </c>
      <c r="E207" s="41">
        <v>10.0</v>
      </c>
      <c r="F207" s="41">
        <v>77.0</v>
      </c>
      <c r="G207" s="41">
        <v>0.0</v>
      </c>
      <c r="H207" s="41">
        <v>0.0</v>
      </c>
      <c r="I207" s="41">
        <v>2.0</v>
      </c>
      <c r="J207" s="41">
        <v>19.0</v>
      </c>
      <c r="K207" s="51" t="s">
        <v>51</v>
      </c>
      <c r="L207" s="9">
        <f t="shared" si="1"/>
        <v>0.9285714286</v>
      </c>
      <c r="M207" s="9">
        <f t="shared" si="2"/>
        <v>0.07142857143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53">
        <v>44012.0</v>
      </c>
      <c r="B208" s="34" t="s">
        <v>167</v>
      </c>
      <c r="C208" s="41">
        <v>186.0</v>
      </c>
      <c r="D208" s="41">
        <v>1.0</v>
      </c>
      <c r="E208" s="41">
        <v>16.0</v>
      </c>
      <c r="F208" s="41">
        <v>40.0</v>
      </c>
      <c r="G208" s="41">
        <v>0.0</v>
      </c>
      <c r="H208" s="41">
        <v>0.0</v>
      </c>
      <c r="I208" s="41">
        <v>0.0</v>
      </c>
      <c r="J208" s="41">
        <v>21.0</v>
      </c>
      <c r="K208" s="51" t="s">
        <v>51</v>
      </c>
      <c r="L208" s="9">
        <f t="shared" si="1"/>
        <v>0.9204545455</v>
      </c>
      <c r="M208" s="9">
        <f t="shared" si="2"/>
        <v>0.07954545455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50">
        <v>44012.0</v>
      </c>
      <c r="B209" s="29" t="s">
        <v>172</v>
      </c>
      <c r="C209" s="40">
        <v>152.0</v>
      </c>
      <c r="D209" s="40">
        <v>0.0</v>
      </c>
      <c r="E209" s="40">
        <v>52.0</v>
      </c>
      <c r="F209" s="40">
        <v>145.0</v>
      </c>
      <c r="G209" s="40">
        <v>6.0</v>
      </c>
      <c r="H209" s="40">
        <v>11.0</v>
      </c>
      <c r="I209" s="40">
        <v>8.0</v>
      </c>
      <c r="J209" s="40">
        <v>41.0</v>
      </c>
      <c r="K209" s="52" t="s">
        <v>34</v>
      </c>
      <c r="L209" s="9">
        <f t="shared" si="1"/>
        <v>0.8409638554</v>
      </c>
      <c r="M209" s="9">
        <f t="shared" si="2"/>
        <v>0.1590361446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50">
        <v>44012.0</v>
      </c>
      <c r="B210" s="29" t="s">
        <v>177</v>
      </c>
      <c r="C210" s="40">
        <v>180.0</v>
      </c>
      <c r="D210" s="40">
        <v>1.0</v>
      </c>
      <c r="E210" s="40">
        <v>4.0</v>
      </c>
      <c r="F210" s="40">
        <v>129.0</v>
      </c>
      <c r="G210" s="40">
        <v>1.0</v>
      </c>
      <c r="H210" s="40">
        <v>3.0</v>
      </c>
      <c r="I210" s="40">
        <v>3.0</v>
      </c>
      <c r="J210" s="40">
        <v>20.0</v>
      </c>
      <c r="K210" s="51" t="s">
        <v>25</v>
      </c>
      <c r="L210" s="9">
        <f t="shared" si="1"/>
        <v>0.9208211144</v>
      </c>
      <c r="M210" s="9">
        <f t="shared" si="2"/>
        <v>0.07917888563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50">
        <v>44012.0</v>
      </c>
      <c r="B211" s="29" t="s">
        <v>184</v>
      </c>
      <c r="C211" s="40">
        <v>86.0</v>
      </c>
      <c r="D211" s="40">
        <v>4.0</v>
      </c>
      <c r="E211" s="40">
        <v>13.0</v>
      </c>
      <c r="F211" s="40">
        <v>11.0</v>
      </c>
      <c r="G211" s="40">
        <v>1.0</v>
      </c>
      <c r="H211" s="40">
        <v>1.0</v>
      </c>
      <c r="I211" s="40">
        <v>4.0</v>
      </c>
      <c r="J211" s="40">
        <v>8.0</v>
      </c>
      <c r="K211" s="51" t="s">
        <v>51</v>
      </c>
      <c r="L211" s="9">
        <f t="shared" si="1"/>
        <v>0.890625</v>
      </c>
      <c r="M211" s="9">
        <f t="shared" si="2"/>
        <v>0.109375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50">
        <v>44012.0</v>
      </c>
      <c r="B212" s="29" t="s">
        <v>190</v>
      </c>
      <c r="C212" s="40">
        <v>95.0</v>
      </c>
      <c r="D212" s="40">
        <v>5.0</v>
      </c>
      <c r="E212" s="40">
        <v>15.0</v>
      </c>
      <c r="F212" s="40">
        <v>9.0</v>
      </c>
      <c r="G212" s="40">
        <v>1.0</v>
      </c>
      <c r="H212" s="40">
        <v>1.0</v>
      </c>
      <c r="I212" s="40">
        <v>5.0</v>
      </c>
      <c r="J212" s="40">
        <v>10.0</v>
      </c>
      <c r="K212" s="51" t="s">
        <v>192</v>
      </c>
      <c r="L212" s="9">
        <f t="shared" si="1"/>
        <v>0.8794326241</v>
      </c>
      <c r="M212" s="9">
        <f t="shared" si="2"/>
        <v>0.1205673759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50">
        <v>44012.0</v>
      </c>
      <c r="B213" s="29" t="s">
        <v>195</v>
      </c>
      <c r="C213" s="40">
        <v>103.0</v>
      </c>
      <c r="D213" s="40">
        <v>2.0</v>
      </c>
      <c r="E213" s="40">
        <v>45.0</v>
      </c>
      <c r="F213" s="40">
        <v>19.0</v>
      </c>
      <c r="G213" s="40">
        <v>2.0</v>
      </c>
      <c r="H213" s="40">
        <v>0.0</v>
      </c>
      <c r="I213" s="40">
        <v>10.0</v>
      </c>
      <c r="J213" s="40">
        <v>7.0</v>
      </c>
      <c r="K213" s="51" t="s">
        <v>51</v>
      </c>
      <c r="L213" s="9">
        <f t="shared" si="1"/>
        <v>0.8989361702</v>
      </c>
      <c r="M213" s="9">
        <f t="shared" si="2"/>
        <v>0.1010638298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50">
        <v>44012.0</v>
      </c>
      <c r="B214" s="29" t="s">
        <v>198</v>
      </c>
      <c r="C214" s="40">
        <v>68.0</v>
      </c>
      <c r="D214" s="40">
        <v>2.0</v>
      </c>
      <c r="E214" s="40">
        <v>18.0</v>
      </c>
      <c r="F214" s="40">
        <v>10.0</v>
      </c>
      <c r="G214" s="40">
        <v>2.0</v>
      </c>
      <c r="H214" s="40">
        <v>0.0</v>
      </c>
      <c r="I214" s="40">
        <v>7.0</v>
      </c>
      <c r="J214" s="40">
        <v>5.0</v>
      </c>
      <c r="K214" s="52" t="s">
        <v>34</v>
      </c>
      <c r="L214" s="9">
        <f t="shared" si="1"/>
        <v>0.875</v>
      </c>
      <c r="M214" s="9">
        <f t="shared" si="2"/>
        <v>0.125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50">
        <v>44043.0</v>
      </c>
      <c r="B215" s="29" t="s">
        <v>19</v>
      </c>
      <c r="C215" s="40">
        <v>260.0</v>
      </c>
      <c r="D215" s="40">
        <v>8.0</v>
      </c>
      <c r="E215" s="40">
        <v>22.0</v>
      </c>
      <c r="F215" s="40">
        <v>101.0</v>
      </c>
      <c r="G215" s="40">
        <v>3.0</v>
      </c>
      <c r="H215" s="40">
        <v>3.0</v>
      </c>
      <c r="I215" s="40">
        <v>1.0</v>
      </c>
      <c r="J215" s="40">
        <v>11.0</v>
      </c>
      <c r="K215" s="51" t="s">
        <v>25</v>
      </c>
      <c r="L215" s="9">
        <f t="shared" si="1"/>
        <v>0.95599022</v>
      </c>
      <c r="M215" s="9">
        <f t="shared" si="2"/>
        <v>0.04400977995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50">
        <v>44043.0</v>
      </c>
      <c r="B216" s="29" t="s">
        <v>31</v>
      </c>
      <c r="C216" s="40">
        <v>309.0</v>
      </c>
      <c r="D216" s="40">
        <v>7.0</v>
      </c>
      <c r="E216" s="40">
        <v>23.0</v>
      </c>
      <c r="F216" s="40">
        <v>146.0</v>
      </c>
      <c r="G216" s="40">
        <v>1.0</v>
      </c>
      <c r="H216" s="40">
        <v>0.0</v>
      </c>
      <c r="I216" s="40">
        <v>4.0</v>
      </c>
      <c r="J216" s="40">
        <v>23.0</v>
      </c>
      <c r="K216" s="52" t="s">
        <v>34</v>
      </c>
      <c r="L216" s="9">
        <f t="shared" si="1"/>
        <v>0.9454191033</v>
      </c>
      <c r="M216" s="9">
        <f t="shared" si="2"/>
        <v>0.05458089669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50">
        <v>44043.0</v>
      </c>
      <c r="B217" s="29" t="s">
        <v>40</v>
      </c>
      <c r="C217" s="40">
        <v>131.0</v>
      </c>
      <c r="D217" s="40">
        <v>2.0</v>
      </c>
      <c r="E217" s="40">
        <v>5.0</v>
      </c>
      <c r="F217" s="40">
        <v>92.0</v>
      </c>
      <c r="G217" s="40">
        <v>1.0</v>
      </c>
      <c r="H217" s="40">
        <v>4.0</v>
      </c>
      <c r="I217" s="40">
        <v>6.0</v>
      </c>
      <c r="J217" s="40">
        <v>30.0</v>
      </c>
      <c r="K217" s="52" t="s">
        <v>34</v>
      </c>
      <c r="L217" s="9">
        <f t="shared" si="1"/>
        <v>0.8487084871</v>
      </c>
      <c r="M217" s="9">
        <f t="shared" si="2"/>
        <v>0.1512915129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50">
        <v>44043.0</v>
      </c>
      <c r="B218" s="29" t="s">
        <v>45</v>
      </c>
      <c r="C218" s="40">
        <v>121.0</v>
      </c>
      <c r="D218" s="40">
        <v>2.0</v>
      </c>
      <c r="E218" s="40">
        <v>31.0</v>
      </c>
      <c r="F218" s="40">
        <v>123.0</v>
      </c>
      <c r="G218" s="40">
        <v>3.0</v>
      </c>
      <c r="H218" s="40">
        <v>1.0</v>
      </c>
      <c r="I218" s="40">
        <v>7.0</v>
      </c>
      <c r="J218" s="40">
        <v>23.0</v>
      </c>
      <c r="K218" s="52" t="s">
        <v>34</v>
      </c>
      <c r="L218" s="9">
        <f t="shared" si="1"/>
        <v>0.8906752412</v>
      </c>
      <c r="M218" s="9">
        <f t="shared" si="2"/>
        <v>0.1093247588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50">
        <v>44043.0</v>
      </c>
      <c r="B219" s="29" t="s">
        <v>49</v>
      </c>
      <c r="C219" s="40">
        <v>235.0</v>
      </c>
      <c r="D219" s="40">
        <v>2.0</v>
      </c>
      <c r="E219" s="40">
        <v>53.0</v>
      </c>
      <c r="F219" s="40">
        <v>77.0</v>
      </c>
      <c r="G219" s="40">
        <v>4.0</v>
      </c>
      <c r="H219" s="40">
        <v>5.0</v>
      </c>
      <c r="I219" s="40">
        <v>6.0</v>
      </c>
      <c r="J219" s="40">
        <v>6.0</v>
      </c>
      <c r="K219" s="51" t="s">
        <v>51</v>
      </c>
      <c r="L219" s="9">
        <f t="shared" si="1"/>
        <v>0.9458762887</v>
      </c>
      <c r="M219" s="9">
        <f t="shared" si="2"/>
        <v>0.05412371134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50">
        <v>44043.0</v>
      </c>
      <c r="B220" s="29" t="s">
        <v>54</v>
      </c>
      <c r="C220" s="40">
        <v>487.0</v>
      </c>
      <c r="D220" s="40">
        <v>3.0</v>
      </c>
      <c r="E220" s="40">
        <v>32.0</v>
      </c>
      <c r="F220" s="40">
        <v>111.0</v>
      </c>
      <c r="G220" s="40">
        <v>2.0</v>
      </c>
      <c r="H220" s="40">
        <v>3.0</v>
      </c>
      <c r="I220" s="40">
        <v>4.0</v>
      </c>
      <c r="J220" s="40">
        <v>24.0</v>
      </c>
      <c r="K220" s="51" t="s">
        <v>51</v>
      </c>
      <c r="L220" s="9">
        <f t="shared" si="1"/>
        <v>0.9504504505</v>
      </c>
      <c r="M220" s="9">
        <f t="shared" si="2"/>
        <v>0.04954954955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5.75" customHeight="1">
      <c r="A221" s="50">
        <v>44043.0</v>
      </c>
      <c r="B221" s="29" t="s">
        <v>62</v>
      </c>
      <c r="C221" s="40">
        <v>393.0</v>
      </c>
      <c r="D221" s="40">
        <v>1.0</v>
      </c>
      <c r="E221" s="40">
        <v>26.0</v>
      </c>
      <c r="F221" s="40">
        <v>133.0</v>
      </c>
      <c r="G221" s="40">
        <v>2.0</v>
      </c>
      <c r="H221" s="40">
        <v>0.0</v>
      </c>
      <c r="I221" s="40">
        <v>0.0</v>
      </c>
      <c r="J221" s="40">
        <v>17.0</v>
      </c>
      <c r="K221" s="51" t="s">
        <v>51</v>
      </c>
      <c r="L221" s="9">
        <f t="shared" si="1"/>
        <v>0.9667832168</v>
      </c>
      <c r="M221" s="9">
        <f t="shared" si="2"/>
        <v>0.03321678322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5.75" customHeight="1">
      <c r="A222" s="50">
        <v>44043.0</v>
      </c>
      <c r="B222" s="29" t="s">
        <v>67</v>
      </c>
      <c r="C222" s="40">
        <v>183.0</v>
      </c>
      <c r="D222" s="40">
        <v>10.0</v>
      </c>
      <c r="E222" s="40">
        <v>31.0</v>
      </c>
      <c r="F222" s="40">
        <v>208.0</v>
      </c>
      <c r="G222" s="40">
        <v>1.0</v>
      </c>
      <c r="H222" s="40">
        <v>3.0</v>
      </c>
      <c r="I222" s="40">
        <v>5.0</v>
      </c>
      <c r="J222" s="40">
        <v>20.0</v>
      </c>
      <c r="K222" s="52" t="s">
        <v>34</v>
      </c>
      <c r="L222" s="9">
        <f t="shared" si="1"/>
        <v>0.9370932755</v>
      </c>
      <c r="M222" s="9">
        <f t="shared" si="2"/>
        <v>0.06290672451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50">
        <v>44043.0</v>
      </c>
      <c r="B223" s="29" t="s">
        <v>72</v>
      </c>
      <c r="C223" s="40">
        <v>97.0</v>
      </c>
      <c r="D223" s="40">
        <v>2.0</v>
      </c>
      <c r="E223" s="40">
        <v>8.0</v>
      </c>
      <c r="F223" s="40">
        <v>197.0</v>
      </c>
      <c r="G223" s="40">
        <v>0.0</v>
      </c>
      <c r="H223" s="40">
        <v>0.0</v>
      </c>
      <c r="I223" s="40">
        <v>0.0</v>
      </c>
      <c r="J223" s="40">
        <v>19.0</v>
      </c>
      <c r="K223" s="51" t="s">
        <v>74</v>
      </c>
      <c r="L223" s="9">
        <f t="shared" si="1"/>
        <v>0.9411764706</v>
      </c>
      <c r="M223" s="9">
        <f t="shared" si="2"/>
        <v>0.05882352941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50">
        <v>44043.0</v>
      </c>
      <c r="B224" s="29" t="s">
        <v>80</v>
      </c>
      <c r="C224" s="40">
        <v>271.0</v>
      </c>
      <c r="D224" s="40">
        <v>5.0</v>
      </c>
      <c r="E224" s="40">
        <v>22.0</v>
      </c>
      <c r="F224" s="40">
        <v>154.0</v>
      </c>
      <c r="G224" s="40">
        <v>1.0</v>
      </c>
      <c r="H224" s="40">
        <v>2.0</v>
      </c>
      <c r="I224" s="40">
        <v>17.0</v>
      </c>
      <c r="J224" s="40">
        <v>50.0</v>
      </c>
      <c r="K224" s="52" t="s">
        <v>82</v>
      </c>
      <c r="L224" s="9">
        <f t="shared" si="1"/>
        <v>0.8659003831</v>
      </c>
      <c r="M224" s="9">
        <f t="shared" si="2"/>
        <v>0.1340996169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50">
        <v>44043.0</v>
      </c>
      <c r="B225" s="29" t="s">
        <v>88</v>
      </c>
      <c r="C225" s="40">
        <v>128.0</v>
      </c>
      <c r="D225" s="40">
        <v>5.0</v>
      </c>
      <c r="E225" s="40">
        <v>17.0</v>
      </c>
      <c r="F225" s="40">
        <v>239.0</v>
      </c>
      <c r="G225" s="40">
        <v>0.0</v>
      </c>
      <c r="H225" s="40">
        <v>1.0</v>
      </c>
      <c r="I225" s="40">
        <v>2.0</v>
      </c>
      <c r="J225" s="40">
        <v>16.0</v>
      </c>
      <c r="K225" s="51" t="s">
        <v>74</v>
      </c>
      <c r="L225" s="9">
        <f t="shared" si="1"/>
        <v>0.9534313725</v>
      </c>
      <c r="M225" s="9">
        <f t="shared" si="2"/>
        <v>0.04656862745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50">
        <v>44043.0</v>
      </c>
      <c r="B226" s="29" t="s">
        <v>93</v>
      </c>
      <c r="C226" s="40">
        <v>182.0</v>
      </c>
      <c r="D226" s="40">
        <v>1.0</v>
      </c>
      <c r="E226" s="40">
        <v>10.0</v>
      </c>
      <c r="F226" s="40">
        <v>210.0</v>
      </c>
      <c r="G226" s="40">
        <v>1.0</v>
      </c>
      <c r="H226" s="40">
        <v>7.0</v>
      </c>
      <c r="I226" s="40">
        <v>0.0</v>
      </c>
      <c r="J226" s="40">
        <v>34.0</v>
      </c>
      <c r="K226" s="51" t="s">
        <v>51</v>
      </c>
      <c r="L226" s="9">
        <f t="shared" si="1"/>
        <v>0.9056179775</v>
      </c>
      <c r="M226" s="9">
        <f t="shared" si="2"/>
        <v>0.09438202247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50">
        <v>44043.0</v>
      </c>
      <c r="B227" s="29" t="s">
        <v>98</v>
      </c>
      <c r="C227" s="40">
        <v>183.0</v>
      </c>
      <c r="D227" s="40">
        <v>4.0</v>
      </c>
      <c r="E227" s="40">
        <v>26.0</v>
      </c>
      <c r="F227" s="40">
        <v>131.0</v>
      </c>
      <c r="G227" s="40">
        <v>1.0</v>
      </c>
      <c r="H227" s="40">
        <v>2.0</v>
      </c>
      <c r="I227" s="40">
        <v>4.0</v>
      </c>
      <c r="J227" s="40">
        <v>11.0</v>
      </c>
      <c r="K227" s="52" t="s">
        <v>34</v>
      </c>
      <c r="L227" s="9">
        <f t="shared" si="1"/>
        <v>0.9502762431</v>
      </c>
      <c r="M227" s="9">
        <f t="shared" si="2"/>
        <v>0.04972375691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50">
        <v>44043.0</v>
      </c>
      <c r="B228" s="29" t="s">
        <v>103</v>
      </c>
      <c r="C228" s="40">
        <v>122.0</v>
      </c>
      <c r="D228" s="40">
        <v>2.0</v>
      </c>
      <c r="E228" s="40">
        <v>4.0</v>
      </c>
      <c r="F228" s="40">
        <v>148.0</v>
      </c>
      <c r="G228" s="40">
        <v>0.0</v>
      </c>
      <c r="H228" s="40">
        <v>0.0</v>
      </c>
      <c r="I228" s="40">
        <v>1.0</v>
      </c>
      <c r="J228" s="40">
        <v>35.0</v>
      </c>
      <c r="K228" s="51" t="s">
        <v>74</v>
      </c>
      <c r="L228" s="9">
        <f t="shared" si="1"/>
        <v>0.8846153846</v>
      </c>
      <c r="M228" s="9">
        <f t="shared" si="2"/>
        <v>0.1153846154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50">
        <v>44043.0</v>
      </c>
      <c r="B229" s="29" t="s">
        <v>107</v>
      </c>
      <c r="C229" s="40">
        <v>185.0</v>
      </c>
      <c r="D229" s="40">
        <v>2.0</v>
      </c>
      <c r="E229" s="40">
        <v>13.0</v>
      </c>
      <c r="F229" s="40">
        <v>188.0</v>
      </c>
      <c r="G229" s="40">
        <v>0.0</v>
      </c>
      <c r="H229" s="40">
        <v>4.0</v>
      </c>
      <c r="I229" s="40">
        <v>6.0</v>
      </c>
      <c r="J229" s="40">
        <v>23.0</v>
      </c>
      <c r="K229" s="52" t="s">
        <v>82</v>
      </c>
      <c r="L229" s="9">
        <f t="shared" si="1"/>
        <v>0.9216152019</v>
      </c>
      <c r="M229" s="9">
        <f t="shared" si="2"/>
        <v>0.0783847981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50">
        <v>44043.0</v>
      </c>
      <c r="B230" s="29" t="s">
        <v>111</v>
      </c>
      <c r="C230" s="40">
        <v>67.0</v>
      </c>
      <c r="D230" s="40">
        <v>1.0</v>
      </c>
      <c r="E230" s="40">
        <v>5.0</v>
      </c>
      <c r="F230" s="40">
        <v>131.0</v>
      </c>
      <c r="G230" s="40">
        <v>0.0</v>
      </c>
      <c r="H230" s="40">
        <v>0.0</v>
      </c>
      <c r="I230" s="40">
        <v>3.0</v>
      </c>
      <c r="J230" s="40">
        <v>15.0</v>
      </c>
      <c r="K230" s="51" t="s">
        <v>74</v>
      </c>
      <c r="L230" s="9">
        <f t="shared" si="1"/>
        <v>0.9189189189</v>
      </c>
      <c r="M230" s="9">
        <f t="shared" si="2"/>
        <v>0.08108108108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50">
        <v>44043.0</v>
      </c>
      <c r="B231" s="29" t="s">
        <v>115</v>
      </c>
      <c r="C231" s="40">
        <v>205.0</v>
      </c>
      <c r="D231" s="40">
        <v>5.0</v>
      </c>
      <c r="E231" s="40">
        <v>40.0</v>
      </c>
      <c r="F231" s="40">
        <v>94.0</v>
      </c>
      <c r="G231" s="40">
        <v>2.0</v>
      </c>
      <c r="H231" s="40">
        <v>2.0</v>
      </c>
      <c r="I231" s="40">
        <v>8.0</v>
      </c>
      <c r="J231" s="40">
        <v>31.0</v>
      </c>
      <c r="K231" s="51" t="s">
        <v>51</v>
      </c>
      <c r="L231" s="9">
        <f t="shared" si="1"/>
        <v>0.8888888889</v>
      </c>
      <c r="M231" s="9">
        <f t="shared" si="2"/>
        <v>0.1111111111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50">
        <v>44043.0</v>
      </c>
      <c r="B232" s="29" t="s">
        <v>120</v>
      </c>
      <c r="C232" s="40">
        <v>186.0</v>
      </c>
      <c r="D232" s="40">
        <v>1.0</v>
      </c>
      <c r="E232" s="40">
        <v>3.0</v>
      </c>
      <c r="F232" s="40">
        <v>223.0</v>
      </c>
      <c r="G232" s="40">
        <v>2.0</v>
      </c>
      <c r="H232" s="40">
        <v>1.0</v>
      </c>
      <c r="I232" s="40">
        <v>0.0</v>
      </c>
      <c r="J232" s="40">
        <v>97.0</v>
      </c>
      <c r="K232" s="51" t="s">
        <v>51</v>
      </c>
      <c r="L232" s="9">
        <f t="shared" si="1"/>
        <v>0.8050682261</v>
      </c>
      <c r="M232" s="9">
        <f t="shared" si="2"/>
        <v>0.1949317739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50">
        <v>44043.0</v>
      </c>
      <c r="B233" s="29" t="s">
        <v>125</v>
      </c>
      <c r="C233" s="40">
        <v>240.0</v>
      </c>
      <c r="D233" s="40">
        <v>2.0</v>
      </c>
      <c r="E233" s="40">
        <v>48.0</v>
      </c>
      <c r="F233" s="40">
        <v>193.0</v>
      </c>
      <c r="G233" s="40">
        <v>7.0</v>
      </c>
      <c r="H233" s="40">
        <v>10.0</v>
      </c>
      <c r="I233" s="40">
        <v>9.0</v>
      </c>
      <c r="J233" s="40">
        <v>31.0</v>
      </c>
      <c r="K233" s="52" t="s">
        <v>34</v>
      </c>
      <c r="L233" s="9">
        <f t="shared" si="1"/>
        <v>0.8944444444</v>
      </c>
      <c r="M233" s="9">
        <f t="shared" si="2"/>
        <v>0.1055555556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50">
        <v>44043.0</v>
      </c>
      <c r="B234" s="29" t="s">
        <v>130</v>
      </c>
      <c r="C234" s="40">
        <v>172.0</v>
      </c>
      <c r="D234" s="40">
        <v>2.0</v>
      </c>
      <c r="E234" s="40">
        <v>5.0</v>
      </c>
      <c r="F234" s="40">
        <v>53.0</v>
      </c>
      <c r="G234" s="40">
        <v>0.0</v>
      </c>
      <c r="H234" s="40">
        <v>0.0</v>
      </c>
      <c r="I234" s="40">
        <v>2.0</v>
      </c>
      <c r="J234" s="40">
        <v>11.0</v>
      </c>
      <c r="K234" s="51" t="s">
        <v>25</v>
      </c>
      <c r="L234" s="9">
        <f t="shared" si="1"/>
        <v>0.9469387755</v>
      </c>
      <c r="M234" s="9">
        <f t="shared" si="2"/>
        <v>0.05306122449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50">
        <v>44043.0</v>
      </c>
      <c r="B235" s="29" t="s">
        <v>135</v>
      </c>
      <c r="C235" s="40">
        <v>409.0</v>
      </c>
      <c r="D235" s="40">
        <v>4.0</v>
      </c>
      <c r="E235" s="40">
        <v>30.0</v>
      </c>
      <c r="F235" s="40">
        <v>86.0</v>
      </c>
      <c r="G235" s="40">
        <v>0.0</v>
      </c>
      <c r="H235" s="40">
        <v>1.0</v>
      </c>
      <c r="I235" s="40">
        <v>3.0</v>
      </c>
      <c r="J235" s="40">
        <v>7.0</v>
      </c>
      <c r="K235" s="52" t="s">
        <v>34</v>
      </c>
      <c r="L235" s="9">
        <f t="shared" si="1"/>
        <v>0.9796296296</v>
      </c>
      <c r="M235" s="9">
        <f t="shared" si="2"/>
        <v>0.02037037037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50">
        <v>44043.0</v>
      </c>
      <c r="B236" s="29" t="s">
        <v>138</v>
      </c>
      <c r="C236" s="40">
        <v>231.0</v>
      </c>
      <c r="D236" s="40">
        <v>3.0</v>
      </c>
      <c r="E236" s="40">
        <v>9.0</v>
      </c>
      <c r="F236" s="40">
        <v>62.0</v>
      </c>
      <c r="G236" s="40">
        <v>1.0</v>
      </c>
      <c r="H236" s="40">
        <v>0.0</v>
      </c>
      <c r="I236" s="40">
        <v>1.0</v>
      </c>
      <c r="J236" s="40">
        <v>15.0</v>
      </c>
      <c r="K236" s="52" t="s">
        <v>34</v>
      </c>
      <c r="L236" s="9">
        <f t="shared" si="1"/>
        <v>0.9472049689</v>
      </c>
      <c r="M236" s="9">
        <f t="shared" si="2"/>
        <v>0.05279503106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50">
        <v>44043.0</v>
      </c>
      <c r="B237" s="29" t="s">
        <v>143</v>
      </c>
      <c r="C237" s="40">
        <v>172.0</v>
      </c>
      <c r="D237" s="40">
        <v>0.0</v>
      </c>
      <c r="E237" s="40">
        <v>8.0</v>
      </c>
      <c r="F237" s="40">
        <v>38.0</v>
      </c>
      <c r="G237" s="40">
        <v>0.0</v>
      </c>
      <c r="H237" s="40">
        <v>1.0</v>
      </c>
      <c r="I237" s="40">
        <v>8.0</v>
      </c>
      <c r="J237" s="40">
        <v>28.0</v>
      </c>
      <c r="K237" s="52" t="s">
        <v>34</v>
      </c>
      <c r="L237" s="9">
        <f t="shared" si="1"/>
        <v>0.8549019608</v>
      </c>
      <c r="M237" s="9">
        <f t="shared" si="2"/>
        <v>0.1450980392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50">
        <v>44043.0</v>
      </c>
      <c r="B238" s="29" t="s">
        <v>147</v>
      </c>
      <c r="C238" s="40">
        <v>417.0</v>
      </c>
      <c r="D238" s="40">
        <v>1.0</v>
      </c>
      <c r="E238" s="40">
        <v>38.0</v>
      </c>
      <c r="F238" s="40">
        <v>103.0</v>
      </c>
      <c r="G238" s="40">
        <v>1.0</v>
      </c>
      <c r="H238" s="40">
        <v>2.0</v>
      </c>
      <c r="I238" s="40">
        <v>5.0</v>
      </c>
      <c r="J238" s="40">
        <v>3.0</v>
      </c>
      <c r="K238" s="52" t="s">
        <v>149</v>
      </c>
      <c r="L238" s="9">
        <f t="shared" si="1"/>
        <v>0.9807017544</v>
      </c>
      <c r="M238" s="9">
        <f t="shared" si="2"/>
        <v>0.01929824561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50">
        <v>44043.0</v>
      </c>
      <c r="B239" s="29" t="s">
        <v>151</v>
      </c>
      <c r="C239" s="40">
        <v>213.0</v>
      </c>
      <c r="D239" s="40">
        <v>2.0</v>
      </c>
      <c r="E239" s="40">
        <v>10.0</v>
      </c>
      <c r="F239" s="40">
        <v>61.0</v>
      </c>
      <c r="G239" s="40">
        <v>0.0</v>
      </c>
      <c r="H239" s="40">
        <v>2.0</v>
      </c>
      <c r="I239" s="40">
        <v>0.0</v>
      </c>
      <c r="J239" s="40">
        <v>4.0</v>
      </c>
      <c r="K239" s="51" t="s">
        <v>25</v>
      </c>
      <c r="L239" s="9">
        <f t="shared" si="1"/>
        <v>0.9794520548</v>
      </c>
      <c r="M239" s="9">
        <f t="shared" si="2"/>
        <v>0.02054794521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50">
        <v>44043.0</v>
      </c>
      <c r="B240" s="29" t="s">
        <v>154</v>
      </c>
      <c r="C240" s="40">
        <v>122.0</v>
      </c>
      <c r="D240" s="40">
        <v>0.0</v>
      </c>
      <c r="E240" s="40">
        <v>9.0</v>
      </c>
      <c r="F240" s="40">
        <v>50.0</v>
      </c>
      <c r="G240" s="40">
        <v>0.0</v>
      </c>
      <c r="H240" s="40">
        <v>3.0</v>
      </c>
      <c r="I240" s="40">
        <v>0.0</v>
      </c>
      <c r="J240" s="40">
        <v>5.0</v>
      </c>
      <c r="K240" s="52" t="s">
        <v>34</v>
      </c>
      <c r="L240" s="9">
        <f t="shared" si="1"/>
        <v>0.9576719577</v>
      </c>
      <c r="M240" s="9">
        <f t="shared" si="2"/>
        <v>0.04232804233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50">
        <v>44043.0</v>
      </c>
      <c r="B241" s="29" t="s">
        <v>158</v>
      </c>
      <c r="C241" s="40">
        <v>316.0</v>
      </c>
      <c r="D241" s="40">
        <v>2.0</v>
      </c>
      <c r="E241" s="40">
        <v>6.0</v>
      </c>
      <c r="F241" s="40">
        <v>137.0</v>
      </c>
      <c r="G241" s="40">
        <v>1.0</v>
      </c>
      <c r="H241" s="40">
        <v>2.0</v>
      </c>
      <c r="I241" s="40">
        <v>1.0</v>
      </c>
      <c r="J241" s="40">
        <v>12.0</v>
      </c>
      <c r="K241" s="52" t="s">
        <v>82</v>
      </c>
      <c r="L241" s="9">
        <f t="shared" si="1"/>
        <v>0.9664570231</v>
      </c>
      <c r="M241" s="9">
        <f t="shared" si="2"/>
        <v>0.03354297694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50">
        <v>44043.0</v>
      </c>
      <c r="B242" s="29" t="s">
        <v>162</v>
      </c>
      <c r="C242" s="40">
        <v>179.0</v>
      </c>
      <c r="D242" s="40">
        <v>0.0</v>
      </c>
      <c r="E242" s="40">
        <v>9.0</v>
      </c>
      <c r="F242" s="40">
        <v>81.0</v>
      </c>
      <c r="G242" s="40">
        <v>0.0</v>
      </c>
      <c r="H242" s="40">
        <v>0.0</v>
      </c>
      <c r="I242" s="40">
        <v>4.0</v>
      </c>
      <c r="J242" s="40">
        <v>21.0</v>
      </c>
      <c r="K242" s="51" t="s">
        <v>51</v>
      </c>
      <c r="L242" s="9">
        <f t="shared" si="1"/>
        <v>0.9149659864</v>
      </c>
      <c r="M242" s="9">
        <f t="shared" si="2"/>
        <v>0.08503401361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>
      <c r="A243" s="50">
        <v>44043.0</v>
      </c>
      <c r="B243" s="29" t="s">
        <v>167</v>
      </c>
      <c r="C243" s="40">
        <v>186.0</v>
      </c>
      <c r="D243" s="40">
        <v>1.0</v>
      </c>
      <c r="E243" s="40">
        <v>1.0</v>
      </c>
      <c r="F243" s="40">
        <v>56.0</v>
      </c>
      <c r="G243" s="40">
        <v>0.0</v>
      </c>
      <c r="H243" s="40">
        <v>0.0</v>
      </c>
      <c r="I243" s="40">
        <v>0.0</v>
      </c>
      <c r="J243" s="40">
        <v>20.0</v>
      </c>
      <c r="K243" s="51" t="s">
        <v>51</v>
      </c>
      <c r="L243" s="9">
        <f t="shared" si="1"/>
        <v>0.9242424242</v>
      </c>
      <c r="M243" s="9">
        <f t="shared" si="2"/>
        <v>0.07575757576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5.75" customHeight="1">
      <c r="A244" s="53">
        <v>44043.0</v>
      </c>
      <c r="B244" s="34" t="s">
        <v>172</v>
      </c>
      <c r="C244" s="41">
        <v>184.0</v>
      </c>
      <c r="D244" s="41">
        <v>1.0</v>
      </c>
      <c r="E244" s="41">
        <v>74.0</v>
      </c>
      <c r="F244" s="41">
        <v>118.0</v>
      </c>
      <c r="G244" s="41">
        <v>1.0</v>
      </c>
      <c r="H244" s="41">
        <v>2.0</v>
      </c>
      <c r="I244" s="41">
        <v>4.0</v>
      </c>
      <c r="J244" s="41">
        <v>32.0</v>
      </c>
      <c r="K244" s="52" t="s">
        <v>34</v>
      </c>
      <c r="L244" s="9">
        <f t="shared" si="1"/>
        <v>0.90625</v>
      </c>
      <c r="M244" s="9">
        <f t="shared" si="2"/>
        <v>0.09375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5.75" customHeight="1">
      <c r="A245" s="53">
        <v>44043.0</v>
      </c>
      <c r="B245" s="34" t="s">
        <v>177</v>
      </c>
      <c r="C245" s="41">
        <v>216.0</v>
      </c>
      <c r="D245" s="41">
        <v>0.0</v>
      </c>
      <c r="E245" s="41">
        <v>40.0</v>
      </c>
      <c r="F245" s="41">
        <v>36.0</v>
      </c>
      <c r="G245" s="41">
        <v>1.0</v>
      </c>
      <c r="H245" s="41">
        <v>0.0</v>
      </c>
      <c r="I245" s="41">
        <v>15.0</v>
      </c>
      <c r="J245" s="41">
        <v>20.0</v>
      </c>
      <c r="K245" s="51" t="s">
        <v>25</v>
      </c>
      <c r="L245" s="9">
        <f t="shared" si="1"/>
        <v>0.8902439024</v>
      </c>
      <c r="M245" s="9">
        <f t="shared" si="2"/>
        <v>0.1097560976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5.75" customHeight="1">
      <c r="A246" s="53">
        <v>44043.0</v>
      </c>
      <c r="B246" s="34" t="s">
        <v>184</v>
      </c>
      <c r="C246" s="41">
        <v>87.0</v>
      </c>
      <c r="D246" s="41">
        <v>2.0</v>
      </c>
      <c r="E246" s="41">
        <v>13.0</v>
      </c>
      <c r="F246" s="41">
        <v>15.0</v>
      </c>
      <c r="G246" s="41">
        <v>0.0</v>
      </c>
      <c r="H246" s="41">
        <v>0.0</v>
      </c>
      <c r="I246" s="41">
        <v>3.0</v>
      </c>
      <c r="J246" s="41">
        <v>7.0</v>
      </c>
      <c r="K246" s="51" t="s">
        <v>51</v>
      </c>
      <c r="L246" s="9">
        <f t="shared" si="1"/>
        <v>0.9212598425</v>
      </c>
      <c r="M246" s="9">
        <f t="shared" si="2"/>
        <v>0.07874015748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5.75" customHeight="1">
      <c r="A247" s="53">
        <v>44043.0</v>
      </c>
      <c r="B247" s="34" t="s">
        <v>190</v>
      </c>
      <c r="C247" s="41">
        <v>92.0</v>
      </c>
      <c r="D247" s="41">
        <v>5.0</v>
      </c>
      <c r="E247" s="41">
        <v>7.0</v>
      </c>
      <c r="F247" s="41">
        <v>9.0</v>
      </c>
      <c r="G247" s="41">
        <v>3.0</v>
      </c>
      <c r="H247" s="41">
        <v>0.0</v>
      </c>
      <c r="I247" s="41">
        <v>8.0</v>
      </c>
      <c r="J247" s="41">
        <v>15.0</v>
      </c>
      <c r="K247" s="51" t="s">
        <v>192</v>
      </c>
      <c r="L247" s="9">
        <f t="shared" si="1"/>
        <v>0.8129496403</v>
      </c>
      <c r="M247" s="9">
        <f t="shared" si="2"/>
        <v>0.1870503597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5.75" customHeight="1">
      <c r="A248" s="53">
        <v>44043.0</v>
      </c>
      <c r="B248" s="34" t="s">
        <v>195</v>
      </c>
      <c r="C248" s="41">
        <v>146.0</v>
      </c>
      <c r="D248" s="41">
        <v>4.0</v>
      </c>
      <c r="E248" s="41">
        <v>2.0</v>
      </c>
      <c r="F248" s="41">
        <v>19.0</v>
      </c>
      <c r="G248" s="41">
        <v>2.0</v>
      </c>
      <c r="H248" s="41">
        <v>0.0</v>
      </c>
      <c r="I248" s="41">
        <v>2.0</v>
      </c>
      <c r="J248" s="41">
        <v>12.0</v>
      </c>
      <c r="K248" s="51" t="s">
        <v>51</v>
      </c>
      <c r="L248" s="9">
        <f t="shared" si="1"/>
        <v>0.9144385027</v>
      </c>
      <c r="M248" s="9">
        <f t="shared" si="2"/>
        <v>0.08556149733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5.75" customHeight="1">
      <c r="A249" s="53">
        <v>44043.0</v>
      </c>
      <c r="B249" s="34" t="s">
        <v>198</v>
      </c>
      <c r="C249" s="41">
        <v>77.0</v>
      </c>
      <c r="D249" s="41">
        <v>1.0</v>
      </c>
      <c r="E249" s="41">
        <v>15.0</v>
      </c>
      <c r="F249" s="41">
        <v>2.0</v>
      </c>
      <c r="G249" s="41">
        <v>0.0</v>
      </c>
      <c r="H249" s="41">
        <v>0.0</v>
      </c>
      <c r="I249" s="41">
        <v>7.0</v>
      </c>
      <c r="J249" s="41">
        <v>8.0</v>
      </c>
      <c r="K249" s="52" t="s">
        <v>34</v>
      </c>
      <c r="L249" s="9">
        <f t="shared" si="1"/>
        <v>0.8636363636</v>
      </c>
      <c r="M249" s="9">
        <f t="shared" si="2"/>
        <v>0.1363636364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5.75" customHeight="1">
      <c r="A250" s="53">
        <v>44074.0</v>
      </c>
      <c r="B250" s="34" t="s">
        <v>19</v>
      </c>
      <c r="C250" s="41">
        <v>251.0</v>
      </c>
      <c r="D250" s="41">
        <v>10.0</v>
      </c>
      <c r="E250" s="41">
        <v>9.0</v>
      </c>
      <c r="F250" s="41">
        <v>127.0</v>
      </c>
      <c r="G250" s="41">
        <v>0.0</v>
      </c>
      <c r="H250" s="41">
        <v>1.0</v>
      </c>
      <c r="I250" s="41">
        <v>0.0</v>
      </c>
      <c r="J250" s="41">
        <v>9.0</v>
      </c>
      <c r="K250" s="51" t="s">
        <v>25</v>
      </c>
      <c r="L250" s="9">
        <f t="shared" si="1"/>
        <v>0.9754299754</v>
      </c>
      <c r="M250" s="9">
        <f t="shared" si="2"/>
        <v>0.02457002457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5.75" customHeight="1">
      <c r="A251" s="53">
        <v>44074.0</v>
      </c>
      <c r="B251" s="34" t="s">
        <v>31</v>
      </c>
      <c r="C251" s="41">
        <v>306.0</v>
      </c>
      <c r="D251" s="41">
        <v>7.0</v>
      </c>
      <c r="E251" s="41">
        <v>23.0</v>
      </c>
      <c r="F251" s="41">
        <v>153.0</v>
      </c>
      <c r="G251" s="41">
        <v>0.0</v>
      </c>
      <c r="H251" s="41">
        <v>0.0</v>
      </c>
      <c r="I251" s="41">
        <v>1.0</v>
      </c>
      <c r="J251" s="41">
        <v>21.0</v>
      </c>
      <c r="K251" s="52" t="s">
        <v>34</v>
      </c>
      <c r="L251" s="9">
        <f t="shared" si="1"/>
        <v>0.9569471624</v>
      </c>
      <c r="M251" s="9">
        <f t="shared" si="2"/>
        <v>0.04305283757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5.75" customHeight="1">
      <c r="A252" s="53">
        <v>44074.0</v>
      </c>
      <c r="B252" s="34" t="s">
        <v>40</v>
      </c>
      <c r="C252" s="41">
        <v>125.0</v>
      </c>
      <c r="D252" s="41">
        <v>2.0</v>
      </c>
      <c r="E252" s="41">
        <v>12.0</v>
      </c>
      <c r="F252" s="41">
        <v>86.0</v>
      </c>
      <c r="G252" s="41">
        <v>1.0</v>
      </c>
      <c r="H252" s="41">
        <v>4.0</v>
      </c>
      <c r="I252" s="41">
        <v>1.0</v>
      </c>
      <c r="J252" s="41">
        <v>21.0</v>
      </c>
      <c r="K252" s="52" t="s">
        <v>34</v>
      </c>
      <c r="L252" s="9">
        <f t="shared" si="1"/>
        <v>0.8928571429</v>
      </c>
      <c r="M252" s="9">
        <f t="shared" si="2"/>
        <v>0.1071428571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5.75" customHeight="1">
      <c r="A253" s="53">
        <v>44074.0</v>
      </c>
      <c r="B253" s="34" t="s">
        <v>45</v>
      </c>
      <c r="C253" s="41">
        <v>123.0</v>
      </c>
      <c r="D253" s="41">
        <v>2.0</v>
      </c>
      <c r="E253" s="41">
        <v>14.0</v>
      </c>
      <c r="F253" s="41">
        <v>138.0</v>
      </c>
      <c r="G253" s="41">
        <v>1.0</v>
      </c>
      <c r="H253" s="41">
        <v>2.0</v>
      </c>
      <c r="I253" s="41">
        <v>2.0</v>
      </c>
      <c r="J253" s="41">
        <v>15.0</v>
      </c>
      <c r="K253" s="52" t="s">
        <v>34</v>
      </c>
      <c r="L253" s="9">
        <f t="shared" si="1"/>
        <v>0.9326599327</v>
      </c>
      <c r="M253" s="9">
        <f t="shared" si="2"/>
        <v>0.06734006734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5.75" customHeight="1">
      <c r="A254" s="53">
        <v>44074.0</v>
      </c>
      <c r="B254" s="34" t="s">
        <v>49</v>
      </c>
      <c r="C254" s="41">
        <v>228.0</v>
      </c>
      <c r="D254" s="41">
        <v>2.0</v>
      </c>
      <c r="E254" s="41">
        <v>17.0</v>
      </c>
      <c r="F254" s="41">
        <v>97.0</v>
      </c>
      <c r="G254" s="41">
        <v>2.0</v>
      </c>
      <c r="H254" s="41">
        <v>6.0</v>
      </c>
      <c r="I254" s="41">
        <v>4.0</v>
      </c>
      <c r="J254" s="41">
        <v>4.0</v>
      </c>
      <c r="K254" s="51" t="s">
        <v>51</v>
      </c>
      <c r="L254" s="9">
        <f t="shared" si="1"/>
        <v>0.9555555556</v>
      </c>
      <c r="M254" s="9">
        <f t="shared" si="2"/>
        <v>0.04444444444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5.75" customHeight="1">
      <c r="A255" s="53">
        <v>44074.0</v>
      </c>
      <c r="B255" s="34" t="s">
        <v>54</v>
      </c>
      <c r="C255" s="41">
        <v>486.0</v>
      </c>
      <c r="D255" s="41">
        <v>3.0</v>
      </c>
      <c r="E255" s="41">
        <v>43.0</v>
      </c>
      <c r="F255" s="41">
        <v>102.0</v>
      </c>
      <c r="G255" s="41">
        <v>3.0</v>
      </c>
      <c r="H255" s="41">
        <v>2.0</v>
      </c>
      <c r="I255" s="41">
        <v>2.0</v>
      </c>
      <c r="J255" s="41">
        <v>15.0</v>
      </c>
      <c r="K255" s="51" t="s">
        <v>51</v>
      </c>
      <c r="L255" s="9">
        <f t="shared" si="1"/>
        <v>0.9664634146</v>
      </c>
      <c r="M255" s="9">
        <f t="shared" si="2"/>
        <v>0.03353658537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5.75" customHeight="1">
      <c r="A256" s="53">
        <v>44074.0</v>
      </c>
      <c r="B256" s="34" t="s">
        <v>62</v>
      </c>
      <c r="C256" s="41">
        <v>393.0</v>
      </c>
      <c r="D256" s="41">
        <v>1.0</v>
      </c>
      <c r="E256" s="41">
        <v>26.0</v>
      </c>
      <c r="F256" s="41">
        <v>143.0</v>
      </c>
      <c r="G256" s="41">
        <v>0.0</v>
      </c>
      <c r="H256" s="41">
        <v>0.0</v>
      </c>
      <c r="I256" s="41">
        <v>0.0</v>
      </c>
      <c r="J256" s="41">
        <v>9.0</v>
      </c>
      <c r="K256" s="51" t="s">
        <v>51</v>
      </c>
      <c r="L256" s="9">
        <f t="shared" si="1"/>
        <v>0.9842657343</v>
      </c>
      <c r="M256" s="9">
        <f t="shared" si="2"/>
        <v>0.01573426573</v>
      </c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5.75" customHeight="1">
      <c r="A257" s="53">
        <v>44074.0</v>
      </c>
      <c r="B257" s="34" t="s">
        <v>67</v>
      </c>
      <c r="C257" s="41">
        <v>173.0</v>
      </c>
      <c r="D257" s="41">
        <v>6.0</v>
      </c>
      <c r="E257" s="41">
        <v>27.0</v>
      </c>
      <c r="F257" s="41">
        <v>215.0</v>
      </c>
      <c r="G257" s="41">
        <v>1.0</v>
      </c>
      <c r="H257" s="41">
        <v>3.0</v>
      </c>
      <c r="I257" s="41">
        <v>3.0</v>
      </c>
      <c r="J257" s="41">
        <v>10.0</v>
      </c>
      <c r="K257" s="52" t="s">
        <v>34</v>
      </c>
      <c r="L257" s="9">
        <f t="shared" si="1"/>
        <v>0.9611872146</v>
      </c>
      <c r="M257" s="9">
        <f t="shared" si="2"/>
        <v>0.03881278539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5.75" customHeight="1">
      <c r="A258" s="53">
        <v>44074.0</v>
      </c>
      <c r="B258" s="34" t="s">
        <v>72</v>
      </c>
      <c r="C258" s="41">
        <v>96.0</v>
      </c>
      <c r="D258" s="41">
        <v>2.0</v>
      </c>
      <c r="E258" s="41">
        <v>5.0</v>
      </c>
      <c r="F258" s="41">
        <v>205.0</v>
      </c>
      <c r="G258" s="41">
        <v>0.0</v>
      </c>
      <c r="H258" s="41">
        <v>1.0</v>
      </c>
      <c r="I258" s="41">
        <v>0.0</v>
      </c>
      <c r="J258" s="41">
        <v>14.0</v>
      </c>
      <c r="K258" s="51" t="s">
        <v>74</v>
      </c>
      <c r="L258" s="9">
        <f t="shared" si="1"/>
        <v>0.9535603715</v>
      </c>
      <c r="M258" s="9">
        <f t="shared" si="2"/>
        <v>0.04643962848</v>
      </c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53">
        <v>44074.0</v>
      </c>
      <c r="B259" s="34" t="s">
        <v>80</v>
      </c>
      <c r="C259" s="41">
        <v>278.0</v>
      </c>
      <c r="D259" s="41">
        <v>9.0</v>
      </c>
      <c r="E259" s="41">
        <v>21.0</v>
      </c>
      <c r="F259" s="41">
        <v>164.0</v>
      </c>
      <c r="G259" s="41">
        <v>0.0</v>
      </c>
      <c r="H259" s="41">
        <v>2.0</v>
      </c>
      <c r="I259" s="41">
        <v>6.0</v>
      </c>
      <c r="J259" s="41">
        <v>40.0</v>
      </c>
      <c r="K259" s="52" t="s">
        <v>82</v>
      </c>
      <c r="L259" s="9">
        <f t="shared" si="1"/>
        <v>0.9076923077</v>
      </c>
      <c r="M259" s="9">
        <f t="shared" si="2"/>
        <v>0.09230769231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5.75" customHeight="1">
      <c r="A260" s="53">
        <v>44074.0</v>
      </c>
      <c r="B260" s="34" t="s">
        <v>88</v>
      </c>
      <c r="C260" s="41">
        <v>124.0</v>
      </c>
      <c r="D260" s="41">
        <v>5.0</v>
      </c>
      <c r="E260" s="41">
        <v>14.0</v>
      </c>
      <c r="F260" s="41">
        <v>239.0</v>
      </c>
      <c r="G260" s="41">
        <v>0.0</v>
      </c>
      <c r="H260" s="41">
        <v>1.0</v>
      </c>
      <c r="I260" s="41">
        <v>4.0</v>
      </c>
      <c r="J260" s="41">
        <v>20.0</v>
      </c>
      <c r="K260" s="51" t="s">
        <v>74</v>
      </c>
      <c r="L260" s="9">
        <f t="shared" si="1"/>
        <v>0.9385749386</v>
      </c>
      <c r="M260" s="9">
        <f t="shared" si="2"/>
        <v>0.06142506143</v>
      </c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5.75" customHeight="1">
      <c r="A261" s="53">
        <v>44074.0</v>
      </c>
      <c r="B261" s="34" t="s">
        <v>93</v>
      </c>
      <c r="C261" s="41">
        <v>183.0</v>
      </c>
      <c r="D261" s="41">
        <v>1.0</v>
      </c>
      <c r="E261" s="41">
        <v>25.0</v>
      </c>
      <c r="F261" s="41">
        <v>202.0</v>
      </c>
      <c r="G261" s="41">
        <v>1.0</v>
      </c>
      <c r="H261" s="41">
        <v>4.0</v>
      </c>
      <c r="I261" s="41">
        <v>0.0</v>
      </c>
      <c r="J261" s="41">
        <v>24.0</v>
      </c>
      <c r="K261" s="51" t="s">
        <v>51</v>
      </c>
      <c r="L261" s="9">
        <f t="shared" si="1"/>
        <v>0.9340909091</v>
      </c>
      <c r="M261" s="9">
        <f t="shared" si="2"/>
        <v>0.06590909091</v>
      </c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5.75" customHeight="1">
      <c r="A262" s="53">
        <v>44074.0</v>
      </c>
      <c r="B262" s="34" t="s">
        <v>98</v>
      </c>
      <c r="C262" s="41">
        <v>178.0</v>
      </c>
      <c r="D262" s="41">
        <v>6.0</v>
      </c>
      <c r="E262" s="41">
        <v>14.0</v>
      </c>
      <c r="F262" s="41">
        <v>143.0</v>
      </c>
      <c r="G262" s="41">
        <v>0.0</v>
      </c>
      <c r="H262" s="41">
        <v>0.0</v>
      </c>
      <c r="I262" s="41">
        <v>1.0</v>
      </c>
      <c r="J262" s="41">
        <v>7.0</v>
      </c>
      <c r="K262" s="52" t="s">
        <v>34</v>
      </c>
      <c r="L262" s="9">
        <f t="shared" si="1"/>
        <v>0.9770773639</v>
      </c>
      <c r="M262" s="9">
        <f t="shared" si="2"/>
        <v>0.0229226361</v>
      </c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5.75" customHeight="1">
      <c r="A263" s="53">
        <v>44074.0</v>
      </c>
      <c r="B263" s="34" t="s">
        <v>103</v>
      </c>
      <c r="C263" s="41">
        <v>114.0</v>
      </c>
      <c r="D263" s="41">
        <v>3.0</v>
      </c>
      <c r="E263" s="41">
        <v>7.0</v>
      </c>
      <c r="F263" s="41">
        <v>165.0</v>
      </c>
      <c r="G263" s="41">
        <v>0.0</v>
      </c>
      <c r="H263" s="41">
        <v>1.0</v>
      </c>
      <c r="I263" s="41">
        <v>4.0</v>
      </c>
      <c r="J263" s="41">
        <v>18.0</v>
      </c>
      <c r="K263" s="51" t="s">
        <v>74</v>
      </c>
      <c r="L263" s="9">
        <f t="shared" si="1"/>
        <v>0.9262820513</v>
      </c>
      <c r="M263" s="9">
        <f t="shared" si="2"/>
        <v>0.07371794872</v>
      </c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5.75" customHeight="1">
      <c r="A264" s="53">
        <v>44074.0</v>
      </c>
      <c r="B264" s="34" t="s">
        <v>107</v>
      </c>
      <c r="C264" s="41">
        <v>186.0</v>
      </c>
      <c r="D264" s="41">
        <v>3.0</v>
      </c>
      <c r="E264" s="41">
        <v>8.0</v>
      </c>
      <c r="F264" s="41">
        <v>177.0</v>
      </c>
      <c r="G264" s="41">
        <v>0.0</v>
      </c>
      <c r="H264" s="41">
        <v>2.0</v>
      </c>
      <c r="I264" s="41">
        <v>5.0</v>
      </c>
      <c r="J264" s="41">
        <v>21.0</v>
      </c>
      <c r="K264" s="52" t="s">
        <v>82</v>
      </c>
      <c r="L264" s="9">
        <f t="shared" si="1"/>
        <v>0.9303482587</v>
      </c>
      <c r="M264" s="9">
        <f t="shared" si="2"/>
        <v>0.06965174129</v>
      </c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5.75" customHeight="1">
      <c r="A265" s="53">
        <v>44074.0</v>
      </c>
      <c r="B265" s="34" t="s">
        <v>111</v>
      </c>
      <c r="C265" s="41">
        <v>71.0</v>
      </c>
      <c r="D265" s="41">
        <v>1.0</v>
      </c>
      <c r="E265" s="41">
        <v>3.0</v>
      </c>
      <c r="F265" s="41">
        <v>132.0</v>
      </c>
      <c r="G265" s="41">
        <v>0.0</v>
      </c>
      <c r="H265" s="41">
        <v>0.0</v>
      </c>
      <c r="I265" s="41">
        <v>2.0</v>
      </c>
      <c r="J265" s="41">
        <v>13.0</v>
      </c>
      <c r="K265" s="51" t="s">
        <v>74</v>
      </c>
      <c r="L265" s="9">
        <f t="shared" si="1"/>
        <v>0.9324324324</v>
      </c>
      <c r="M265" s="9">
        <f t="shared" si="2"/>
        <v>0.06756756757</v>
      </c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5.75" customHeight="1">
      <c r="A266" s="53">
        <v>44074.0</v>
      </c>
      <c r="B266" s="34" t="s">
        <v>115</v>
      </c>
      <c r="C266" s="41">
        <v>212.0</v>
      </c>
      <c r="D266" s="41">
        <v>5.0</v>
      </c>
      <c r="E266" s="41">
        <v>16.0</v>
      </c>
      <c r="F266" s="41">
        <v>118.0</v>
      </c>
      <c r="G266" s="41">
        <v>1.0</v>
      </c>
      <c r="H266" s="41">
        <v>1.0</v>
      </c>
      <c r="I266" s="41">
        <v>2.0</v>
      </c>
      <c r="J266" s="41">
        <v>21.0</v>
      </c>
      <c r="K266" s="51" t="s">
        <v>51</v>
      </c>
      <c r="L266" s="9">
        <f t="shared" si="1"/>
        <v>0.9335106383</v>
      </c>
      <c r="M266" s="9">
        <f t="shared" si="2"/>
        <v>0.0664893617</v>
      </c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5.75" customHeight="1">
      <c r="A267" s="53">
        <v>44074.0</v>
      </c>
      <c r="B267" s="34" t="s">
        <v>120</v>
      </c>
      <c r="C267" s="41">
        <v>172.0</v>
      </c>
      <c r="D267" s="41">
        <v>1.0</v>
      </c>
      <c r="E267" s="41">
        <v>22.0</v>
      </c>
      <c r="F267" s="41">
        <v>264.0</v>
      </c>
      <c r="G267" s="41">
        <v>2.0</v>
      </c>
      <c r="H267" s="41">
        <v>2.0</v>
      </c>
      <c r="I267" s="41">
        <v>1.0</v>
      </c>
      <c r="J267" s="41">
        <v>48.0</v>
      </c>
      <c r="K267" s="51" t="s">
        <v>51</v>
      </c>
      <c r="L267" s="9">
        <f t="shared" si="1"/>
        <v>0.896484375</v>
      </c>
      <c r="M267" s="9">
        <f t="shared" si="2"/>
        <v>0.103515625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5.75" customHeight="1">
      <c r="A268" s="53">
        <v>44074.0</v>
      </c>
      <c r="B268" s="34" t="s">
        <v>125</v>
      </c>
      <c r="C268" s="41">
        <v>247.0</v>
      </c>
      <c r="D268" s="41">
        <v>2.0</v>
      </c>
      <c r="E268" s="41">
        <v>41.0</v>
      </c>
      <c r="F268" s="41">
        <v>210.0</v>
      </c>
      <c r="G268" s="41">
        <v>7.0</v>
      </c>
      <c r="H268" s="41">
        <v>7.0</v>
      </c>
      <c r="I268" s="41">
        <v>7.0</v>
      </c>
      <c r="J268" s="41">
        <v>18.0</v>
      </c>
      <c r="K268" s="52" t="s">
        <v>34</v>
      </c>
      <c r="L268" s="9">
        <f t="shared" si="1"/>
        <v>0.9276437848</v>
      </c>
      <c r="M268" s="9">
        <f t="shared" si="2"/>
        <v>0.07235621521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5.75" customHeight="1">
      <c r="A269" s="53">
        <v>44074.0</v>
      </c>
      <c r="B269" s="34" t="s">
        <v>130</v>
      </c>
      <c r="C269" s="41">
        <v>166.0</v>
      </c>
      <c r="D269" s="41">
        <v>2.0</v>
      </c>
      <c r="E269" s="41">
        <v>4.0</v>
      </c>
      <c r="F269" s="41">
        <v>65.0</v>
      </c>
      <c r="G269" s="41">
        <v>0.0</v>
      </c>
      <c r="H269" s="41">
        <v>0.0</v>
      </c>
      <c r="I269" s="41">
        <v>1.0</v>
      </c>
      <c r="J269" s="41">
        <v>5.0</v>
      </c>
      <c r="K269" s="51" t="s">
        <v>25</v>
      </c>
      <c r="L269" s="9">
        <f t="shared" si="1"/>
        <v>0.975308642</v>
      </c>
      <c r="M269" s="9">
        <f t="shared" si="2"/>
        <v>0.02469135802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5.75" customHeight="1">
      <c r="A270" s="53">
        <v>44074.0</v>
      </c>
      <c r="B270" s="34" t="s">
        <v>135</v>
      </c>
      <c r="C270" s="41">
        <v>377.0</v>
      </c>
      <c r="D270" s="41">
        <v>3.0</v>
      </c>
      <c r="E270" s="41">
        <v>55.0</v>
      </c>
      <c r="F270" s="41">
        <v>93.0</v>
      </c>
      <c r="G270" s="41">
        <v>0.0</v>
      </c>
      <c r="H270" s="41">
        <v>2.0</v>
      </c>
      <c r="I270" s="41">
        <v>3.0</v>
      </c>
      <c r="J270" s="41">
        <v>7.0</v>
      </c>
      <c r="K270" s="52" t="s">
        <v>34</v>
      </c>
      <c r="L270" s="9">
        <f t="shared" si="1"/>
        <v>0.9777777778</v>
      </c>
      <c r="M270" s="9">
        <f t="shared" si="2"/>
        <v>0.02222222222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5.75" customHeight="1">
      <c r="A271" s="53">
        <v>44074.0</v>
      </c>
      <c r="B271" s="34" t="s">
        <v>138</v>
      </c>
      <c r="C271" s="41">
        <v>235.0</v>
      </c>
      <c r="D271" s="41">
        <v>1.0</v>
      </c>
      <c r="E271" s="41">
        <v>6.0</v>
      </c>
      <c r="F271" s="41">
        <v>64.0</v>
      </c>
      <c r="G271" s="41">
        <v>0.0</v>
      </c>
      <c r="H271" s="41">
        <v>1.0</v>
      </c>
      <c r="I271" s="41">
        <v>1.0</v>
      </c>
      <c r="J271" s="41">
        <v>12.0</v>
      </c>
      <c r="K271" s="52" t="s">
        <v>34</v>
      </c>
      <c r="L271" s="9">
        <f t="shared" si="1"/>
        <v>0.95625</v>
      </c>
      <c r="M271" s="9">
        <f t="shared" si="2"/>
        <v>0.04375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5.75" customHeight="1">
      <c r="A272" s="53">
        <v>44074.0</v>
      </c>
      <c r="B272" s="34" t="s">
        <v>143</v>
      </c>
      <c r="C272" s="41">
        <v>175.0</v>
      </c>
      <c r="D272" s="41">
        <v>0.0</v>
      </c>
      <c r="E272" s="41">
        <v>3.0</v>
      </c>
      <c r="F272" s="41">
        <v>48.0</v>
      </c>
      <c r="G272" s="41">
        <v>0.0</v>
      </c>
      <c r="H272" s="41">
        <v>1.0</v>
      </c>
      <c r="I272" s="41">
        <v>6.0</v>
      </c>
      <c r="J272" s="41">
        <v>22.0</v>
      </c>
      <c r="K272" s="52" t="s">
        <v>34</v>
      </c>
      <c r="L272" s="9">
        <f t="shared" si="1"/>
        <v>0.8862745098</v>
      </c>
      <c r="M272" s="9">
        <f t="shared" si="2"/>
        <v>0.1137254902</v>
      </c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5.75" customHeight="1">
      <c r="A273" s="53">
        <v>44074.0</v>
      </c>
      <c r="B273" s="34" t="s">
        <v>147</v>
      </c>
      <c r="C273" s="41">
        <v>414.0</v>
      </c>
      <c r="D273" s="41">
        <v>0.0</v>
      </c>
      <c r="E273" s="41">
        <v>13.0</v>
      </c>
      <c r="F273" s="41">
        <v>136.0</v>
      </c>
      <c r="G273" s="41">
        <v>0.0</v>
      </c>
      <c r="H273" s="41">
        <v>2.0</v>
      </c>
      <c r="I273" s="41">
        <v>2.0</v>
      </c>
      <c r="J273" s="41">
        <v>3.0</v>
      </c>
      <c r="K273" s="52" t="s">
        <v>149</v>
      </c>
      <c r="L273" s="9">
        <f t="shared" si="1"/>
        <v>0.9877192982</v>
      </c>
      <c r="M273" s="9">
        <f t="shared" si="2"/>
        <v>0.01228070175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5.75" customHeight="1">
      <c r="A274" s="53">
        <v>44074.0</v>
      </c>
      <c r="B274" s="34" t="s">
        <v>151</v>
      </c>
      <c r="C274" s="41">
        <v>187.0</v>
      </c>
      <c r="D274" s="41">
        <v>2.0</v>
      </c>
      <c r="E274" s="41">
        <v>2.0</v>
      </c>
      <c r="F274" s="41">
        <v>96.0</v>
      </c>
      <c r="G274" s="41">
        <v>0.0</v>
      </c>
      <c r="H274" s="41">
        <v>1.0</v>
      </c>
      <c r="I274" s="41">
        <v>0.0</v>
      </c>
      <c r="J274" s="41">
        <v>4.0</v>
      </c>
      <c r="K274" s="51" t="s">
        <v>25</v>
      </c>
      <c r="L274" s="9">
        <f t="shared" si="1"/>
        <v>0.9828767123</v>
      </c>
      <c r="M274" s="9">
        <f t="shared" si="2"/>
        <v>0.01712328767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5.75" customHeight="1">
      <c r="A275" s="53">
        <v>44074.0</v>
      </c>
      <c r="B275" s="34" t="s">
        <v>154</v>
      </c>
      <c r="C275" s="41">
        <v>123.0</v>
      </c>
      <c r="D275" s="41">
        <v>0.0</v>
      </c>
      <c r="E275" s="41">
        <v>4.0</v>
      </c>
      <c r="F275" s="41">
        <v>56.0</v>
      </c>
      <c r="G275" s="41">
        <v>0.0</v>
      </c>
      <c r="H275" s="41">
        <v>3.0</v>
      </c>
      <c r="I275" s="41">
        <v>0.0</v>
      </c>
      <c r="J275" s="41">
        <v>3.0</v>
      </c>
      <c r="K275" s="52" t="s">
        <v>34</v>
      </c>
      <c r="L275" s="9">
        <f t="shared" si="1"/>
        <v>0.9682539683</v>
      </c>
      <c r="M275" s="9">
        <f t="shared" si="2"/>
        <v>0.03174603175</v>
      </c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5.75" customHeight="1">
      <c r="A276" s="53">
        <v>44074.0</v>
      </c>
      <c r="B276" s="34" t="s">
        <v>158</v>
      </c>
      <c r="C276" s="41">
        <v>97.0</v>
      </c>
      <c r="D276" s="41">
        <v>0.0</v>
      </c>
      <c r="E276" s="41">
        <v>8.0</v>
      </c>
      <c r="F276" s="41">
        <v>358.0</v>
      </c>
      <c r="G276" s="41">
        <v>1.0</v>
      </c>
      <c r="H276" s="41">
        <v>2.0</v>
      </c>
      <c r="I276" s="41">
        <v>0.0</v>
      </c>
      <c r="J276" s="41">
        <v>10.0</v>
      </c>
      <c r="K276" s="52" t="s">
        <v>82</v>
      </c>
      <c r="L276" s="9">
        <f t="shared" si="1"/>
        <v>0.9726890756</v>
      </c>
      <c r="M276" s="9">
        <f t="shared" si="2"/>
        <v>0.02731092437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5.75" customHeight="1">
      <c r="A277" s="53">
        <v>44074.0</v>
      </c>
      <c r="B277" s="34" t="s">
        <v>162</v>
      </c>
      <c r="C277" s="41">
        <v>144.0</v>
      </c>
      <c r="D277" s="41">
        <v>0.0</v>
      </c>
      <c r="E277" s="41">
        <v>20.0</v>
      </c>
      <c r="F277" s="41">
        <v>124.0</v>
      </c>
      <c r="G277" s="41">
        <v>0.0</v>
      </c>
      <c r="H277" s="41">
        <v>0.0</v>
      </c>
      <c r="I277" s="41">
        <v>1.0</v>
      </c>
      <c r="J277" s="41">
        <v>5.0</v>
      </c>
      <c r="K277" s="51" t="s">
        <v>51</v>
      </c>
      <c r="L277" s="9">
        <f t="shared" si="1"/>
        <v>0.9795918367</v>
      </c>
      <c r="M277" s="9">
        <f t="shared" si="2"/>
        <v>0.02040816327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5.75" customHeight="1">
      <c r="A278" s="53">
        <v>44074.0</v>
      </c>
      <c r="B278" s="34" t="s">
        <v>167</v>
      </c>
      <c r="C278" s="41">
        <v>174.0</v>
      </c>
      <c r="D278" s="41">
        <v>0.0</v>
      </c>
      <c r="E278" s="41">
        <v>13.0</v>
      </c>
      <c r="F278" s="41">
        <v>65.0</v>
      </c>
      <c r="G278" s="41">
        <v>0.0</v>
      </c>
      <c r="H278" s="41">
        <v>0.0</v>
      </c>
      <c r="I278" s="41">
        <v>0.0</v>
      </c>
      <c r="J278" s="41">
        <v>11.0</v>
      </c>
      <c r="K278" s="51" t="s">
        <v>51</v>
      </c>
      <c r="L278" s="9">
        <f t="shared" si="1"/>
        <v>0.9581749049</v>
      </c>
      <c r="M278" s="9">
        <f t="shared" si="2"/>
        <v>0.04182509506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5.75" customHeight="1">
      <c r="A279" s="50">
        <v>44074.0</v>
      </c>
      <c r="B279" s="29" t="s">
        <v>172</v>
      </c>
      <c r="C279" s="40">
        <v>191.0</v>
      </c>
      <c r="D279" s="40">
        <v>1.0</v>
      </c>
      <c r="E279" s="40">
        <v>23.0</v>
      </c>
      <c r="F279" s="40">
        <v>169.0</v>
      </c>
      <c r="G279" s="40">
        <v>0.0</v>
      </c>
      <c r="H279" s="40">
        <v>2.0</v>
      </c>
      <c r="I279" s="40">
        <v>2.0</v>
      </c>
      <c r="J279" s="40">
        <v>27.0</v>
      </c>
      <c r="K279" s="52" t="s">
        <v>34</v>
      </c>
      <c r="L279" s="9">
        <f t="shared" si="1"/>
        <v>0.9253012048</v>
      </c>
      <c r="M279" s="9">
        <f t="shared" si="2"/>
        <v>0.07469879518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5.75" customHeight="1">
      <c r="A280" s="50">
        <v>44074.0</v>
      </c>
      <c r="B280" s="29" t="s">
        <v>177</v>
      </c>
      <c r="C280" s="40">
        <v>199.0</v>
      </c>
      <c r="D280" s="40">
        <v>1.0</v>
      </c>
      <c r="E280" s="40">
        <v>29.0</v>
      </c>
      <c r="F280" s="40">
        <v>49.0</v>
      </c>
      <c r="G280" s="40">
        <v>2.0</v>
      </c>
      <c r="H280" s="40">
        <v>1.0</v>
      </c>
      <c r="I280" s="40">
        <v>7.0</v>
      </c>
      <c r="J280" s="40">
        <v>24.0</v>
      </c>
      <c r="K280" s="51" t="s">
        <v>25</v>
      </c>
      <c r="L280" s="9">
        <f t="shared" si="1"/>
        <v>0.891025641</v>
      </c>
      <c r="M280" s="9">
        <f t="shared" si="2"/>
        <v>0.108974359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5.75" customHeight="1">
      <c r="A281" s="50">
        <v>44074.0</v>
      </c>
      <c r="B281" s="29" t="s">
        <v>184</v>
      </c>
      <c r="C281" s="40">
        <v>99.0</v>
      </c>
      <c r="D281" s="40">
        <v>1.0</v>
      </c>
      <c r="E281" s="40">
        <v>1.0</v>
      </c>
      <c r="F281" s="40">
        <v>18.0</v>
      </c>
      <c r="G281" s="40">
        <v>0.0</v>
      </c>
      <c r="H281" s="40">
        <v>0.0</v>
      </c>
      <c r="I281" s="40">
        <v>1.0</v>
      </c>
      <c r="J281" s="40">
        <v>7.0</v>
      </c>
      <c r="K281" s="51" t="s">
        <v>51</v>
      </c>
      <c r="L281" s="9">
        <f t="shared" si="1"/>
        <v>0.937007874</v>
      </c>
      <c r="M281" s="9">
        <f t="shared" si="2"/>
        <v>0.06299212598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5.75" customHeight="1">
      <c r="A282" s="50">
        <v>44074.0</v>
      </c>
      <c r="B282" s="29" t="s">
        <v>190</v>
      </c>
      <c r="C282" s="40">
        <v>101.0</v>
      </c>
      <c r="D282" s="40">
        <v>2.0</v>
      </c>
      <c r="E282" s="40">
        <v>3.0</v>
      </c>
      <c r="F282" s="40">
        <v>10.0</v>
      </c>
      <c r="G282" s="40">
        <v>1.0</v>
      </c>
      <c r="H282" s="40">
        <v>0.0</v>
      </c>
      <c r="I282" s="40">
        <v>8.0</v>
      </c>
      <c r="J282" s="40">
        <v>13.0</v>
      </c>
      <c r="K282" s="51" t="s">
        <v>192</v>
      </c>
      <c r="L282" s="9">
        <f t="shared" si="1"/>
        <v>0.8405797101</v>
      </c>
      <c r="M282" s="9">
        <f t="shared" si="2"/>
        <v>0.1594202899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5.75" customHeight="1">
      <c r="A283" s="50">
        <v>44074.0</v>
      </c>
      <c r="B283" s="29" t="s">
        <v>195</v>
      </c>
      <c r="C283" s="40">
        <v>158.0</v>
      </c>
      <c r="D283" s="40">
        <v>2.0</v>
      </c>
      <c r="E283" s="40">
        <v>3.0</v>
      </c>
      <c r="F283" s="40">
        <v>11.0</v>
      </c>
      <c r="G283" s="40">
        <v>2.0</v>
      </c>
      <c r="H283" s="40">
        <v>0.0</v>
      </c>
      <c r="I283" s="40">
        <v>1.0</v>
      </c>
      <c r="J283" s="40">
        <v>9.0</v>
      </c>
      <c r="K283" s="51" t="s">
        <v>51</v>
      </c>
      <c r="L283" s="9">
        <f t="shared" si="1"/>
        <v>0.935483871</v>
      </c>
      <c r="M283" s="9">
        <f t="shared" si="2"/>
        <v>0.06451612903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5.75" customHeight="1">
      <c r="A284" s="50">
        <v>44074.0</v>
      </c>
      <c r="B284" s="29" t="s">
        <v>198</v>
      </c>
      <c r="C284" s="40">
        <v>77.0</v>
      </c>
      <c r="D284" s="40">
        <v>1.0</v>
      </c>
      <c r="E284" s="40">
        <v>12.0</v>
      </c>
      <c r="F284" s="40">
        <v>4.0</v>
      </c>
      <c r="G284" s="40">
        <v>1.0</v>
      </c>
      <c r="H284" s="40">
        <v>0.0</v>
      </c>
      <c r="I284" s="40">
        <v>7.0</v>
      </c>
      <c r="J284" s="40">
        <v>7.0</v>
      </c>
      <c r="K284" s="52" t="s">
        <v>34</v>
      </c>
      <c r="L284" s="9">
        <f t="shared" si="1"/>
        <v>0.8623853211</v>
      </c>
      <c r="M284" s="9">
        <f t="shared" si="2"/>
        <v>0.1376146789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5.75" customHeight="1">
      <c r="A285" s="50">
        <v>44104.0</v>
      </c>
      <c r="B285" s="29" t="s">
        <v>19</v>
      </c>
      <c r="C285" s="40">
        <v>248.0</v>
      </c>
      <c r="D285" s="40">
        <v>9.0</v>
      </c>
      <c r="E285" s="40">
        <v>11.0</v>
      </c>
      <c r="F285" s="40">
        <v>133.0</v>
      </c>
      <c r="G285" s="40">
        <v>0.0</v>
      </c>
      <c r="H285" s="40">
        <v>1.0</v>
      </c>
      <c r="I285" s="40">
        <v>0.0</v>
      </c>
      <c r="J285" s="40">
        <v>5.0</v>
      </c>
      <c r="K285" s="51" t="s">
        <v>25</v>
      </c>
      <c r="L285" s="9">
        <f t="shared" si="1"/>
        <v>0.9852579853</v>
      </c>
      <c r="M285" s="9">
        <f t="shared" si="2"/>
        <v>0.01474201474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5.75" customHeight="1">
      <c r="A286" s="50">
        <v>44104.0</v>
      </c>
      <c r="B286" s="29" t="s">
        <v>31</v>
      </c>
      <c r="C286" s="40">
        <v>297.0</v>
      </c>
      <c r="D286" s="40">
        <v>5.0</v>
      </c>
      <c r="E286" s="40">
        <v>13.0</v>
      </c>
      <c r="F286" s="40">
        <v>147.0</v>
      </c>
      <c r="G286" s="40">
        <v>0.0</v>
      </c>
      <c r="H286" s="40">
        <v>1.0</v>
      </c>
      <c r="I286" s="40">
        <v>3.0</v>
      </c>
      <c r="J286" s="40">
        <v>45.0</v>
      </c>
      <c r="K286" s="52" t="s">
        <v>34</v>
      </c>
      <c r="L286" s="9">
        <f t="shared" si="1"/>
        <v>0.904109589</v>
      </c>
      <c r="M286" s="9">
        <f t="shared" si="2"/>
        <v>0.09589041096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5.75" customHeight="1">
      <c r="A287" s="50">
        <v>44104.0</v>
      </c>
      <c r="B287" s="29" t="s">
        <v>40</v>
      </c>
      <c r="C287" s="40">
        <v>130.0</v>
      </c>
      <c r="D287" s="40">
        <v>0.0</v>
      </c>
      <c r="E287" s="40">
        <v>9.0</v>
      </c>
      <c r="F287" s="40">
        <v>88.0</v>
      </c>
      <c r="G287" s="40">
        <v>2.0</v>
      </c>
      <c r="H287" s="40">
        <v>1.0</v>
      </c>
      <c r="I287" s="40">
        <v>2.0</v>
      </c>
      <c r="J287" s="40">
        <v>20.0</v>
      </c>
      <c r="K287" s="52" t="s">
        <v>34</v>
      </c>
      <c r="L287" s="9">
        <f t="shared" si="1"/>
        <v>0.9007936508</v>
      </c>
      <c r="M287" s="9">
        <f t="shared" si="2"/>
        <v>0.09920634921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5.75" customHeight="1">
      <c r="A288" s="50">
        <v>44104.0</v>
      </c>
      <c r="B288" s="29" t="s">
        <v>45</v>
      </c>
      <c r="C288" s="40">
        <v>142.0</v>
      </c>
      <c r="D288" s="40">
        <v>3.0</v>
      </c>
      <c r="E288" s="40">
        <v>7.0</v>
      </c>
      <c r="F288" s="40">
        <v>112.0</v>
      </c>
      <c r="G288" s="40">
        <v>1.0</v>
      </c>
      <c r="H288" s="40">
        <v>1.0</v>
      </c>
      <c r="I288" s="40">
        <v>1.0</v>
      </c>
      <c r="J288" s="40">
        <v>25.0</v>
      </c>
      <c r="K288" s="52" t="s">
        <v>34</v>
      </c>
      <c r="L288" s="9">
        <f t="shared" si="1"/>
        <v>0.904109589</v>
      </c>
      <c r="M288" s="9">
        <f t="shared" si="2"/>
        <v>0.09589041096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5.75" customHeight="1">
      <c r="A289" s="50">
        <v>44104.0</v>
      </c>
      <c r="B289" s="29" t="s">
        <v>49</v>
      </c>
      <c r="C289" s="40">
        <v>219.0</v>
      </c>
      <c r="D289" s="40">
        <v>2.0</v>
      </c>
      <c r="E289" s="40">
        <v>10.0</v>
      </c>
      <c r="F289" s="40">
        <v>111.0</v>
      </c>
      <c r="G289" s="40">
        <v>1.0</v>
      </c>
      <c r="H289" s="40">
        <v>5.0</v>
      </c>
      <c r="I289" s="40">
        <v>1.0</v>
      </c>
      <c r="J289" s="40">
        <v>11.0</v>
      </c>
      <c r="K289" s="51" t="s">
        <v>51</v>
      </c>
      <c r="L289" s="9">
        <f t="shared" si="1"/>
        <v>0.95</v>
      </c>
      <c r="M289" s="9">
        <f t="shared" si="2"/>
        <v>0.05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5.75" customHeight="1">
      <c r="A290" s="50">
        <v>44104.0</v>
      </c>
      <c r="B290" s="29" t="s">
        <v>54</v>
      </c>
      <c r="C290" s="40">
        <v>472.0</v>
      </c>
      <c r="D290" s="40">
        <v>4.0</v>
      </c>
      <c r="E290" s="40">
        <v>7.0</v>
      </c>
      <c r="F290" s="40">
        <v>147.0</v>
      </c>
      <c r="G290" s="40">
        <v>0.0</v>
      </c>
      <c r="H290" s="40">
        <v>5.0</v>
      </c>
      <c r="I290" s="40">
        <v>2.0</v>
      </c>
      <c r="J290" s="40">
        <v>18.0</v>
      </c>
      <c r="K290" s="51" t="s">
        <v>51</v>
      </c>
      <c r="L290" s="9">
        <f t="shared" si="1"/>
        <v>0.9618320611</v>
      </c>
      <c r="M290" s="9">
        <f t="shared" si="2"/>
        <v>0.03816793893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5.75" customHeight="1">
      <c r="A291" s="50">
        <v>44104.0</v>
      </c>
      <c r="B291" s="29" t="s">
        <v>62</v>
      </c>
      <c r="C291" s="40">
        <v>378.0</v>
      </c>
      <c r="D291" s="40">
        <v>1.0</v>
      </c>
      <c r="E291" s="40">
        <v>2.0</v>
      </c>
      <c r="F291" s="40">
        <v>175.0</v>
      </c>
      <c r="G291" s="40">
        <v>0.0</v>
      </c>
      <c r="H291" s="40">
        <v>0.0</v>
      </c>
      <c r="I291" s="40">
        <v>0.0</v>
      </c>
      <c r="J291" s="40">
        <v>15.0</v>
      </c>
      <c r="K291" s="51" t="s">
        <v>51</v>
      </c>
      <c r="L291" s="9">
        <f t="shared" si="1"/>
        <v>0.9737302977</v>
      </c>
      <c r="M291" s="9">
        <f t="shared" si="2"/>
        <v>0.02626970228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5.75" customHeight="1">
      <c r="A292" s="50">
        <v>44104.0</v>
      </c>
      <c r="B292" s="29" t="s">
        <v>67</v>
      </c>
      <c r="C292" s="40">
        <v>198.0</v>
      </c>
      <c r="D292" s="40">
        <v>0.0</v>
      </c>
      <c r="E292" s="40">
        <v>33.0</v>
      </c>
      <c r="F292" s="40">
        <v>162.0</v>
      </c>
      <c r="G292" s="40">
        <v>2.0</v>
      </c>
      <c r="H292" s="40">
        <v>1.0</v>
      </c>
      <c r="I292" s="40">
        <v>4.0</v>
      </c>
      <c r="J292" s="40">
        <v>37.0</v>
      </c>
      <c r="K292" s="52" t="s">
        <v>34</v>
      </c>
      <c r="L292" s="9">
        <f t="shared" si="1"/>
        <v>0.8993135011</v>
      </c>
      <c r="M292" s="9">
        <f t="shared" si="2"/>
        <v>0.1006864989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5.75" customHeight="1">
      <c r="A293" s="50">
        <v>44104.0</v>
      </c>
      <c r="B293" s="29" t="s">
        <v>72</v>
      </c>
      <c r="C293" s="40">
        <v>94.0</v>
      </c>
      <c r="D293" s="40">
        <v>2.0</v>
      </c>
      <c r="E293" s="40">
        <v>8.0</v>
      </c>
      <c r="F293" s="40">
        <v>202.0</v>
      </c>
      <c r="G293" s="40">
        <v>0.0</v>
      </c>
      <c r="H293" s="40">
        <v>0.0</v>
      </c>
      <c r="I293" s="40">
        <v>2.0</v>
      </c>
      <c r="J293" s="40">
        <v>15.0</v>
      </c>
      <c r="K293" s="51" t="s">
        <v>74</v>
      </c>
      <c r="L293" s="9">
        <f t="shared" si="1"/>
        <v>0.9473684211</v>
      </c>
      <c r="M293" s="9">
        <f t="shared" si="2"/>
        <v>0.05263157895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5.75" customHeight="1">
      <c r="A294" s="50">
        <v>44104.0</v>
      </c>
      <c r="B294" s="29" t="s">
        <v>80</v>
      </c>
      <c r="C294" s="40">
        <v>261.0</v>
      </c>
      <c r="D294" s="40">
        <v>9.0</v>
      </c>
      <c r="E294" s="40">
        <v>16.0</v>
      </c>
      <c r="F294" s="40">
        <v>172.0</v>
      </c>
      <c r="G294" s="40">
        <v>0.0</v>
      </c>
      <c r="H294" s="40">
        <v>1.0</v>
      </c>
      <c r="I294" s="40">
        <v>6.0</v>
      </c>
      <c r="J294" s="40">
        <v>49.0</v>
      </c>
      <c r="K294" s="52" t="s">
        <v>82</v>
      </c>
      <c r="L294" s="9">
        <f t="shared" si="1"/>
        <v>0.8910505837</v>
      </c>
      <c r="M294" s="9">
        <f t="shared" si="2"/>
        <v>0.1089494163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5.75" customHeight="1">
      <c r="A295" s="50">
        <v>44104.0</v>
      </c>
      <c r="B295" s="29" t="s">
        <v>88</v>
      </c>
      <c r="C295" s="40">
        <v>132.0</v>
      </c>
      <c r="D295" s="40">
        <v>4.0</v>
      </c>
      <c r="E295" s="40">
        <v>8.0</v>
      </c>
      <c r="F295" s="40">
        <v>237.0</v>
      </c>
      <c r="G295" s="40">
        <v>0.0</v>
      </c>
      <c r="H295" s="40">
        <v>0.0</v>
      </c>
      <c r="I295" s="40">
        <v>1.0</v>
      </c>
      <c r="J295" s="40">
        <v>24.0</v>
      </c>
      <c r="K295" s="51" t="s">
        <v>74</v>
      </c>
      <c r="L295" s="9">
        <f t="shared" si="1"/>
        <v>0.9384236453</v>
      </c>
      <c r="M295" s="9">
        <f t="shared" si="2"/>
        <v>0.06157635468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5.75" customHeight="1">
      <c r="A296" s="50">
        <v>44104.0</v>
      </c>
      <c r="B296" s="29" t="s">
        <v>93</v>
      </c>
      <c r="C296" s="40">
        <v>204.0</v>
      </c>
      <c r="D296" s="40">
        <v>1.0</v>
      </c>
      <c r="E296" s="40">
        <v>10.0</v>
      </c>
      <c r="F296" s="40">
        <v>182.0</v>
      </c>
      <c r="G296" s="40">
        <v>0.0</v>
      </c>
      <c r="H296" s="40">
        <v>3.0</v>
      </c>
      <c r="I296" s="40">
        <v>1.0</v>
      </c>
      <c r="J296" s="40">
        <v>37.0</v>
      </c>
      <c r="K296" s="51" t="s">
        <v>51</v>
      </c>
      <c r="L296" s="9">
        <f t="shared" si="1"/>
        <v>0.9063926941</v>
      </c>
      <c r="M296" s="9">
        <f t="shared" si="2"/>
        <v>0.09360730594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5.75" customHeight="1">
      <c r="A297" s="50">
        <v>44104.0</v>
      </c>
      <c r="B297" s="29" t="s">
        <v>98</v>
      </c>
      <c r="C297" s="40">
        <v>175.0</v>
      </c>
      <c r="D297" s="40">
        <v>4.0</v>
      </c>
      <c r="E297" s="40">
        <v>7.0</v>
      </c>
      <c r="F297" s="40">
        <v>148.0</v>
      </c>
      <c r="G297" s="40">
        <v>0.0</v>
      </c>
      <c r="H297" s="40">
        <v>2.0</v>
      </c>
      <c r="I297" s="40">
        <v>1.0</v>
      </c>
      <c r="J297" s="40">
        <v>12.0</v>
      </c>
      <c r="K297" s="52" t="s">
        <v>34</v>
      </c>
      <c r="L297" s="9">
        <f t="shared" si="1"/>
        <v>0.9570200573</v>
      </c>
      <c r="M297" s="9">
        <f t="shared" si="2"/>
        <v>0.04297994269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5.75" customHeight="1">
      <c r="A298" s="50">
        <v>44104.0</v>
      </c>
      <c r="B298" s="29" t="s">
        <v>103</v>
      </c>
      <c r="C298" s="40">
        <v>110.0</v>
      </c>
      <c r="D298" s="40">
        <v>3.0</v>
      </c>
      <c r="E298" s="40">
        <v>7.0</v>
      </c>
      <c r="F298" s="40">
        <v>173.0</v>
      </c>
      <c r="G298" s="40">
        <v>0.0</v>
      </c>
      <c r="H298" s="40">
        <v>1.0</v>
      </c>
      <c r="I298" s="40">
        <v>4.0</v>
      </c>
      <c r="J298" s="40">
        <v>14.0</v>
      </c>
      <c r="K298" s="51" t="s">
        <v>74</v>
      </c>
      <c r="L298" s="9">
        <f t="shared" si="1"/>
        <v>0.9391025641</v>
      </c>
      <c r="M298" s="9">
        <f t="shared" si="2"/>
        <v>0.0608974359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5.75" customHeight="1">
      <c r="A299" s="50">
        <v>44104.0</v>
      </c>
      <c r="B299" s="29" t="s">
        <v>107</v>
      </c>
      <c r="C299" s="40">
        <v>167.0</v>
      </c>
      <c r="D299" s="40">
        <v>3.0</v>
      </c>
      <c r="E299" s="40">
        <v>6.0</v>
      </c>
      <c r="F299" s="40">
        <v>201.0</v>
      </c>
      <c r="G299" s="40">
        <v>0.0</v>
      </c>
      <c r="H299" s="40">
        <v>1.0</v>
      </c>
      <c r="I299" s="40">
        <v>5.0</v>
      </c>
      <c r="J299" s="40">
        <v>18.0</v>
      </c>
      <c r="K299" s="52" t="s">
        <v>82</v>
      </c>
      <c r="L299" s="9">
        <f t="shared" si="1"/>
        <v>0.9401496259</v>
      </c>
      <c r="M299" s="9">
        <f t="shared" si="2"/>
        <v>0.05985037406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5.75" customHeight="1">
      <c r="A300" s="50">
        <v>44104.0</v>
      </c>
      <c r="B300" s="29" t="s">
        <v>111</v>
      </c>
      <c r="C300" s="40">
        <v>68.0</v>
      </c>
      <c r="D300" s="40">
        <v>0.0</v>
      </c>
      <c r="E300" s="40">
        <v>5.0</v>
      </c>
      <c r="F300" s="40">
        <v>134.0</v>
      </c>
      <c r="G300" s="40">
        <v>0.0</v>
      </c>
      <c r="H300" s="40">
        <v>0.0</v>
      </c>
      <c r="I300" s="40">
        <v>2.0</v>
      </c>
      <c r="J300" s="40">
        <v>13.0</v>
      </c>
      <c r="K300" s="51" t="s">
        <v>74</v>
      </c>
      <c r="L300" s="9">
        <f t="shared" si="1"/>
        <v>0.9324324324</v>
      </c>
      <c r="M300" s="9">
        <f t="shared" si="2"/>
        <v>0.06756756757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5.75" customHeight="1">
      <c r="A301" s="50">
        <v>44104.0</v>
      </c>
      <c r="B301" s="29" t="s">
        <v>115</v>
      </c>
      <c r="C301" s="40">
        <v>196.0</v>
      </c>
      <c r="D301" s="40">
        <v>3.0</v>
      </c>
      <c r="E301" s="40">
        <v>20.0</v>
      </c>
      <c r="F301" s="40">
        <v>93.0</v>
      </c>
      <c r="G301" s="40">
        <v>2.0</v>
      </c>
      <c r="H301" s="40">
        <v>5.0</v>
      </c>
      <c r="I301" s="40">
        <v>3.0</v>
      </c>
      <c r="J301" s="40">
        <v>54.0</v>
      </c>
      <c r="K301" s="51" t="s">
        <v>51</v>
      </c>
      <c r="L301" s="9">
        <f t="shared" si="1"/>
        <v>0.829787234</v>
      </c>
      <c r="M301" s="9">
        <f t="shared" si="2"/>
        <v>0.170212766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5.75" customHeight="1">
      <c r="A302" s="50">
        <v>44104.0</v>
      </c>
      <c r="B302" s="29" t="s">
        <v>120</v>
      </c>
      <c r="C302" s="40">
        <v>165.0</v>
      </c>
      <c r="D302" s="40">
        <v>1.0</v>
      </c>
      <c r="E302" s="40">
        <v>4.0</v>
      </c>
      <c r="F302" s="40">
        <v>283.0</v>
      </c>
      <c r="G302" s="40">
        <v>2.0</v>
      </c>
      <c r="H302" s="40">
        <v>2.0</v>
      </c>
      <c r="I302" s="40">
        <v>4.0</v>
      </c>
      <c r="J302" s="40">
        <v>50.0</v>
      </c>
      <c r="K302" s="51" t="s">
        <v>51</v>
      </c>
      <c r="L302" s="9">
        <f t="shared" si="1"/>
        <v>0.8864970646</v>
      </c>
      <c r="M302" s="9">
        <f t="shared" si="2"/>
        <v>0.1135029354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5.75" customHeight="1">
      <c r="A303" s="50">
        <v>44104.0</v>
      </c>
      <c r="B303" s="29" t="s">
        <v>125</v>
      </c>
      <c r="C303" s="40">
        <v>228.0</v>
      </c>
      <c r="D303" s="40">
        <v>2.0</v>
      </c>
      <c r="E303" s="40">
        <v>13.0</v>
      </c>
      <c r="F303" s="40">
        <v>239.0</v>
      </c>
      <c r="G303" s="40">
        <v>7.0</v>
      </c>
      <c r="H303" s="40">
        <v>8.0</v>
      </c>
      <c r="I303" s="40">
        <v>7.0</v>
      </c>
      <c r="J303" s="40">
        <v>34.0</v>
      </c>
      <c r="K303" s="52" t="s">
        <v>34</v>
      </c>
      <c r="L303" s="9">
        <f t="shared" si="1"/>
        <v>0.8959107807</v>
      </c>
      <c r="M303" s="9">
        <f t="shared" si="2"/>
        <v>0.1040892193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5.75" customHeight="1">
      <c r="A304" s="50">
        <v>44104.0</v>
      </c>
      <c r="B304" s="29" t="s">
        <v>130</v>
      </c>
      <c r="C304" s="40">
        <v>35.0</v>
      </c>
      <c r="D304" s="40">
        <v>2.0</v>
      </c>
      <c r="E304" s="40">
        <v>3.0</v>
      </c>
      <c r="F304" s="40">
        <v>189.0</v>
      </c>
      <c r="G304" s="40">
        <v>0.0</v>
      </c>
      <c r="H304" s="40">
        <v>0.0</v>
      </c>
      <c r="I304" s="40">
        <v>0.0</v>
      </c>
      <c r="J304" s="40">
        <v>14.0</v>
      </c>
      <c r="K304" s="51" t="s">
        <v>25</v>
      </c>
      <c r="L304" s="9">
        <f t="shared" si="1"/>
        <v>0.9423868313</v>
      </c>
      <c r="M304" s="9">
        <f t="shared" si="2"/>
        <v>0.05761316872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5.75" customHeight="1">
      <c r="A305" s="50">
        <v>44104.0</v>
      </c>
      <c r="B305" s="29" t="s">
        <v>135</v>
      </c>
      <c r="C305" s="40">
        <v>375.0</v>
      </c>
      <c r="D305" s="40">
        <v>4.0</v>
      </c>
      <c r="E305" s="40">
        <v>9.0</v>
      </c>
      <c r="F305" s="40">
        <v>135.0</v>
      </c>
      <c r="G305" s="40">
        <v>0.0</v>
      </c>
      <c r="H305" s="40">
        <v>2.0</v>
      </c>
      <c r="I305" s="40">
        <v>1.0</v>
      </c>
      <c r="J305" s="40">
        <v>13.0</v>
      </c>
      <c r="K305" s="52" t="s">
        <v>34</v>
      </c>
      <c r="L305" s="9">
        <f t="shared" si="1"/>
        <v>0.9703153989</v>
      </c>
      <c r="M305" s="9">
        <f t="shared" si="2"/>
        <v>0.02968460111</v>
      </c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5.75" customHeight="1">
      <c r="A306" s="50">
        <v>44104.0</v>
      </c>
      <c r="B306" s="29" t="s">
        <v>138</v>
      </c>
      <c r="C306" s="40">
        <v>217.0</v>
      </c>
      <c r="D306" s="40">
        <v>0.0</v>
      </c>
      <c r="E306" s="40">
        <v>9.0</v>
      </c>
      <c r="F306" s="40">
        <v>78.0</v>
      </c>
      <c r="G306" s="40">
        <v>0.0</v>
      </c>
      <c r="H306" s="40">
        <v>0.0</v>
      </c>
      <c r="I306" s="40">
        <v>1.0</v>
      </c>
      <c r="J306" s="40">
        <v>13.0</v>
      </c>
      <c r="K306" s="52" t="s">
        <v>34</v>
      </c>
      <c r="L306" s="9">
        <f t="shared" si="1"/>
        <v>0.9559748428</v>
      </c>
      <c r="M306" s="9">
        <f t="shared" si="2"/>
        <v>0.04402515723</v>
      </c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5.75" customHeight="1">
      <c r="A307" s="50">
        <v>44104.0</v>
      </c>
      <c r="B307" s="29" t="s">
        <v>143</v>
      </c>
      <c r="C307" s="40">
        <v>163.0</v>
      </c>
      <c r="D307" s="40">
        <v>0.0</v>
      </c>
      <c r="E307" s="40">
        <v>2.0</v>
      </c>
      <c r="F307" s="40">
        <v>56.0</v>
      </c>
      <c r="G307" s="40">
        <v>0.0</v>
      </c>
      <c r="H307" s="40">
        <v>2.0</v>
      </c>
      <c r="I307" s="40">
        <v>6.0</v>
      </c>
      <c r="J307" s="40">
        <v>25.0</v>
      </c>
      <c r="K307" s="52" t="s">
        <v>34</v>
      </c>
      <c r="L307" s="9">
        <f t="shared" si="1"/>
        <v>0.8700787402</v>
      </c>
      <c r="M307" s="9">
        <f t="shared" si="2"/>
        <v>0.1299212598</v>
      </c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5.75" customHeight="1">
      <c r="A308" s="50">
        <v>44104.0</v>
      </c>
      <c r="B308" s="29" t="s">
        <v>147</v>
      </c>
      <c r="C308" s="40">
        <v>409.0</v>
      </c>
      <c r="D308" s="40">
        <v>0.0</v>
      </c>
      <c r="E308" s="40">
        <v>9.0</v>
      </c>
      <c r="F308" s="40">
        <v>139.0</v>
      </c>
      <c r="G308" s="40">
        <v>0.0</v>
      </c>
      <c r="H308" s="40">
        <v>1.0</v>
      </c>
      <c r="I308" s="40">
        <v>1.0</v>
      </c>
      <c r="J308" s="40">
        <v>10.0</v>
      </c>
      <c r="K308" s="52" t="s">
        <v>149</v>
      </c>
      <c r="L308" s="9">
        <f t="shared" si="1"/>
        <v>0.9789103691</v>
      </c>
      <c r="M308" s="9">
        <f t="shared" si="2"/>
        <v>0.02108963093</v>
      </c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5.75" customHeight="1">
      <c r="A309" s="50">
        <v>44104.0</v>
      </c>
      <c r="B309" s="29" t="s">
        <v>151</v>
      </c>
      <c r="C309" s="40">
        <v>179.0</v>
      </c>
      <c r="D309" s="40">
        <v>2.0</v>
      </c>
      <c r="E309" s="40">
        <v>1.0</v>
      </c>
      <c r="F309" s="40">
        <v>102.0</v>
      </c>
      <c r="G309" s="40">
        <v>0.0</v>
      </c>
      <c r="H309" s="40">
        <v>1.0</v>
      </c>
      <c r="I309" s="40">
        <v>0.0</v>
      </c>
      <c r="J309" s="40">
        <v>7.0</v>
      </c>
      <c r="K309" s="51" t="s">
        <v>25</v>
      </c>
      <c r="L309" s="9">
        <f t="shared" si="1"/>
        <v>0.9726027397</v>
      </c>
      <c r="M309" s="9">
        <f t="shared" si="2"/>
        <v>0.02739726027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5.75" customHeight="1">
      <c r="A310" s="50">
        <v>44104.0</v>
      </c>
      <c r="B310" s="29" t="s">
        <v>154</v>
      </c>
      <c r="C310" s="40">
        <v>122.0</v>
      </c>
      <c r="D310" s="40">
        <v>0.0</v>
      </c>
      <c r="E310" s="40">
        <v>4.0</v>
      </c>
      <c r="F310" s="40">
        <v>55.0</v>
      </c>
      <c r="G310" s="40">
        <v>0.0</v>
      </c>
      <c r="H310" s="40">
        <v>2.0</v>
      </c>
      <c r="I310" s="40">
        <v>0.0</v>
      </c>
      <c r="J310" s="40">
        <v>5.0</v>
      </c>
      <c r="K310" s="52" t="s">
        <v>34</v>
      </c>
      <c r="L310" s="9">
        <f t="shared" si="1"/>
        <v>0.9627659574</v>
      </c>
      <c r="M310" s="9">
        <f t="shared" si="2"/>
        <v>0.03723404255</v>
      </c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5.75" customHeight="1">
      <c r="A311" s="50">
        <v>44104.0</v>
      </c>
      <c r="B311" s="29" t="s">
        <v>158</v>
      </c>
      <c r="C311" s="40">
        <v>91.0</v>
      </c>
      <c r="D311" s="40">
        <v>1.0</v>
      </c>
      <c r="E311" s="40">
        <v>3.0</v>
      </c>
      <c r="F311" s="40">
        <v>361.0</v>
      </c>
      <c r="G311" s="40">
        <v>1.0</v>
      </c>
      <c r="H311" s="40">
        <v>2.0</v>
      </c>
      <c r="I311" s="40">
        <v>1.0</v>
      </c>
      <c r="J311" s="40">
        <v>16.0</v>
      </c>
      <c r="K311" s="52" t="s">
        <v>82</v>
      </c>
      <c r="L311" s="9">
        <f t="shared" si="1"/>
        <v>0.9579831933</v>
      </c>
      <c r="M311" s="9">
        <f t="shared" si="2"/>
        <v>0.04201680672</v>
      </c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5.75" customHeight="1">
      <c r="A312" s="50">
        <v>44104.0</v>
      </c>
      <c r="B312" s="29" t="s">
        <v>162</v>
      </c>
      <c r="C312" s="40">
        <v>144.0</v>
      </c>
      <c r="D312" s="40">
        <v>0.0</v>
      </c>
      <c r="E312" s="40">
        <v>2.0</v>
      </c>
      <c r="F312" s="40">
        <v>140.0</v>
      </c>
      <c r="G312" s="40">
        <v>0.0</v>
      </c>
      <c r="H312" s="40">
        <v>0.0</v>
      </c>
      <c r="I312" s="40">
        <v>0.0</v>
      </c>
      <c r="J312" s="40">
        <v>8.0</v>
      </c>
      <c r="K312" s="51" t="s">
        <v>51</v>
      </c>
      <c r="L312" s="9">
        <f t="shared" si="1"/>
        <v>0.9727891156</v>
      </c>
      <c r="M312" s="9">
        <f t="shared" si="2"/>
        <v>0.02721088435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5.75" customHeight="1">
      <c r="A313" s="50">
        <v>44104.0</v>
      </c>
      <c r="B313" s="29" t="s">
        <v>167</v>
      </c>
      <c r="C313" s="40">
        <v>172.0</v>
      </c>
      <c r="D313" s="40">
        <v>0.0</v>
      </c>
      <c r="E313" s="40">
        <v>3.0</v>
      </c>
      <c r="F313" s="40">
        <v>76.0</v>
      </c>
      <c r="G313" s="40">
        <v>0.0</v>
      </c>
      <c r="H313" s="40">
        <v>1.0</v>
      </c>
      <c r="I313" s="40">
        <v>0.0</v>
      </c>
      <c r="J313" s="40">
        <v>11.0</v>
      </c>
      <c r="K313" s="51" t="s">
        <v>51</v>
      </c>
      <c r="L313" s="9">
        <f t="shared" si="1"/>
        <v>0.9543726236</v>
      </c>
      <c r="M313" s="9">
        <f t="shared" si="2"/>
        <v>0.04562737643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5.75" customHeight="1">
      <c r="A314" s="53">
        <v>44104.0</v>
      </c>
      <c r="B314" s="34" t="s">
        <v>172</v>
      </c>
      <c r="C314" s="41">
        <v>199.0</v>
      </c>
      <c r="D314" s="41">
        <v>1.0</v>
      </c>
      <c r="E314" s="41">
        <v>16.0</v>
      </c>
      <c r="F314" s="41">
        <v>180.0</v>
      </c>
      <c r="G314" s="41">
        <v>0.0</v>
      </c>
      <c r="H314" s="41">
        <v>1.0</v>
      </c>
      <c r="I314" s="41">
        <v>2.0</v>
      </c>
      <c r="J314" s="41">
        <v>16.0</v>
      </c>
      <c r="K314" s="52" t="s">
        <v>34</v>
      </c>
      <c r="L314" s="9">
        <f t="shared" si="1"/>
        <v>0.9542168675</v>
      </c>
      <c r="M314" s="9">
        <f t="shared" si="2"/>
        <v>0.04578313253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5.75" customHeight="1">
      <c r="A315" s="53">
        <v>44104.0</v>
      </c>
      <c r="B315" s="34" t="s">
        <v>175</v>
      </c>
      <c r="C315" s="41">
        <v>75.0</v>
      </c>
      <c r="D315" s="41">
        <v>0.0</v>
      </c>
      <c r="E315" s="41">
        <v>286.0</v>
      </c>
      <c r="F315" s="41">
        <v>0.0</v>
      </c>
      <c r="G315" s="41">
        <v>4.0</v>
      </c>
      <c r="H315" s="41">
        <v>0.0</v>
      </c>
      <c r="I315" s="41">
        <v>4.0</v>
      </c>
      <c r="J315" s="41">
        <v>84.0</v>
      </c>
      <c r="K315" s="52" t="s">
        <v>34</v>
      </c>
      <c r="L315" s="9">
        <f t="shared" si="1"/>
        <v>0.7969094923</v>
      </c>
      <c r="M315" s="9">
        <f t="shared" si="2"/>
        <v>0.2030905077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5.75" customHeight="1">
      <c r="A316" s="53">
        <v>44104.0</v>
      </c>
      <c r="B316" s="34" t="s">
        <v>177</v>
      </c>
      <c r="C316" s="41">
        <v>185.0</v>
      </c>
      <c r="D316" s="41">
        <v>0.0</v>
      </c>
      <c r="E316" s="41">
        <v>5.0</v>
      </c>
      <c r="F316" s="41">
        <v>87.0</v>
      </c>
      <c r="G316" s="41">
        <v>1.0</v>
      </c>
      <c r="H316" s="41">
        <v>1.0</v>
      </c>
      <c r="I316" s="41">
        <v>2.0</v>
      </c>
      <c r="J316" s="41">
        <v>45.0</v>
      </c>
      <c r="K316" s="51" t="s">
        <v>25</v>
      </c>
      <c r="L316" s="9">
        <f t="shared" si="1"/>
        <v>0.8496932515</v>
      </c>
      <c r="M316" s="9">
        <f t="shared" si="2"/>
        <v>0.1503067485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5.75" customHeight="1">
      <c r="A317" s="53">
        <v>44104.0</v>
      </c>
      <c r="B317" s="34" t="s">
        <v>184</v>
      </c>
      <c r="C317" s="41">
        <v>95.0</v>
      </c>
      <c r="D317" s="41">
        <v>0.0</v>
      </c>
      <c r="E317" s="41">
        <v>0.0</v>
      </c>
      <c r="F317" s="41">
        <v>20.0</v>
      </c>
      <c r="G317" s="41">
        <v>0.0</v>
      </c>
      <c r="H317" s="41">
        <v>0.0</v>
      </c>
      <c r="I317" s="41">
        <v>2.0</v>
      </c>
      <c r="J317" s="41">
        <v>7.0</v>
      </c>
      <c r="K317" s="51" t="s">
        <v>51</v>
      </c>
      <c r="L317" s="9">
        <f t="shared" si="1"/>
        <v>0.9274193548</v>
      </c>
      <c r="M317" s="9">
        <f t="shared" si="2"/>
        <v>0.07258064516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5.75" customHeight="1">
      <c r="A318" s="53">
        <v>44104.0</v>
      </c>
      <c r="B318" s="34" t="s">
        <v>190</v>
      </c>
      <c r="C318" s="41">
        <v>100.0</v>
      </c>
      <c r="D318" s="41">
        <v>2.0</v>
      </c>
      <c r="E318" s="41">
        <v>4.0</v>
      </c>
      <c r="F318" s="41">
        <v>11.0</v>
      </c>
      <c r="G318" s="41">
        <v>0.0</v>
      </c>
      <c r="H318" s="41">
        <v>1.0</v>
      </c>
      <c r="I318" s="41">
        <v>7.0</v>
      </c>
      <c r="J318" s="41">
        <v>13.0</v>
      </c>
      <c r="K318" s="51" t="s">
        <v>192</v>
      </c>
      <c r="L318" s="9">
        <f t="shared" si="1"/>
        <v>0.847826087</v>
      </c>
      <c r="M318" s="9">
        <f t="shared" si="2"/>
        <v>0.152173913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5.75" customHeight="1">
      <c r="A319" s="53">
        <v>44104.0</v>
      </c>
      <c r="B319" s="34" t="s">
        <v>195</v>
      </c>
      <c r="C319" s="41">
        <v>139.0</v>
      </c>
      <c r="D319" s="41">
        <v>3.0</v>
      </c>
      <c r="E319" s="41">
        <v>3.0</v>
      </c>
      <c r="F319" s="41">
        <v>20.0</v>
      </c>
      <c r="G319" s="41">
        <v>1.0</v>
      </c>
      <c r="H319" s="41">
        <v>0.0</v>
      </c>
      <c r="I319" s="41">
        <v>5.0</v>
      </c>
      <c r="J319" s="41">
        <v>13.0</v>
      </c>
      <c r="K319" s="51" t="s">
        <v>51</v>
      </c>
      <c r="L319" s="9">
        <f t="shared" si="1"/>
        <v>0.8967391304</v>
      </c>
      <c r="M319" s="9">
        <f t="shared" si="2"/>
        <v>0.1032608696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5.75" customHeight="1">
      <c r="A320" s="53">
        <v>44104.0</v>
      </c>
      <c r="B320" s="34" t="s">
        <v>198</v>
      </c>
      <c r="C320" s="41">
        <v>74.0</v>
      </c>
      <c r="D320" s="41">
        <v>0.0</v>
      </c>
      <c r="E320" s="41">
        <v>0.0</v>
      </c>
      <c r="F320" s="41">
        <v>17.0</v>
      </c>
      <c r="G320" s="41">
        <v>0.0</v>
      </c>
      <c r="H320" s="41">
        <v>2.0</v>
      </c>
      <c r="I320" s="41">
        <v>2.0</v>
      </c>
      <c r="J320" s="41">
        <v>16.0</v>
      </c>
      <c r="K320" s="52" t="s">
        <v>34</v>
      </c>
      <c r="L320" s="9">
        <f t="shared" si="1"/>
        <v>0.8198198198</v>
      </c>
      <c r="M320" s="9">
        <f t="shared" si="2"/>
        <v>0.1801801802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5.75" customHeight="1">
      <c r="A321" s="53">
        <v>44135.0</v>
      </c>
      <c r="B321" s="34" t="s">
        <v>19</v>
      </c>
      <c r="C321" s="41">
        <v>164.0</v>
      </c>
      <c r="D321" s="41">
        <v>6.0</v>
      </c>
      <c r="E321" s="41">
        <v>11.0</v>
      </c>
      <c r="F321" s="41">
        <v>52.0</v>
      </c>
      <c r="G321" s="41">
        <v>0.0</v>
      </c>
      <c r="H321" s="41">
        <v>0.0</v>
      </c>
      <c r="I321" s="41">
        <v>1.0</v>
      </c>
      <c r="J321" s="41">
        <v>11.0</v>
      </c>
      <c r="K321" s="51" t="s">
        <v>25</v>
      </c>
      <c r="L321" s="9">
        <f t="shared" si="1"/>
        <v>0.9510204082</v>
      </c>
      <c r="M321" s="9">
        <f t="shared" si="2"/>
        <v>0.04897959184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5.75" customHeight="1">
      <c r="A322" s="53">
        <v>44135.0</v>
      </c>
      <c r="B322" s="34" t="s">
        <v>31</v>
      </c>
      <c r="C322" s="41">
        <v>287.0</v>
      </c>
      <c r="D322" s="41">
        <v>6.0</v>
      </c>
      <c r="E322" s="41">
        <v>12.0</v>
      </c>
      <c r="F322" s="41">
        <v>181.0</v>
      </c>
      <c r="G322" s="41">
        <v>0.0</v>
      </c>
      <c r="H322" s="41">
        <v>0.0</v>
      </c>
      <c r="I322" s="41">
        <v>5.0</v>
      </c>
      <c r="J322" s="41">
        <v>20.0</v>
      </c>
      <c r="K322" s="52" t="s">
        <v>34</v>
      </c>
      <c r="L322" s="9">
        <f t="shared" si="1"/>
        <v>0.9510763209</v>
      </c>
      <c r="M322" s="9">
        <f t="shared" si="2"/>
        <v>0.04892367906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5.75" customHeight="1">
      <c r="A323" s="53">
        <v>44135.0</v>
      </c>
      <c r="B323" s="34" t="s">
        <v>40</v>
      </c>
      <c r="C323" s="41">
        <v>143.0</v>
      </c>
      <c r="D323" s="41">
        <v>10.0</v>
      </c>
      <c r="E323" s="41">
        <v>8.0</v>
      </c>
      <c r="F323" s="41">
        <v>85.0</v>
      </c>
      <c r="G323" s="41">
        <v>1.0</v>
      </c>
      <c r="H323" s="41">
        <v>0.0</v>
      </c>
      <c r="I323" s="41">
        <v>3.0</v>
      </c>
      <c r="J323" s="41">
        <v>33.0</v>
      </c>
      <c r="K323" s="52" t="s">
        <v>34</v>
      </c>
      <c r="L323" s="9">
        <f t="shared" si="1"/>
        <v>0.8692579505</v>
      </c>
      <c r="M323" s="9">
        <f t="shared" si="2"/>
        <v>0.1307420495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5.75" customHeight="1">
      <c r="A324" s="53">
        <v>44135.0</v>
      </c>
      <c r="B324" s="34" t="s">
        <v>45</v>
      </c>
      <c r="C324" s="41">
        <v>138.0</v>
      </c>
      <c r="D324" s="41">
        <v>4.0</v>
      </c>
      <c r="E324" s="41">
        <v>6.0</v>
      </c>
      <c r="F324" s="41">
        <v>108.0</v>
      </c>
      <c r="G324" s="41">
        <v>0.0</v>
      </c>
      <c r="H324" s="41">
        <v>0.0</v>
      </c>
      <c r="I324" s="41">
        <v>0.0</v>
      </c>
      <c r="J324" s="41">
        <v>24.0</v>
      </c>
      <c r="K324" s="52" t="s">
        <v>34</v>
      </c>
      <c r="L324" s="9">
        <f t="shared" si="1"/>
        <v>0.9142857143</v>
      </c>
      <c r="M324" s="9">
        <f t="shared" si="2"/>
        <v>0.08571428571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5.75" customHeight="1">
      <c r="A325" s="53">
        <v>44135.0</v>
      </c>
      <c r="B325" s="34" t="s">
        <v>49</v>
      </c>
      <c r="C325" s="41">
        <v>217.0</v>
      </c>
      <c r="D325" s="41">
        <v>3.0</v>
      </c>
      <c r="E325" s="41">
        <v>12.0</v>
      </c>
      <c r="F325" s="41">
        <v>109.0</v>
      </c>
      <c r="G325" s="41">
        <v>1.0</v>
      </c>
      <c r="H325" s="41">
        <v>5.0</v>
      </c>
      <c r="I325" s="41">
        <v>1.0</v>
      </c>
      <c r="J325" s="41">
        <v>12.0</v>
      </c>
      <c r="K325" s="51" t="s">
        <v>51</v>
      </c>
      <c r="L325" s="9">
        <f t="shared" si="1"/>
        <v>0.9472222222</v>
      </c>
      <c r="M325" s="9">
        <f t="shared" si="2"/>
        <v>0.05277777778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5.75" customHeight="1">
      <c r="A326" s="53">
        <v>44135.0</v>
      </c>
      <c r="B326" s="34" t="s">
        <v>54</v>
      </c>
      <c r="C326" s="41">
        <v>200.0</v>
      </c>
      <c r="D326" s="41">
        <v>7.0</v>
      </c>
      <c r="E326" s="41">
        <v>10.0</v>
      </c>
      <c r="F326" s="41">
        <v>54.0</v>
      </c>
      <c r="G326" s="41">
        <v>2.0</v>
      </c>
      <c r="H326" s="41">
        <v>3.0</v>
      </c>
      <c r="I326" s="41">
        <v>4.0</v>
      </c>
      <c r="J326" s="41">
        <v>19.0</v>
      </c>
      <c r="K326" s="51" t="s">
        <v>51</v>
      </c>
      <c r="L326" s="9">
        <f t="shared" si="1"/>
        <v>0.9063545151</v>
      </c>
      <c r="M326" s="9">
        <f t="shared" si="2"/>
        <v>0.09364548495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5.75" customHeight="1">
      <c r="A327" s="53">
        <v>44135.0</v>
      </c>
      <c r="B327" s="34" t="s">
        <v>62</v>
      </c>
      <c r="C327" s="41">
        <v>112.0</v>
      </c>
      <c r="D327" s="41">
        <v>0.0</v>
      </c>
      <c r="E327" s="41">
        <v>2.0</v>
      </c>
      <c r="F327" s="41">
        <v>57.0</v>
      </c>
      <c r="G327" s="41">
        <v>0.0</v>
      </c>
      <c r="H327" s="41">
        <v>0.0</v>
      </c>
      <c r="I327" s="41">
        <v>0.0</v>
      </c>
      <c r="J327" s="41">
        <v>11.0</v>
      </c>
      <c r="K327" s="51" t="s">
        <v>51</v>
      </c>
      <c r="L327" s="9">
        <f t="shared" si="1"/>
        <v>0.9395604396</v>
      </c>
      <c r="M327" s="9">
        <f t="shared" si="2"/>
        <v>0.06043956044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5.75" customHeight="1">
      <c r="A328" s="53">
        <v>44135.0</v>
      </c>
      <c r="B328" s="34" t="s">
        <v>67</v>
      </c>
      <c r="C328" s="41">
        <v>206.0</v>
      </c>
      <c r="D328" s="41">
        <v>0.0</v>
      </c>
      <c r="E328" s="41">
        <v>83.0</v>
      </c>
      <c r="F328" s="41">
        <v>116.0</v>
      </c>
      <c r="G328" s="41">
        <v>2.0</v>
      </c>
      <c r="H328" s="41">
        <v>0.0</v>
      </c>
      <c r="I328" s="41">
        <v>6.0</v>
      </c>
      <c r="J328" s="41">
        <v>24.0</v>
      </c>
      <c r="K328" s="52" t="s">
        <v>34</v>
      </c>
      <c r="L328" s="9">
        <f t="shared" si="1"/>
        <v>0.9267734554</v>
      </c>
      <c r="M328" s="9">
        <f t="shared" si="2"/>
        <v>0.07322654462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5.75" customHeight="1">
      <c r="A329" s="53">
        <v>44135.0</v>
      </c>
      <c r="B329" s="34" t="s">
        <v>72</v>
      </c>
      <c r="C329" s="41">
        <v>95.0</v>
      </c>
      <c r="D329" s="41">
        <v>2.0</v>
      </c>
      <c r="E329" s="41">
        <v>17.0</v>
      </c>
      <c r="F329" s="41">
        <v>198.0</v>
      </c>
      <c r="G329" s="41">
        <v>0.0</v>
      </c>
      <c r="H329" s="41">
        <v>0.0</v>
      </c>
      <c r="I329" s="41">
        <v>1.0</v>
      </c>
      <c r="J329" s="41">
        <v>10.0</v>
      </c>
      <c r="K329" s="51" t="s">
        <v>74</v>
      </c>
      <c r="L329" s="9">
        <f t="shared" si="1"/>
        <v>0.9659442724</v>
      </c>
      <c r="M329" s="9">
        <f t="shared" si="2"/>
        <v>0.03405572755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5.75" customHeight="1">
      <c r="A330" s="53">
        <v>44135.0</v>
      </c>
      <c r="B330" s="34" t="s">
        <v>80</v>
      </c>
      <c r="C330" s="41">
        <v>306.0</v>
      </c>
      <c r="D330" s="41">
        <v>23.0</v>
      </c>
      <c r="E330" s="41">
        <v>21.0</v>
      </c>
      <c r="F330" s="41">
        <v>156.0</v>
      </c>
      <c r="G330" s="41">
        <v>2.0</v>
      </c>
      <c r="H330" s="41">
        <v>0.0</v>
      </c>
      <c r="I330" s="41">
        <v>5.0</v>
      </c>
      <c r="J330" s="41">
        <v>37.0</v>
      </c>
      <c r="K330" s="52" t="s">
        <v>82</v>
      </c>
      <c r="L330" s="9">
        <f t="shared" si="1"/>
        <v>0.92</v>
      </c>
      <c r="M330" s="9">
        <f t="shared" si="2"/>
        <v>0.08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5.75" customHeight="1">
      <c r="A331" s="53">
        <v>44135.0</v>
      </c>
      <c r="B331" s="34" t="s">
        <v>88</v>
      </c>
      <c r="C331" s="41">
        <v>133.0</v>
      </c>
      <c r="D331" s="41">
        <v>4.0</v>
      </c>
      <c r="E331" s="41">
        <v>15.0</v>
      </c>
      <c r="F331" s="41">
        <v>237.0</v>
      </c>
      <c r="G331" s="41">
        <v>0.0</v>
      </c>
      <c r="H331" s="41">
        <v>0.0</v>
      </c>
      <c r="I331" s="41">
        <v>1.0</v>
      </c>
      <c r="J331" s="41">
        <v>16.0</v>
      </c>
      <c r="K331" s="51" t="s">
        <v>74</v>
      </c>
      <c r="L331" s="9">
        <f t="shared" si="1"/>
        <v>0.9581280788</v>
      </c>
      <c r="M331" s="9">
        <f t="shared" si="2"/>
        <v>0.04187192118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5.75" customHeight="1">
      <c r="A332" s="53">
        <v>44135.0</v>
      </c>
      <c r="B332" s="34" t="s">
        <v>93</v>
      </c>
      <c r="C332" s="41">
        <v>202.0</v>
      </c>
      <c r="D332" s="41">
        <v>0.0</v>
      </c>
      <c r="E332" s="41">
        <v>10.0</v>
      </c>
      <c r="F332" s="41">
        <v>182.0</v>
      </c>
      <c r="G332" s="41">
        <v>0.0</v>
      </c>
      <c r="H332" s="41">
        <v>3.0</v>
      </c>
      <c r="I332" s="41">
        <v>0.0</v>
      </c>
      <c r="J332" s="41">
        <v>41.0</v>
      </c>
      <c r="K332" s="51" t="s">
        <v>51</v>
      </c>
      <c r="L332" s="9">
        <f t="shared" si="1"/>
        <v>0.899543379</v>
      </c>
      <c r="M332" s="9">
        <f t="shared" si="2"/>
        <v>0.100456621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5.75" customHeight="1">
      <c r="A333" s="53">
        <v>44135.0</v>
      </c>
      <c r="B333" s="34" t="s">
        <v>98</v>
      </c>
      <c r="C333" s="41">
        <v>171.0</v>
      </c>
      <c r="D333" s="41">
        <v>3.0</v>
      </c>
      <c r="E333" s="41">
        <v>11.0</v>
      </c>
      <c r="F333" s="41">
        <v>144.0</v>
      </c>
      <c r="G333" s="41">
        <v>0.0</v>
      </c>
      <c r="H333" s="41">
        <v>0.0</v>
      </c>
      <c r="I333" s="41">
        <v>1.0</v>
      </c>
      <c r="J333" s="41">
        <v>19.0</v>
      </c>
      <c r="K333" s="52" t="s">
        <v>34</v>
      </c>
      <c r="L333" s="9">
        <f t="shared" si="1"/>
        <v>0.9426934097</v>
      </c>
      <c r="M333" s="9">
        <f t="shared" si="2"/>
        <v>0.05730659026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5.75" customHeight="1">
      <c r="A334" s="53">
        <v>44135.0</v>
      </c>
      <c r="B334" s="34" t="s">
        <v>103</v>
      </c>
      <c r="C334" s="41">
        <v>111.0</v>
      </c>
      <c r="D334" s="41">
        <v>3.0</v>
      </c>
      <c r="E334" s="41">
        <v>13.0</v>
      </c>
      <c r="F334" s="41">
        <v>170.0</v>
      </c>
      <c r="G334" s="41">
        <v>0.0</v>
      </c>
      <c r="H334" s="41">
        <v>1.0</v>
      </c>
      <c r="I334" s="41">
        <v>2.0</v>
      </c>
      <c r="J334" s="41">
        <v>12.0</v>
      </c>
      <c r="K334" s="51" t="s">
        <v>74</v>
      </c>
      <c r="L334" s="9">
        <f t="shared" si="1"/>
        <v>0.9519230769</v>
      </c>
      <c r="M334" s="9">
        <f t="shared" si="2"/>
        <v>0.04807692308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5.75" customHeight="1">
      <c r="A335" s="53">
        <v>44135.0</v>
      </c>
      <c r="B335" s="34" t="s">
        <v>107</v>
      </c>
      <c r="C335" s="41">
        <v>166.0</v>
      </c>
      <c r="D335" s="41">
        <v>2.0</v>
      </c>
      <c r="E335" s="41">
        <v>21.0</v>
      </c>
      <c r="F335" s="41">
        <v>184.0</v>
      </c>
      <c r="G335" s="41">
        <v>1.0</v>
      </c>
      <c r="H335" s="41">
        <v>2.0</v>
      </c>
      <c r="I335" s="41">
        <v>4.0</v>
      </c>
      <c r="J335" s="41">
        <v>21.0</v>
      </c>
      <c r="K335" s="52" t="s">
        <v>82</v>
      </c>
      <c r="L335" s="9">
        <f t="shared" si="1"/>
        <v>0.9301745636</v>
      </c>
      <c r="M335" s="9">
        <f t="shared" si="2"/>
        <v>0.06982543641</v>
      </c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5.75" customHeight="1">
      <c r="A336" s="53">
        <v>44135.0</v>
      </c>
      <c r="B336" s="34" t="s">
        <v>111</v>
      </c>
      <c r="C336" s="41">
        <v>68.0</v>
      </c>
      <c r="D336" s="41">
        <v>0.0</v>
      </c>
      <c r="E336" s="41">
        <v>6.0</v>
      </c>
      <c r="F336" s="41">
        <v>136.0</v>
      </c>
      <c r="G336" s="41">
        <v>0.0</v>
      </c>
      <c r="H336" s="41">
        <v>0.0</v>
      </c>
      <c r="I336" s="41">
        <v>2.0</v>
      </c>
      <c r="J336" s="41">
        <v>10.0</v>
      </c>
      <c r="K336" s="51" t="s">
        <v>74</v>
      </c>
      <c r="L336" s="9">
        <f t="shared" si="1"/>
        <v>0.9459459459</v>
      </c>
      <c r="M336" s="9">
        <f t="shared" si="2"/>
        <v>0.05405405405</v>
      </c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5.75" customHeight="1">
      <c r="A337" s="53">
        <v>44135.0</v>
      </c>
      <c r="B337" s="34" t="s">
        <v>115</v>
      </c>
      <c r="C337" s="41">
        <v>238.0</v>
      </c>
      <c r="D337" s="41">
        <v>10.0</v>
      </c>
      <c r="E337" s="41">
        <v>15.0</v>
      </c>
      <c r="F337" s="41">
        <v>83.0</v>
      </c>
      <c r="G337" s="41">
        <v>0.0</v>
      </c>
      <c r="H337" s="41">
        <v>0.0</v>
      </c>
      <c r="I337" s="41">
        <v>8.0</v>
      </c>
      <c r="J337" s="41">
        <v>48.0</v>
      </c>
      <c r="K337" s="51" t="s">
        <v>51</v>
      </c>
      <c r="L337" s="9">
        <f t="shared" si="1"/>
        <v>0.8606965174</v>
      </c>
      <c r="M337" s="9">
        <f t="shared" si="2"/>
        <v>0.1393034826</v>
      </c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5.75" customHeight="1">
      <c r="A338" s="53">
        <v>44135.0</v>
      </c>
      <c r="B338" s="34" t="s">
        <v>120</v>
      </c>
      <c r="C338" s="41">
        <v>85.0</v>
      </c>
      <c r="D338" s="41">
        <v>1.0</v>
      </c>
      <c r="E338" s="41">
        <v>5.0</v>
      </c>
      <c r="F338" s="41">
        <v>54.0</v>
      </c>
      <c r="G338" s="41">
        <v>0.0</v>
      </c>
      <c r="H338" s="41">
        <v>0.0</v>
      </c>
      <c r="I338" s="41">
        <v>6.0</v>
      </c>
      <c r="J338" s="41">
        <v>20.0</v>
      </c>
      <c r="K338" s="51" t="s">
        <v>51</v>
      </c>
      <c r="L338" s="9">
        <f t="shared" si="1"/>
        <v>0.8479532164</v>
      </c>
      <c r="M338" s="9">
        <f t="shared" si="2"/>
        <v>0.1520467836</v>
      </c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5.75" customHeight="1">
      <c r="A339" s="53">
        <v>44135.0</v>
      </c>
      <c r="B339" s="34" t="s">
        <v>125</v>
      </c>
      <c r="C339" s="41">
        <v>232.0</v>
      </c>
      <c r="D339" s="41">
        <v>2.0</v>
      </c>
      <c r="E339" s="41">
        <v>15.0</v>
      </c>
      <c r="F339" s="41">
        <v>250.0</v>
      </c>
      <c r="G339" s="41">
        <v>6.0</v>
      </c>
      <c r="H339" s="41">
        <v>9.0</v>
      </c>
      <c r="I339" s="41">
        <v>7.0</v>
      </c>
      <c r="J339" s="41">
        <v>17.0</v>
      </c>
      <c r="K339" s="52" t="s">
        <v>34</v>
      </c>
      <c r="L339" s="9">
        <f t="shared" si="1"/>
        <v>0.9275092937</v>
      </c>
      <c r="M339" s="9">
        <f t="shared" si="2"/>
        <v>0.07249070632</v>
      </c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5.75" customHeight="1">
      <c r="A340" s="53">
        <v>44135.0</v>
      </c>
      <c r="B340" s="34" t="s">
        <v>130</v>
      </c>
      <c r="C340" s="41">
        <v>38.0</v>
      </c>
      <c r="D340" s="41">
        <v>0.0</v>
      </c>
      <c r="E340" s="41">
        <v>5.0</v>
      </c>
      <c r="F340" s="41">
        <v>119.0</v>
      </c>
      <c r="G340" s="41">
        <v>0.0</v>
      </c>
      <c r="H340" s="41">
        <v>0.0</v>
      </c>
      <c r="I340" s="41">
        <v>1.0</v>
      </c>
      <c r="J340" s="41">
        <v>7.0</v>
      </c>
      <c r="K340" s="51" t="s">
        <v>25</v>
      </c>
      <c r="L340" s="9">
        <f t="shared" si="1"/>
        <v>0.9529411765</v>
      </c>
      <c r="M340" s="9">
        <f t="shared" si="2"/>
        <v>0.04705882353</v>
      </c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5.75" customHeight="1">
      <c r="A341" s="53">
        <v>44135.0</v>
      </c>
      <c r="B341" s="34" t="s">
        <v>135</v>
      </c>
      <c r="C341" s="41">
        <v>376.0</v>
      </c>
      <c r="D341" s="41">
        <v>5.0</v>
      </c>
      <c r="E341" s="41">
        <v>9.0</v>
      </c>
      <c r="F341" s="41">
        <v>138.0</v>
      </c>
      <c r="G341" s="41">
        <v>2.0</v>
      </c>
      <c r="H341" s="41">
        <v>0.0</v>
      </c>
      <c r="I341" s="41">
        <v>2.0</v>
      </c>
      <c r="J341" s="41">
        <v>7.0</v>
      </c>
      <c r="K341" s="52" t="s">
        <v>34</v>
      </c>
      <c r="L341" s="9">
        <f t="shared" si="1"/>
        <v>0.9795918367</v>
      </c>
      <c r="M341" s="9">
        <f t="shared" si="2"/>
        <v>0.02040816327</v>
      </c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5.75" customHeight="1">
      <c r="A342" s="53">
        <v>44135.0</v>
      </c>
      <c r="B342" s="34" t="s">
        <v>138</v>
      </c>
      <c r="C342" s="41">
        <v>137.0</v>
      </c>
      <c r="D342" s="41">
        <v>1.0</v>
      </c>
      <c r="E342" s="41">
        <v>10.0</v>
      </c>
      <c r="F342" s="41">
        <v>86.0</v>
      </c>
      <c r="G342" s="41">
        <v>0.0</v>
      </c>
      <c r="H342" s="41">
        <v>0.0</v>
      </c>
      <c r="I342" s="41">
        <v>1.0</v>
      </c>
      <c r="J342" s="41">
        <v>15.0</v>
      </c>
      <c r="K342" s="52" t="s">
        <v>34</v>
      </c>
      <c r="L342" s="9">
        <f t="shared" si="1"/>
        <v>0.936</v>
      </c>
      <c r="M342" s="9">
        <f t="shared" si="2"/>
        <v>0.064</v>
      </c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5.75" customHeight="1">
      <c r="A343" s="53">
        <v>44135.0</v>
      </c>
      <c r="B343" s="34" t="s">
        <v>143</v>
      </c>
      <c r="C343" s="41">
        <v>137.0</v>
      </c>
      <c r="D343" s="41">
        <v>0.0</v>
      </c>
      <c r="E343" s="41">
        <v>4.0</v>
      </c>
      <c r="F343" s="41">
        <v>70.0</v>
      </c>
      <c r="G343" s="41">
        <v>0.0</v>
      </c>
      <c r="H343" s="41">
        <v>0.0</v>
      </c>
      <c r="I343" s="41">
        <v>4.0</v>
      </c>
      <c r="J343" s="41">
        <v>26.0</v>
      </c>
      <c r="K343" s="52" t="s">
        <v>34</v>
      </c>
      <c r="L343" s="9">
        <f t="shared" si="1"/>
        <v>0.8755186722</v>
      </c>
      <c r="M343" s="9">
        <f t="shared" si="2"/>
        <v>0.1244813278</v>
      </c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5.75" customHeight="1">
      <c r="A344" s="53">
        <v>44135.0</v>
      </c>
      <c r="B344" s="34" t="s">
        <v>147</v>
      </c>
      <c r="C344" s="41">
        <v>408.0</v>
      </c>
      <c r="D344" s="41">
        <v>0.0</v>
      </c>
      <c r="E344" s="41">
        <v>19.0</v>
      </c>
      <c r="F344" s="41">
        <v>132.0</v>
      </c>
      <c r="G344" s="41">
        <v>1.0</v>
      </c>
      <c r="H344" s="41">
        <v>1.0</v>
      </c>
      <c r="I344" s="41">
        <v>2.0</v>
      </c>
      <c r="J344" s="41">
        <v>6.0</v>
      </c>
      <c r="K344" s="52" t="s">
        <v>149</v>
      </c>
      <c r="L344" s="9">
        <f t="shared" si="1"/>
        <v>0.9824253076</v>
      </c>
      <c r="M344" s="9">
        <f t="shared" si="2"/>
        <v>0.01757469244</v>
      </c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5.75" customHeight="1">
      <c r="A345" s="53">
        <v>44135.0</v>
      </c>
      <c r="B345" s="34" t="s">
        <v>151</v>
      </c>
      <c r="C345" s="41">
        <v>92.0</v>
      </c>
      <c r="D345" s="41">
        <v>0.0</v>
      </c>
      <c r="E345" s="41">
        <v>1.0</v>
      </c>
      <c r="F345" s="41">
        <v>76.0</v>
      </c>
      <c r="G345" s="41">
        <v>0.0</v>
      </c>
      <c r="H345" s="41">
        <v>0.0</v>
      </c>
      <c r="I345" s="41">
        <v>0.0</v>
      </c>
      <c r="J345" s="41">
        <v>6.0</v>
      </c>
      <c r="K345" s="51" t="s">
        <v>25</v>
      </c>
      <c r="L345" s="9">
        <f t="shared" si="1"/>
        <v>0.9657142857</v>
      </c>
      <c r="M345" s="9">
        <f t="shared" si="2"/>
        <v>0.03428571429</v>
      </c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5.75" customHeight="1">
      <c r="A346" s="53">
        <v>44135.0</v>
      </c>
      <c r="B346" s="34" t="s">
        <v>154</v>
      </c>
      <c r="C346" s="41">
        <v>121.0</v>
      </c>
      <c r="D346" s="41">
        <v>0.0</v>
      </c>
      <c r="E346" s="41">
        <v>5.0</v>
      </c>
      <c r="F346" s="41">
        <v>54.0</v>
      </c>
      <c r="G346" s="41">
        <v>0.0</v>
      </c>
      <c r="H346" s="41">
        <v>2.0</v>
      </c>
      <c r="I346" s="41">
        <v>0.0</v>
      </c>
      <c r="J346" s="41">
        <v>6.0</v>
      </c>
      <c r="K346" s="52" t="s">
        <v>34</v>
      </c>
      <c r="L346" s="9">
        <f t="shared" si="1"/>
        <v>0.9574468085</v>
      </c>
      <c r="M346" s="9">
        <f t="shared" si="2"/>
        <v>0.04255319149</v>
      </c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5.75" customHeight="1">
      <c r="A347" s="53">
        <v>44135.0</v>
      </c>
      <c r="B347" s="34" t="s">
        <v>158</v>
      </c>
      <c r="C347" s="41">
        <v>96.0</v>
      </c>
      <c r="D347" s="41">
        <v>0.0</v>
      </c>
      <c r="E347" s="41">
        <v>9.0</v>
      </c>
      <c r="F347" s="41">
        <v>353.0</v>
      </c>
      <c r="G347" s="41">
        <v>1.0</v>
      </c>
      <c r="H347" s="41">
        <v>2.0</v>
      </c>
      <c r="I347" s="41">
        <v>2.0</v>
      </c>
      <c r="J347" s="41">
        <v>13.0</v>
      </c>
      <c r="K347" s="52" t="s">
        <v>82</v>
      </c>
      <c r="L347" s="9">
        <f t="shared" si="1"/>
        <v>0.9621848739</v>
      </c>
      <c r="M347" s="9">
        <f t="shared" si="2"/>
        <v>0.03781512605</v>
      </c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5.75" customHeight="1">
      <c r="A348" s="53">
        <v>44135.0</v>
      </c>
      <c r="B348" s="34" t="s">
        <v>162</v>
      </c>
      <c r="C348" s="41">
        <v>47.0</v>
      </c>
      <c r="D348" s="41">
        <v>0.0</v>
      </c>
      <c r="E348" s="41">
        <v>8.0</v>
      </c>
      <c r="F348" s="41">
        <v>26.0</v>
      </c>
      <c r="G348" s="41">
        <v>0.0</v>
      </c>
      <c r="H348" s="41">
        <v>0.0</v>
      </c>
      <c r="I348" s="41">
        <v>2.0</v>
      </c>
      <c r="J348" s="41">
        <v>4.0</v>
      </c>
      <c r="K348" s="51" t="s">
        <v>51</v>
      </c>
      <c r="L348" s="9">
        <f t="shared" si="1"/>
        <v>0.9310344828</v>
      </c>
      <c r="M348" s="9">
        <f t="shared" si="2"/>
        <v>0.06896551724</v>
      </c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5.75" customHeight="1">
      <c r="A349" s="53">
        <v>44135.0</v>
      </c>
      <c r="B349" s="34" t="s">
        <v>167</v>
      </c>
      <c r="C349" s="41">
        <v>88.0</v>
      </c>
      <c r="D349" s="41">
        <v>0.0</v>
      </c>
      <c r="E349" s="41">
        <v>3.0</v>
      </c>
      <c r="F349" s="41">
        <v>32.0</v>
      </c>
      <c r="G349" s="41">
        <v>1.0</v>
      </c>
      <c r="H349" s="41">
        <v>0.0</v>
      </c>
      <c r="I349" s="41">
        <v>0.0</v>
      </c>
      <c r="J349" s="41">
        <v>13.0</v>
      </c>
      <c r="K349" s="51" t="s">
        <v>51</v>
      </c>
      <c r="L349" s="9">
        <f t="shared" si="1"/>
        <v>0.897810219</v>
      </c>
      <c r="M349" s="9">
        <f t="shared" si="2"/>
        <v>0.102189781</v>
      </c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5.75" customHeight="1">
      <c r="A350" s="50">
        <v>44135.0</v>
      </c>
      <c r="B350" s="29" t="s">
        <v>172</v>
      </c>
      <c r="C350" s="40">
        <v>203.0</v>
      </c>
      <c r="D350" s="40">
        <v>0.0</v>
      </c>
      <c r="E350" s="40">
        <v>11.0</v>
      </c>
      <c r="F350" s="40">
        <v>184.0</v>
      </c>
      <c r="G350" s="40">
        <v>0.0</v>
      </c>
      <c r="H350" s="40">
        <v>1.0</v>
      </c>
      <c r="I350" s="40">
        <v>1.0</v>
      </c>
      <c r="J350" s="40">
        <v>15.0</v>
      </c>
      <c r="K350" s="52" t="s">
        <v>34</v>
      </c>
      <c r="L350" s="9">
        <f t="shared" si="1"/>
        <v>0.9590361446</v>
      </c>
      <c r="M350" s="9">
        <f t="shared" si="2"/>
        <v>0.04096385542</v>
      </c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5.75" customHeight="1">
      <c r="A351" s="50">
        <v>44135.0</v>
      </c>
      <c r="B351" s="29" t="s">
        <v>175</v>
      </c>
      <c r="C351" s="40">
        <v>75.0</v>
      </c>
      <c r="D351" s="40">
        <v>0.0</v>
      </c>
      <c r="E351" s="40">
        <v>286.0</v>
      </c>
      <c r="F351" s="40">
        <v>0.0</v>
      </c>
      <c r="G351" s="40">
        <v>4.0</v>
      </c>
      <c r="H351" s="40">
        <v>0.0</v>
      </c>
      <c r="I351" s="40">
        <v>12.0</v>
      </c>
      <c r="J351" s="40">
        <v>76.0</v>
      </c>
      <c r="K351" s="52" t="s">
        <v>34</v>
      </c>
      <c r="L351" s="9">
        <f t="shared" si="1"/>
        <v>0.7969094923</v>
      </c>
      <c r="M351" s="9">
        <f t="shared" si="2"/>
        <v>0.2030905077</v>
      </c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5.75" customHeight="1">
      <c r="A352" s="50">
        <v>44135.0</v>
      </c>
      <c r="B352" s="29" t="s">
        <v>177</v>
      </c>
      <c r="C352" s="40">
        <v>96.0</v>
      </c>
      <c r="D352" s="40">
        <v>2.0</v>
      </c>
      <c r="E352" s="40">
        <v>8.0</v>
      </c>
      <c r="F352" s="40">
        <v>21.0</v>
      </c>
      <c r="G352" s="40">
        <v>0.0</v>
      </c>
      <c r="H352" s="40">
        <v>0.0</v>
      </c>
      <c r="I352" s="40">
        <v>7.0</v>
      </c>
      <c r="J352" s="40">
        <v>36.0</v>
      </c>
      <c r="K352" s="51" t="s">
        <v>25</v>
      </c>
      <c r="L352" s="9">
        <f t="shared" si="1"/>
        <v>0.7470588235</v>
      </c>
      <c r="M352" s="9">
        <f t="shared" si="2"/>
        <v>0.2529411765</v>
      </c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5.75" customHeight="1">
      <c r="A353" s="50">
        <v>44135.0</v>
      </c>
      <c r="B353" s="29" t="s">
        <v>184</v>
      </c>
      <c r="C353" s="40">
        <v>97.0</v>
      </c>
      <c r="D353" s="40">
        <v>2.0</v>
      </c>
      <c r="E353" s="40">
        <v>0.0</v>
      </c>
      <c r="F353" s="40">
        <v>18.0</v>
      </c>
      <c r="G353" s="40">
        <v>0.0</v>
      </c>
      <c r="H353" s="40">
        <v>0.0</v>
      </c>
      <c r="I353" s="40">
        <v>3.0</v>
      </c>
      <c r="J353" s="40">
        <v>17.0</v>
      </c>
      <c r="K353" s="51" t="s">
        <v>51</v>
      </c>
      <c r="L353" s="9">
        <f t="shared" si="1"/>
        <v>0.8540145985</v>
      </c>
      <c r="M353" s="9">
        <f t="shared" si="2"/>
        <v>0.1459854015</v>
      </c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5.75" customHeight="1">
      <c r="A354" s="50">
        <v>44135.0</v>
      </c>
      <c r="B354" s="29" t="s">
        <v>190</v>
      </c>
      <c r="C354" s="40">
        <v>82.0</v>
      </c>
      <c r="D354" s="40">
        <v>2.0</v>
      </c>
      <c r="E354" s="40">
        <v>4.0</v>
      </c>
      <c r="F354" s="40">
        <v>13.0</v>
      </c>
      <c r="G354" s="40">
        <v>1.0</v>
      </c>
      <c r="H354" s="40">
        <v>1.0</v>
      </c>
      <c r="I354" s="40">
        <v>7.0</v>
      </c>
      <c r="J354" s="40">
        <v>26.0</v>
      </c>
      <c r="K354" s="51" t="s">
        <v>192</v>
      </c>
      <c r="L354" s="9">
        <f t="shared" si="1"/>
        <v>0.7426470588</v>
      </c>
      <c r="M354" s="9">
        <f t="shared" si="2"/>
        <v>0.2573529412</v>
      </c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5.75" customHeight="1">
      <c r="A355" s="50">
        <v>44135.0</v>
      </c>
      <c r="B355" s="29" t="s">
        <v>195</v>
      </c>
      <c r="C355" s="40">
        <v>111.0</v>
      </c>
      <c r="D355" s="40">
        <v>2.0</v>
      </c>
      <c r="E355" s="40">
        <v>2.0</v>
      </c>
      <c r="F355" s="40">
        <v>16.0</v>
      </c>
      <c r="G355" s="40">
        <v>0.0</v>
      </c>
      <c r="H355" s="40">
        <v>0.0</v>
      </c>
      <c r="I355" s="40">
        <v>5.0</v>
      </c>
      <c r="J355" s="40">
        <v>14.0</v>
      </c>
      <c r="K355" s="51" t="s">
        <v>51</v>
      </c>
      <c r="L355" s="9">
        <f t="shared" si="1"/>
        <v>0.8733333333</v>
      </c>
      <c r="M355" s="9">
        <f t="shared" si="2"/>
        <v>0.1266666667</v>
      </c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5.75" customHeight="1">
      <c r="A356" s="50">
        <v>44135.0</v>
      </c>
      <c r="B356" s="29" t="s">
        <v>198</v>
      </c>
      <c r="C356" s="40">
        <v>65.0</v>
      </c>
      <c r="D356" s="40">
        <v>1.0</v>
      </c>
      <c r="E356" s="40">
        <v>9.0</v>
      </c>
      <c r="F356" s="40">
        <v>3.0</v>
      </c>
      <c r="G356" s="40">
        <v>2.0</v>
      </c>
      <c r="H356" s="40">
        <v>0.0</v>
      </c>
      <c r="I356" s="40">
        <v>9.0</v>
      </c>
      <c r="J356" s="40">
        <v>7.0</v>
      </c>
      <c r="K356" s="52" t="s">
        <v>34</v>
      </c>
      <c r="L356" s="9">
        <f t="shared" si="1"/>
        <v>0.8125</v>
      </c>
      <c r="M356" s="9">
        <f t="shared" si="2"/>
        <v>0.1875</v>
      </c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Y$356">
    <sortState ref="A1:Y356">
      <sortCondition ref="B1:B356"/>
      <sortCondition ref="A1:A356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8.86"/>
    <col customWidth="1" min="3" max="3" width="21.57"/>
    <col customWidth="1" min="4" max="4" width="16.71"/>
    <col customWidth="1" min="5" max="5" width="18.71"/>
    <col customWidth="1" min="6" max="6" width="14.43"/>
  </cols>
  <sheetData>
    <row r="1"/>
    <row r="2"/>
    <row r="3"/>
    <row r="4"/>
    <row r="5"/>
    <row r="6"/>
    <row r="7"/>
    <row r="8"/>
    <row r="9"/>
    <row r="11">
      <c r="D11" s="55" t="s">
        <v>243</v>
      </c>
      <c r="E11" s="55" t="s">
        <v>244</v>
      </c>
      <c r="Z11" s="56" t="s">
        <v>245</v>
      </c>
    </row>
    <row r="12">
      <c r="D12" s="59">
        <f t="shared" ref="D12:D45" si="1">C12/B12</f>
        <v>0.7164809344</v>
      </c>
      <c r="E12" s="15" t="s">
        <v>25</v>
      </c>
    </row>
    <row r="13">
      <c r="D13" s="59">
        <f t="shared" si="1"/>
        <v>0.6988260823</v>
      </c>
      <c r="E13" s="15" t="s">
        <v>34</v>
      </c>
    </row>
    <row r="14">
      <c r="D14" s="59">
        <f t="shared" si="1"/>
        <v>0.6639591879</v>
      </c>
      <c r="E14" s="15" t="s">
        <v>34</v>
      </c>
    </row>
    <row r="15">
      <c r="D15" s="59">
        <f t="shared" si="1"/>
        <v>0.6031072982</v>
      </c>
      <c r="E15" s="15" t="s">
        <v>34</v>
      </c>
    </row>
    <row r="16">
      <c r="D16" s="59">
        <f t="shared" si="1"/>
        <v>0.6133197851</v>
      </c>
      <c r="E16" s="15" t="s">
        <v>51</v>
      </c>
    </row>
    <row r="17">
      <c r="D17" s="59">
        <f t="shared" si="1"/>
        <v>0.5797595287</v>
      </c>
      <c r="E17" s="15" t="s">
        <v>51</v>
      </c>
    </row>
    <row r="18">
      <c r="D18" s="59">
        <f t="shared" si="1"/>
        <v>0.6463331101</v>
      </c>
      <c r="E18" s="15" t="s">
        <v>51</v>
      </c>
    </row>
    <row r="19">
      <c r="D19" s="59">
        <f t="shared" si="1"/>
        <v>0.9092314123</v>
      </c>
      <c r="E19" s="15" t="s">
        <v>34</v>
      </c>
    </row>
    <row r="20">
      <c r="D20" s="60">
        <f t="shared" si="1"/>
        <v>0.7752649096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D21" s="59">
        <f t="shared" si="1"/>
        <v>0.8954192813</v>
      </c>
      <c r="E21" s="15" t="s">
        <v>74</v>
      </c>
    </row>
    <row r="22" ht="15.75" customHeight="1">
      <c r="D22" s="60">
        <f t="shared" si="1"/>
        <v>0.7231661759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D23" s="59" t="str">
        <f t="shared" si="1"/>
        <v>#DIV/0!</v>
      </c>
      <c r="E23" s="15" t="s">
        <v>82</v>
      </c>
    </row>
    <row r="24" ht="15.75" customHeight="1">
      <c r="D24" s="59" t="str">
        <f t="shared" si="1"/>
        <v>#DIV/0!</v>
      </c>
      <c r="E24" s="15" t="s">
        <v>74</v>
      </c>
    </row>
    <row r="25" ht="15.75" customHeight="1">
      <c r="D25" s="59" t="str">
        <f t="shared" si="1"/>
        <v>#DIV/0!</v>
      </c>
      <c r="E25" s="15" t="s">
        <v>51</v>
      </c>
    </row>
    <row r="26" ht="15.75" customHeight="1">
      <c r="D26" s="59" t="str">
        <f t="shared" si="1"/>
        <v>#DIV/0!</v>
      </c>
      <c r="E26" s="15" t="s">
        <v>34</v>
      </c>
    </row>
    <row r="27" ht="15.75" customHeight="1">
      <c r="D27" s="59" t="str">
        <f t="shared" si="1"/>
        <v>#DIV/0!</v>
      </c>
      <c r="E27" s="15" t="s">
        <v>74</v>
      </c>
    </row>
    <row r="28" ht="15.75" customHeight="1">
      <c r="D28" s="59" t="str">
        <f t="shared" si="1"/>
        <v>#DIV/0!</v>
      </c>
      <c r="E28" s="15" t="s">
        <v>82</v>
      </c>
    </row>
    <row r="29" ht="15.75" customHeight="1">
      <c r="D29" s="59" t="str">
        <f t="shared" si="1"/>
        <v>#DIV/0!</v>
      </c>
      <c r="E29" s="15" t="s">
        <v>74</v>
      </c>
    </row>
    <row r="30" ht="15.75" customHeight="1">
      <c r="D30" s="59" t="str">
        <f t="shared" si="1"/>
        <v>#DIV/0!</v>
      </c>
      <c r="E30" s="15" t="s">
        <v>51</v>
      </c>
    </row>
    <row r="31" ht="15.75" customHeight="1">
      <c r="D31" s="59" t="str">
        <f t="shared" si="1"/>
        <v>#DIV/0!</v>
      </c>
      <c r="E31" s="15" t="s">
        <v>51</v>
      </c>
    </row>
    <row r="32" ht="15.75" customHeight="1">
      <c r="D32" s="59" t="str">
        <f t="shared" si="1"/>
        <v>#DIV/0!</v>
      </c>
      <c r="E32" s="15" t="s">
        <v>34</v>
      </c>
    </row>
    <row r="33" ht="15.75" customHeight="1">
      <c r="D33" s="59" t="str">
        <f t="shared" si="1"/>
        <v>#DIV/0!</v>
      </c>
      <c r="E33" s="15" t="s">
        <v>25</v>
      </c>
    </row>
    <row r="34" ht="15.75" customHeight="1">
      <c r="D34" s="59" t="str">
        <f t="shared" si="1"/>
        <v>#DIV/0!</v>
      </c>
      <c r="E34" s="15" t="s">
        <v>34</v>
      </c>
    </row>
    <row r="35" ht="15.75" customHeight="1">
      <c r="D35" s="59" t="str">
        <f t="shared" si="1"/>
        <v>#DIV/0!</v>
      </c>
      <c r="E35" s="15" t="s">
        <v>34</v>
      </c>
    </row>
    <row r="36" ht="15.75" customHeight="1">
      <c r="D36" s="59" t="str">
        <f t="shared" si="1"/>
        <v>#DIV/0!</v>
      </c>
      <c r="E36" s="15" t="s">
        <v>34</v>
      </c>
    </row>
    <row r="37" ht="15.75" customHeight="1">
      <c r="D37" s="59" t="str">
        <f t="shared" si="1"/>
        <v>#DIV/0!</v>
      </c>
      <c r="E37" s="15" t="s">
        <v>149</v>
      </c>
    </row>
    <row r="38" ht="15.75" customHeight="1">
      <c r="D38" s="60" t="str">
        <f t="shared" si="1"/>
        <v>#DIV/0!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D39" s="59" t="str">
        <f t="shared" si="1"/>
        <v>#DIV/0!</v>
      </c>
      <c r="E39" s="15" t="s">
        <v>25</v>
      </c>
    </row>
    <row r="40" ht="15.75" customHeight="1">
      <c r="D40" s="59" t="str">
        <f t="shared" si="1"/>
        <v>#DIV/0!</v>
      </c>
      <c r="E40" s="15" t="s">
        <v>34</v>
      </c>
    </row>
    <row r="41" ht="15.75" customHeight="1">
      <c r="D41" s="59" t="str">
        <f t="shared" si="1"/>
        <v>#DIV/0!</v>
      </c>
      <c r="E41" s="15" t="s">
        <v>82</v>
      </c>
    </row>
    <row r="42" ht="15.75" customHeight="1">
      <c r="D42" s="59" t="str">
        <f t="shared" si="1"/>
        <v>#DIV/0!</v>
      </c>
      <c r="E42" s="15" t="s">
        <v>51</v>
      </c>
    </row>
    <row r="43" ht="15.75" customHeight="1">
      <c r="D43" s="59" t="str">
        <f t="shared" si="1"/>
        <v>#DIV/0!</v>
      </c>
      <c r="E43" s="15" t="s">
        <v>51</v>
      </c>
    </row>
    <row r="44" ht="15.75" customHeight="1">
      <c r="D44" s="59" t="str">
        <f t="shared" si="1"/>
        <v>#DIV/0!</v>
      </c>
      <c r="E44" s="15" t="s">
        <v>149</v>
      </c>
    </row>
    <row r="45" ht="15.75" customHeight="1">
      <c r="D45" s="59" t="str">
        <f t="shared" si="1"/>
        <v>#DIV/0!</v>
      </c>
      <c r="E45" s="15" t="s">
        <v>51</v>
      </c>
    </row>
    <row r="46" ht="15.75" customHeight="1">
      <c r="E46" s="62"/>
      <c r="F46" s="62"/>
    </row>
    <row r="47" ht="15.75" customHeight="1">
      <c r="E47" s="62"/>
      <c r="F47" s="62"/>
    </row>
    <row r="48" ht="15.75" customHeight="1">
      <c r="A48" s="63" t="s">
        <v>246</v>
      </c>
      <c r="E48" s="15"/>
      <c r="F48" s="62"/>
    </row>
    <row r="49" ht="15.75" customHeight="1">
      <c r="E49" s="15"/>
      <c r="F49" s="62"/>
    </row>
    <row r="50" ht="15.75" customHeight="1">
      <c r="E50" s="15"/>
      <c r="F50" s="62"/>
    </row>
    <row r="51" ht="15.75" customHeight="1">
      <c r="E51" s="15"/>
      <c r="F51" s="62"/>
    </row>
    <row r="52" ht="15.75" customHeight="1">
      <c r="E52" s="15"/>
      <c r="F52" s="62"/>
    </row>
    <row r="53" ht="15.75" customHeight="1">
      <c r="E53" s="15"/>
      <c r="F53" s="62"/>
    </row>
    <row r="54" ht="15.75" customHeight="1">
      <c r="E54" s="15"/>
      <c r="F54" s="62"/>
    </row>
    <row r="55" ht="15.75" customHeight="1">
      <c r="E55" s="15"/>
      <c r="F55" s="62"/>
    </row>
    <row r="56" ht="15.75" customHeight="1">
      <c r="E56" s="15"/>
      <c r="F56" s="62"/>
    </row>
    <row r="57" ht="15.75" customHeight="1">
      <c r="E57" s="15"/>
      <c r="F57" s="62"/>
    </row>
    <row r="58" ht="15.75" customHeight="1">
      <c r="E58" s="15"/>
      <c r="F58" s="62"/>
    </row>
    <row r="59" ht="15.75" customHeight="1">
      <c r="E59" s="15"/>
      <c r="F59" s="62"/>
    </row>
    <row r="60" ht="15.75" customHeight="1">
      <c r="E60" s="62"/>
      <c r="F60" s="62"/>
    </row>
    <row r="61" ht="15.75" customHeight="1">
      <c r="E61" s="62"/>
      <c r="F61" s="62"/>
    </row>
    <row r="62" ht="15.75" customHeight="1">
      <c r="E62" s="62"/>
      <c r="F62" s="62"/>
    </row>
    <row r="63" ht="15.75" customHeight="1">
      <c r="E63" s="62"/>
      <c r="F63" s="62"/>
    </row>
    <row r="64" ht="15.75" customHeight="1">
      <c r="E64" s="62"/>
      <c r="F64" s="62"/>
    </row>
    <row r="65" ht="15.75" customHeight="1">
      <c r="E65" s="62"/>
      <c r="F65" s="62"/>
    </row>
    <row r="66" ht="15.75" customHeight="1">
      <c r="E66" s="62"/>
      <c r="F66" s="62"/>
    </row>
    <row r="67" ht="15.75" customHeight="1">
      <c r="E67" s="62"/>
      <c r="F67" s="62"/>
    </row>
    <row r="68" ht="15.75" customHeight="1">
      <c r="E68" s="62"/>
      <c r="F68" s="62"/>
    </row>
    <row r="69" ht="15.75" customHeight="1">
      <c r="E69" s="62"/>
      <c r="F69" s="62"/>
    </row>
    <row r="70" ht="15.75" customHeight="1">
      <c r="E70" s="62"/>
      <c r="F70" s="62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3"/>
</worksheet>
</file>