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32" documentId="8_{E5FF28A7-98F1-454F-A7FC-D98C9BFCAF70}" xr6:coauthVersionLast="44" xr6:coauthVersionMax="44" xr10:uidLastSave="{530D21CD-6A43-42C4-B2BE-5907BA469AFB}"/>
  <bookViews>
    <workbookView xWindow="18630" yWindow="1620" windowWidth="15210" windowHeight="11625" xr2:uid="{00000000-000D-0000-FFFF-FFFF00000000}"/>
  </bookViews>
  <sheets>
    <sheet name="Settings" sheetId="1" r:id="rId1"/>
    <sheet name="Tl" sheetId="2" r:id="rId2"/>
    <sheet name="fw" sheetId="4" r:id="rId3"/>
    <sheet name="J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E26" i="1" l="1"/>
  <c r="E21" i="1" l="1"/>
  <c r="E22" i="1" s="1"/>
  <c r="E19" i="1"/>
</calcChain>
</file>

<file path=xl/sharedStrings.xml><?xml version="1.0" encoding="utf-8"?>
<sst xmlns="http://schemas.openxmlformats.org/spreadsheetml/2006/main" count="92" uniqueCount="78">
  <si>
    <t>Tl</t>
  </si>
  <si>
    <t>θ (rad)</t>
  </si>
  <si>
    <t>Tl (Nm)</t>
  </si>
  <si>
    <t>J (kgm²)</t>
  </si>
  <si>
    <t>J</t>
  </si>
  <si>
    <t>Nm</t>
  </si>
  <si>
    <t>Nms/rad</t>
  </si>
  <si>
    <t>te</t>
  </si>
  <si>
    <t>θe</t>
  </si>
  <si>
    <t>s</t>
  </si>
  <si>
    <t>rad</t>
  </si>
  <si>
    <t>System properties</t>
  </si>
  <si>
    <t>°</t>
  </si>
  <si>
    <t>θi</t>
  </si>
  <si>
    <t>Δθ</t>
  </si>
  <si>
    <t>Relative angular displacement</t>
  </si>
  <si>
    <t>fw</t>
  </si>
  <si>
    <t>Inertia</t>
  </si>
  <si>
    <t>kgm²</t>
  </si>
  <si>
    <t>Constraints</t>
  </si>
  <si>
    <t>ts</t>
  </si>
  <si>
    <t>Sampling time</t>
  </si>
  <si>
    <t>Stopping conditions</t>
  </si>
  <si>
    <t>Max time</t>
  </si>
  <si>
    <t>seconds</t>
  </si>
  <si>
    <t>minutes</t>
  </si>
  <si>
    <t>hours</t>
  </si>
  <si>
    <t>days</t>
  </si>
  <si>
    <t>(Leave blank if the stopping condition is not used)</t>
  </si>
  <si>
    <t>total (seconds)</t>
  </si>
  <si>
    <t>fw (Nms/rad)</t>
  </si>
  <si>
    <t>Trajectory properties</t>
  </si>
  <si>
    <t>If the system properties are not postion-dependent fill in the constant value below.</t>
  </si>
  <si>
    <t>Input-file for trajectory optimization</t>
  </si>
  <si>
    <t>Load Torque</t>
  </si>
  <si>
    <t>kinetic friction coëfficiënt</t>
  </si>
  <si>
    <t>iMax</t>
  </si>
  <si>
    <t>iStall</t>
  </si>
  <si>
    <t>Maximum number of generations</t>
  </si>
  <si>
    <t>Maximum number of stall generations</t>
  </si>
  <si>
    <t>If the system properties are position-dependent, leave the cell blank below and fill in the values in the relevant sheet.</t>
  </si>
  <si>
    <t>Motion time</t>
  </si>
  <si>
    <t>Start angle</t>
  </si>
  <si>
    <t>End angle</t>
  </si>
  <si>
    <t>v</t>
  </si>
  <si>
    <t>Number of polynomial coëfficiënts that are free to optimize</t>
  </si>
  <si>
    <t>Start/end-constraints</t>
  </si>
  <si>
    <t>Initial jerk</t>
  </si>
  <si>
    <t>0: initial jerk = 0</t>
  </si>
  <si>
    <t>1: initial jerk = free</t>
  </si>
  <si>
    <t>Limits on the trajectory properties</t>
  </si>
  <si>
    <t>Speed limit</t>
  </si>
  <si>
    <t>rad/s</t>
  </si>
  <si>
    <t>(Leave blank if the constraint is not used)</t>
  </si>
  <si>
    <t>Acceleration</t>
  </si>
  <si>
    <t>rad/s²</t>
  </si>
  <si>
    <t>limit</t>
  </si>
  <si>
    <t>Jerk limit</t>
  </si>
  <si>
    <t>rad/s³</t>
  </si>
  <si>
    <t>Limits on the driving torque</t>
  </si>
  <si>
    <t>Tm limit</t>
  </si>
  <si>
    <t>Maximum motor torque</t>
  </si>
  <si>
    <t>dTm/dt limit</t>
  </si>
  <si>
    <t>Nm/s</t>
  </si>
  <si>
    <t>Limit on the rate of change of the driving torque</t>
  </si>
  <si>
    <t>Other</t>
  </si>
  <si>
    <t>Monotonic</t>
  </si>
  <si>
    <t>Monotonic increasing function</t>
  </si>
  <si>
    <t>0: constraint not activated</t>
  </si>
  <si>
    <t>1: constraint activated</t>
  </si>
  <si>
    <t>Optimization criteria</t>
  </si>
  <si>
    <t>iOpt</t>
  </si>
  <si>
    <t>3: rms-value of the power</t>
  </si>
  <si>
    <t>1: rms-value of the torque</t>
  </si>
  <si>
    <t>2: maximum value of the torque</t>
  </si>
  <si>
    <t>Only fill in the cells in yellow</t>
  </si>
  <si>
    <t>N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</si>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</sst>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UGent Panno Text"/>
    </font>
    <font>
      <i/>
      <sz val="11"/>
      <color theme="1"/>
      <name val="UGent Panno Text"/>
    </font>
    <font>
      <b/>
      <sz val="16"/>
      <color theme="1"/>
      <name val="UGent Panno Text"/>
    </font>
    <font>
      <b/>
      <sz val="11"/>
      <color theme="1"/>
      <name val="UGent Panno Text"/>
    </font>
    <font>
      <sz val="24"/>
      <color theme="1"/>
      <name val="UGent Panno Text SemiBold"/>
    </font>
    <font>
      <sz val="28"/>
      <color theme="1"/>
      <name val="UGent Panno Text SemiBold"/>
    </font>
    <font>
      <sz val="16"/>
      <color theme="1"/>
      <name val="UGent Panno Text Medium"/>
    </font>
    <font>
      <sz val="14"/>
      <color theme="1"/>
      <name val="UGent Panno Tex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2" xfId="0" applyFont="1" applyBorder="1"/>
    <xf numFmtId="0" fontId="7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" fillId="2" borderId="0" xfId="0" applyFont="1" applyFill="1" applyBorder="1"/>
    <xf numFmtId="0" fontId="8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0" borderId="7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3" xfId="0" applyFont="1" applyBorder="1"/>
    <xf numFmtId="0" fontId="1" fillId="0" borderId="0" xfId="0" applyFont="1" applyFill="1" applyBorder="1"/>
    <xf numFmtId="11" fontId="0" fillId="0" borderId="0" xfId="0" applyNumberFormat="1"/>
    <xf numFmtId="0" fontId="3" fillId="0" borderId="0" xfId="0" applyFont="1" applyBorder="1" applyAlignment="1"/>
    <xf numFmtId="0" fontId="1" fillId="0" borderId="0" xfId="0" applyFont="1" applyAlignment="1">
      <alignment horizontal="right"/>
    </xf>
    <xf numFmtId="2" fontId="1" fillId="2" borderId="0" xfId="0" applyNumberFormat="1" applyFont="1" applyFill="1" applyBorder="1"/>
    <xf numFmtId="2" fontId="1" fillId="0" borderId="0" xfId="0" applyNumberFormat="1" applyFont="1" applyBorder="1"/>
    <xf numFmtId="2" fontId="1" fillId="0" borderId="0" xfId="0" applyNumberFormat="1" applyFont="1" applyFill="1" applyBorder="1"/>
    <xf numFmtId="11" fontId="1" fillId="0" borderId="0" xfId="0" applyNumberFormat="1" applyFont="1" applyFill="1" applyBorder="1"/>
    <xf numFmtId="0" fontId="4" fillId="2" borderId="0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64476</xdr:colOff>
      <xdr:row>15</xdr:row>
      <xdr:rowOff>175845</xdr:rowOff>
    </xdr:from>
    <xdr:to>
      <xdr:col>15</xdr:col>
      <xdr:colOff>392722</xdr:colOff>
      <xdr:row>25</xdr:row>
      <xdr:rowOff>134814</xdr:rowOff>
    </xdr:to>
    <xdr:grpSp>
      <xdr:nvGrpSpPr>
        <xdr:cNvPr id="5" name="Groe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562700" y="3532586"/>
          <a:ext cx="2062453" cy="2067607"/>
          <a:chOff x="4615228" y="2388577"/>
          <a:chExt cx="1885217" cy="1503890"/>
        </a:xfrm>
      </xdr:grpSpPr>
      <xdr:grpSp>
        <xdr:nvGrpSpPr>
          <xdr:cNvPr id="4" name="Groe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4615228" y="2388577"/>
            <a:ext cx="1885217" cy="1503890"/>
            <a:chOff x="4615228" y="2370992"/>
            <a:chExt cx="1885217" cy="1503890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000-00001A000000}"/>
                    </a:ext>
                  </a:extLst>
                </xdr:cNvPr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i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26" name="TextBox 25"/>
                <xdr:cNvSpPr txBox="1"/>
              </xdr:nvSpPr>
              <xdr:spPr>
                <a:xfrm>
                  <a:off x="4650398" y="3437794"/>
                  <a:ext cx="619125" cy="187872"/>
                </a:xfrm>
                <a:prstGeom prst="rect">
                  <a:avLst/>
                </a:prstGeom>
                <a:solidFill>
                  <a:sysClr val="window" lastClr="FFFFFF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θ_i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xdr:pic>
          <xdr:nvPicPr>
            <xdr:cNvPr id="13" name="Afbeelding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06109" y="2370992"/>
              <a:ext cx="1591582" cy="1503890"/>
            </a:xfrm>
            <a:prstGeom prst="rect">
              <a:avLst/>
            </a:prstGeom>
          </xdr:spPr>
        </xdr:pic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25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8" name="TextBox 25"/>
                <xdr:cNvSpPr txBox="1"/>
              </xdr:nvSpPr>
              <xdr:spPr>
                <a:xfrm>
                  <a:off x="4615228" y="2611317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θ_e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25">
                  <a:extLst>
                    <a:ext uri="{FF2B5EF4-FFF2-40B4-BE49-F238E27FC236}">
                      <a16:creationId xmlns:a16="http://schemas.microsoft.com/office/drawing/2014/main" id="{00000000-0008-0000-0000-000013000000}"/>
                    </a:ext>
                  </a:extLst>
                </xdr:cNvPr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nl-BE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nl-BE" sz="12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</m:t>
                            </m:r>
                          </m:sub>
                        </m:sSub>
                      </m:oMath>
                    </m:oMathPara>
                  </a14:m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Choice>
          <mc:Fallback xmlns="">
            <xdr:sp macro="" textlink="">
              <xdr:nvSpPr>
                <xdr:cNvPr id="19" name="TextBox 25"/>
                <xdr:cNvSpPr txBox="1"/>
              </xdr:nvSpPr>
              <xdr:spPr>
                <a:xfrm>
                  <a:off x="5881320" y="3660533"/>
                  <a:ext cx="619125" cy="1878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square" lIns="0" tIns="0" rIns="0" bIns="0" rtlCol="0" anchor="t">
                  <a:spAutoFit/>
                </a:bodyPr>
                <a:lstStyle/>
                <a:p>
                  <a:pPr/>
                  <a:r>
                    <a:rPr lang="nl-BE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t_e</a:t>
                  </a:r>
                  <a:endParaRPr lang="nl-BE" sz="1200" b="0" i="0">
                    <a:solidFill>
                      <a:sysClr val="windowText" lastClr="000000"/>
                    </a:solidFill>
                    <a:latin typeface="+mn-lt"/>
                  </a:endParaRPr>
                </a:p>
              </xdr:txBody>
            </xdr:sp>
          </mc:Fallback>
        </mc:AlternateContent>
      </xdr:grp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4871525" y="2617724"/>
            <a:ext cx="1417095" cy="0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V="1">
            <a:off x="6242178" y="2585232"/>
            <a:ext cx="1" cy="1191943"/>
          </a:xfrm>
          <a:prstGeom prst="straightConnector1">
            <a:avLst/>
          </a:prstGeom>
          <a:ln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3"/>
  <sheetViews>
    <sheetView tabSelected="1" topLeftCell="A52" zoomScale="145" zoomScaleNormal="145" workbookViewId="0">
      <selection activeCell="F30" sqref="F30"/>
    </sheetView>
  </sheetViews>
  <sheetFormatPr defaultColWidth="8.7109375" defaultRowHeight="16.5" x14ac:dyDescent="0.3"/>
  <cols>
    <col min="1" max="1" width="4.28515625" style="2" customWidth="1"/>
    <col min="2" max="2" width="3.28515625" style="2" customWidth="1"/>
    <col min="3" max="3" width="4.7109375" style="2" customWidth="1"/>
    <col min="4" max="4" width="9.7109375" style="2" customWidth="1"/>
    <col min="5" max="5" width="12" style="3" bestFit="1" customWidth="1"/>
    <col min="6" max="6" width="7" style="2" customWidth="1"/>
    <col min="7" max="7" width="2" style="2" customWidth="1"/>
    <col min="8" max="8" width="4.7109375" style="2" bestFit="1" customWidth="1"/>
    <col min="9" max="16384" width="8.7109375" style="2"/>
  </cols>
  <sheetData>
    <row r="1" spans="2:16" ht="17.25" thickBot="1" x14ac:dyDescent="0.35"/>
    <row r="2" spans="2:16" ht="36.75" thickTop="1" thickBot="1" x14ac:dyDescent="0.55000000000000004">
      <c r="B2" s="17" t="s">
        <v>33</v>
      </c>
      <c r="C2" s="18"/>
      <c r="D2" s="19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13.15" customHeight="1" thickTop="1" x14ac:dyDescent="0.3">
      <c r="B3" s="23"/>
      <c r="C3" s="4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6"/>
    </row>
    <row r="4" spans="2:16" ht="13.15" customHeight="1" x14ac:dyDescent="0.3">
      <c r="B4" s="24"/>
      <c r="C4" s="4"/>
      <c r="D4" s="35" t="s">
        <v>75</v>
      </c>
      <c r="E4" s="11"/>
      <c r="F4" s="11"/>
      <c r="G4" s="27"/>
      <c r="H4" s="27"/>
      <c r="I4" s="27"/>
      <c r="J4" s="27"/>
      <c r="K4" s="27"/>
      <c r="L4" s="27"/>
      <c r="M4" s="27"/>
      <c r="N4" s="27"/>
      <c r="O4" s="27"/>
      <c r="P4" s="36"/>
    </row>
    <row r="5" spans="2:16" ht="13.15" customHeight="1" x14ac:dyDescent="0.3">
      <c r="B5" s="24"/>
      <c r="C5" s="4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6"/>
    </row>
    <row r="6" spans="2:16" ht="21" thickBot="1" x14ac:dyDescent="0.35">
      <c r="B6" s="24"/>
      <c r="C6" s="26" t="s">
        <v>11</v>
      </c>
      <c r="D6" s="14"/>
      <c r="E6" s="15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</row>
    <row r="7" spans="2:16" ht="13.9" customHeight="1" thickTop="1" x14ac:dyDescent="0.3">
      <c r="B7" s="24"/>
      <c r="C7" s="4"/>
      <c r="D7" s="8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6"/>
    </row>
    <row r="8" spans="2:16" x14ac:dyDescent="0.3">
      <c r="B8" s="24"/>
      <c r="C8" s="4"/>
      <c r="D8" s="9" t="s">
        <v>40</v>
      </c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6"/>
    </row>
    <row r="9" spans="2:16" x14ac:dyDescent="0.3">
      <c r="B9" s="24"/>
      <c r="C9" s="4"/>
      <c r="D9" s="9" t="s">
        <v>32</v>
      </c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6"/>
    </row>
    <row r="10" spans="2:16" x14ac:dyDescent="0.3">
      <c r="B10" s="2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</row>
    <row r="11" spans="2:16" x14ac:dyDescent="0.3">
      <c r="B11" s="24"/>
      <c r="C11" s="4"/>
      <c r="D11" s="13" t="s">
        <v>0</v>
      </c>
      <c r="E11" s="11"/>
      <c r="F11" s="4" t="s">
        <v>5</v>
      </c>
      <c r="G11" s="5" t="s">
        <v>34</v>
      </c>
      <c r="H11" s="4"/>
      <c r="I11" s="4"/>
      <c r="J11" s="4"/>
      <c r="K11" s="4"/>
      <c r="L11" s="4"/>
      <c r="M11" s="4"/>
      <c r="N11" s="4"/>
      <c r="O11" s="4"/>
      <c r="P11" s="6"/>
    </row>
    <row r="12" spans="2:16" x14ac:dyDescent="0.3">
      <c r="B12" s="24"/>
      <c r="C12" s="4"/>
      <c r="D12" s="13" t="s">
        <v>16</v>
      </c>
      <c r="E12" s="11">
        <v>0</v>
      </c>
      <c r="F12" s="4" t="s">
        <v>6</v>
      </c>
      <c r="G12" s="5" t="s">
        <v>35</v>
      </c>
      <c r="H12" s="4"/>
      <c r="I12" s="4"/>
      <c r="J12" s="4"/>
      <c r="K12" s="4"/>
      <c r="L12" s="4"/>
      <c r="M12" s="4"/>
      <c r="N12" s="4"/>
      <c r="O12" s="4"/>
      <c r="P12" s="6"/>
    </row>
    <row r="13" spans="2:16" x14ac:dyDescent="0.3">
      <c r="B13" s="24"/>
      <c r="C13" s="4"/>
      <c r="D13" s="13" t="s">
        <v>4</v>
      </c>
      <c r="E13" s="11"/>
      <c r="F13" s="4" t="s">
        <v>18</v>
      </c>
      <c r="G13" s="5" t="s">
        <v>17</v>
      </c>
      <c r="H13" s="4"/>
      <c r="I13" s="4"/>
      <c r="J13" s="4"/>
      <c r="K13" s="4"/>
      <c r="L13" s="4"/>
      <c r="M13" s="4"/>
      <c r="N13" s="4"/>
      <c r="O13" s="4"/>
      <c r="P13" s="6"/>
    </row>
    <row r="14" spans="2:16" x14ac:dyDescent="0.3">
      <c r="B14" s="24"/>
      <c r="C14" s="4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6"/>
    </row>
    <row r="15" spans="2:16" ht="21" thickBot="1" x14ac:dyDescent="0.35">
      <c r="B15" s="24"/>
      <c r="C15" s="26" t="s">
        <v>31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2:16" ht="17.25" thickTop="1" x14ac:dyDescent="0.3">
      <c r="B16" s="2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</row>
    <row r="17" spans="2:16" x14ac:dyDescent="0.3">
      <c r="B17" s="24"/>
      <c r="C17" s="4"/>
      <c r="D17" s="13" t="s">
        <v>7</v>
      </c>
      <c r="E17" s="11">
        <v>0.2</v>
      </c>
      <c r="F17" s="4" t="s">
        <v>9</v>
      </c>
      <c r="G17" s="5" t="s">
        <v>41</v>
      </c>
      <c r="H17" s="4"/>
      <c r="I17" s="4"/>
      <c r="J17" s="4"/>
      <c r="K17" s="4"/>
      <c r="L17" s="4"/>
      <c r="M17" s="4"/>
      <c r="N17" s="4"/>
      <c r="O17" s="4"/>
      <c r="P17" s="6"/>
    </row>
    <row r="18" spans="2:16" x14ac:dyDescent="0.3">
      <c r="B18" s="24"/>
      <c r="C18" s="4"/>
      <c r="D18" s="13" t="s">
        <v>13</v>
      </c>
      <c r="E18" s="11">
        <v>30</v>
      </c>
      <c r="F18" s="4" t="s">
        <v>12</v>
      </c>
      <c r="G18" s="5" t="s">
        <v>42</v>
      </c>
      <c r="H18" s="4"/>
      <c r="I18" s="4"/>
      <c r="J18" s="4"/>
      <c r="K18" s="4"/>
      <c r="L18" s="4"/>
      <c r="M18" s="4"/>
      <c r="N18" s="4"/>
      <c r="O18" s="4"/>
      <c r="P18" s="6"/>
    </row>
    <row r="19" spans="2:16" x14ac:dyDescent="0.3">
      <c r="B19" s="24"/>
      <c r="C19" s="4"/>
      <c r="D19" s="13" t="s">
        <v>13</v>
      </c>
      <c r="E19" s="4">
        <f>E18*PI()/180</f>
        <v>0.52359877559829882</v>
      </c>
      <c r="F19" s="4" t="s">
        <v>10</v>
      </c>
      <c r="H19" s="4"/>
      <c r="I19" s="4"/>
      <c r="J19" s="4"/>
      <c r="K19" s="4"/>
      <c r="L19" s="4"/>
      <c r="M19" s="4"/>
      <c r="N19" s="4"/>
      <c r="O19" s="4"/>
      <c r="P19" s="6"/>
    </row>
    <row r="20" spans="2:16" x14ac:dyDescent="0.3">
      <c r="B20" s="24"/>
      <c r="C20" s="4"/>
      <c r="D20" s="13" t="s">
        <v>8</v>
      </c>
      <c r="E20" s="11">
        <v>-26.5</v>
      </c>
      <c r="F20" s="4" t="s">
        <v>12</v>
      </c>
      <c r="G20" s="5" t="s">
        <v>43</v>
      </c>
      <c r="H20" s="4"/>
      <c r="I20" s="4"/>
      <c r="J20" s="4"/>
      <c r="K20" s="4"/>
      <c r="L20" s="4"/>
      <c r="M20" s="4"/>
      <c r="N20" s="4"/>
      <c r="O20" s="4"/>
      <c r="P20" s="6"/>
    </row>
    <row r="21" spans="2:16" x14ac:dyDescent="0.3">
      <c r="B21" s="24"/>
      <c r="C21" s="4"/>
      <c r="D21" s="13" t="s">
        <v>8</v>
      </c>
      <c r="E21" s="4">
        <f>E20*PI()/180</f>
        <v>-0.46251225177849731</v>
      </c>
      <c r="F21" s="4" t="s">
        <v>10</v>
      </c>
      <c r="H21" s="4"/>
      <c r="I21" s="4"/>
      <c r="J21" s="4"/>
      <c r="K21" s="4"/>
      <c r="L21" s="4"/>
      <c r="M21" s="4"/>
      <c r="N21" s="4"/>
      <c r="O21" s="4"/>
      <c r="P21" s="6"/>
    </row>
    <row r="22" spans="2:16" x14ac:dyDescent="0.3">
      <c r="B22" s="24"/>
      <c r="C22" s="4"/>
      <c r="D22" s="13" t="s">
        <v>14</v>
      </c>
      <c r="E22" s="4">
        <f>E21-E19</f>
        <v>-0.98611102737679612</v>
      </c>
      <c r="F22" s="4" t="s">
        <v>10</v>
      </c>
      <c r="G22" s="5" t="s">
        <v>15</v>
      </c>
      <c r="H22" s="4"/>
      <c r="I22" s="4"/>
      <c r="J22" s="4"/>
      <c r="K22" s="4"/>
      <c r="L22" s="4"/>
      <c r="M22" s="4"/>
      <c r="N22" s="4"/>
      <c r="O22" s="4"/>
      <c r="P22" s="6"/>
    </row>
    <row r="23" spans="2:16" x14ac:dyDescent="0.3">
      <c r="B23" s="24"/>
      <c r="C23" s="4"/>
      <c r="D23" s="13"/>
      <c r="E23" s="4"/>
      <c r="F23" s="4"/>
      <c r="G23" s="5"/>
      <c r="H23" s="4"/>
      <c r="I23" s="4"/>
      <c r="J23" s="4"/>
      <c r="K23" s="4"/>
      <c r="L23" s="4"/>
      <c r="M23" s="4"/>
      <c r="N23" s="4"/>
      <c r="O23" s="4"/>
      <c r="P23" s="6"/>
    </row>
    <row r="24" spans="2:16" x14ac:dyDescent="0.3">
      <c r="B24" s="24"/>
      <c r="C24" s="4"/>
      <c r="D24" s="13" t="s">
        <v>44</v>
      </c>
      <c r="E24" s="11">
        <v>12</v>
      </c>
      <c r="F24" s="4"/>
      <c r="G24" s="5" t="s">
        <v>45</v>
      </c>
      <c r="H24" s="4"/>
      <c r="I24" s="4"/>
      <c r="J24" s="4"/>
      <c r="K24" s="4"/>
      <c r="L24" s="4"/>
      <c r="M24" s="4"/>
      <c r="N24" s="4"/>
      <c r="O24" s="4"/>
      <c r="P24" s="6"/>
    </row>
    <row r="25" spans="2:16" x14ac:dyDescent="0.3">
      <c r="B25" s="24"/>
      <c r="C25" s="4"/>
      <c r="D25" s="13" t="s">
        <v>20</v>
      </c>
      <c r="E25" s="11">
        <v>1E-3</v>
      </c>
      <c r="F25" s="4" t="s">
        <v>9</v>
      </c>
      <c r="G25" s="5" t="s">
        <v>21</v>
      </c>
      <c r="H25" s="4"/>
      <c r="I25" s="4"/>
      <c r="J25" s="4"/>
      <c r="K25" s="4"/>
      <c r="L25" s="4"/>
      <c r="M25" s="4"/>
      <c r="N25" s="4"/>
      <c r="O25" s="4"/>
      <c r="P25" s="6"/>
    </row>
    <row r="26" spans="2:16" x14ac:dyDescent="0.3">
      <c r="B26" s="24"/>
      <c r="C26" s="4"/>
      <c r="D26" s="13" t="s">
        <v>76</v>
      </c>
      <c r="E26" s="27">
        <f>E17/E25</f>
        <v>200</v>
      </c>
      <c r="F26" s="4"/>
      <c r="G26" s="5" t="s">
        <v>77</v>
      </c>
      <c r="H26" s="4"/>
      <c r="I26" s="4"/>
      <c r="J26" s="4"/>
      <c r="K26" s="4"/>
      <c r="L26" s="4"/>
      <c r="M26" s="4"/>
      <c r="N26" s="4"/>
      <c r="O26" s="4"/>
      <c r="P26" s="6"/>
    </row>
    <row r="27" spans="2:16" ht="21" thickBot="1" x14ac:dyDescent="0.35">
      <c r="B27" s="24"/>
      <c r="C27" s="26" t="s">
        <v>19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2:16" ht="14.65" customHeight="1" thickTop="1" x14ac:dyDescent="0.3">
      <c r="B28" s="24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6"/>
    </row>
    <row r="29" spans="2:16" ht="14.65" customHeight="1" x14ac:dyDescent="0.3">
      <c r="B29" s="24"/>
      <c r="C29" s="7"/>
      <c r="D29" s="12" t="s">
        <v>46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6"/>
    </row>
    <row r="30" spans="2:16" ht="14.65" customHeight="1" x14ac:dyDescent="0.3">
      <c r="B30" s="24"/>
      <c r="C30" s="7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</row>
    <row r="31" spans="2:16" ht="14.65" customHeight="1" x14ac:dyDescent="0.3">
      <c r="B31" s="24"/>
      <c r="C31" s="4"/>
      <c r="D31" s="13" t="s">
        <v>47</v>
      </c>
      <c r="E31" s="11">
        <v>1</v>
      </c>
      <c r="F31" s="4"/>
      <c r="G31" s="5" t="s">
        <v>48</v>
      </c>
      <c r="H31" s="4"/>
      <c r="I31" s="4"/>
      <c r="J31" s="4"/>
      <c r="K31" s="4"/>
      <c r="L31" s="4"/>
      <c r="M31" s="4"/>
      <c r="N31" s="4"/>
      <c r="O31" s="4"/>
      <c r="P31" s="6"/>
    </row>
    <row r="32" spans="2:16" x14ac:dyDescent="0.3">
      <c r="B32" s="24"/>
      <c r="C32" s="4"/>
      <c r="D32" s="10"/>
      <c r="E32" s="4"/>
      <c r="F32" s="4"/>
      <c r="G32" s="5" t="s">
        <v>49</v>
      </c>
      <c r="H32" s="4"/>
      <c r="I32" s="4"/>
      <c r="J32" s="4"/>
      <c r="K32" s="4"/>
      <c r="L32" s="4"/>
      <c r="M32" s="4"/>
      <c r="N32" s="4"/>
      <c r="O32" s="4"/>
      <c r="P32" s="6"/>
    </row>
    <row r="33" spans="2:16" x14ac:dyDescent="0.3">
      <c r="B33" s="24"/>
      <c r="C33" s="4"/>
      <c r="D33" s="10"/>
      <c r="E33" s="4"/>
      <c r="F33" s="4"/>
      <c r="G33" s="5"/>
      <c r="H33" s="4"/>
      <c r="I33" s="4"/>
      <c r="J33" s="4"/>
      <c r="K33" s="4"/>
      <c r="L33" s="4"/>
      <c r="M33" s="4"/>
      <c r="N33" s="4"/>
      <c r="O33" s="4"/>
      <c r="P33" s="6"/>
    </row>
    <row r="34" spans="2:16" ht="18.75" x14ac:dyDescent="0.3">
      <c r="B34" s="24"/>
      <c r="C34" s="4"/>
      <c r="D34" s="12" t="s">
        <v>50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6"/>
    </row>
    <row r="35" spans="2:16" ht="20.25" x14ac:dyDescent="0.3">
      <c r="B35" s="24"/>
      <c r="C35" s="4"/>
      <c r="D35" s="29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6"/>
    </row>
    <row r="36" spans="2:16" x14ac:dyDescent="0.3">
      <c r="B36" s="24"/>
      <c r="D36" s="30" t="s">
        <v>51</v>
      </c>
      <c r="E36" s="31"/>
      <c r="F36" s="4" t="s">
        <v>52</v>
      </c>
      <c r="G36" s="5" t="s">
        <v>53</v>
      </c>
      <c r="H36" s="4"/>
      <c r="P36" s="6"/>
    </row>
    <row r="37" spans="2:16" x14ac:dyDescent="0.3">
      <c r="B37" s="24"/>
      <c r="E37" s="32"/>
      <c r="F37" s="4"/>
      <c r="H37" s="4"/>
      <c r="P37" s="6"/>
    </row>
    <row r="38" spans="2:16" x14ac:dyDescent="0.3">
      <c r="B38" s="24"/>
      <c r="C38" s="4"/>
      <c r="D38" s="13" t="s">
        <v>54</v>
      </c>
      <c r="E38" s="31"/>
      <c r="F38" s="4" t="s">
        <v>55</v>
      </c>
      <c r="G38" s="5" t="s">
        <v>53</v>
      </c>
      <c r="H38" s="4"/>
      <c r="I38" s="4"/>
      <c r="J38" s="4"/>
      <c r="K38" s="4"/>
      <c r="L38" s="4"/>
      <c r="M38" s="4"/>
      <c r="N38" s="4"/>
      <c r="O38" s="4"/>
      <c r="P38" s="6"/>
    </row>
    <row r="39" spans="2:16" x14ac:dyDescent="0.3">
      <c r="B39" s="24"/>
      <c r="C39" s="4"/>
      <c r="D39" s="13" t="s">
        <v>56</v>
      </c>
      <c r="E39" s="33"/>
      <c r="F39" s="4"/>
      <c r="G39" s="5"/>
      <c r="H39" s="4"/>
      <c r="I39" s="4"/>
      <c r="J39" s="4"/>
      <c r="K39" s="4"/>
      <c r="L39" s="4"/>
      <c r="M39" s="4"/>
      <c r="N39" s="4"/>
      <c r="O39" s="4"/>
      <c r="P39" s="6"/>
    </row>
    <row r="40" spans="2:16" x14ac:dyDescent="0.3">
      <c r="B40" s="24"/>
      <c r="C40" s="4"/>
      <c r="D40" s="10"/>
      <c r="E40" s="33"/>
      <c r="F40" s="4"/>
      <c r="G40" s="5"/>
      <c r="H40" s="4"/>
      <c r="I40" s="4"/>
      <c r="J40" s="4"/>
      <c r="K40" s="4"/>
      <c r="L40" s="4"/>
      <c r="M40" s="4"/>
      <c r="N40" s="4"/>
      <c r="O40" s="4"/>
      <c r="P40" s="6"/>
    </row>
    <row r="41" spans="2:16" x14ac:dyDescent="0.3">
      <c r="B41" s="24"/>
      <c r="C41" s="4"/>
      <c r="D41" s="13" t="s">
        <v>57</v>
      </c>
      <c r="E41" s="31"/>
      <c r="F41" s="4" t="s">
        <v>58</v>
      </c>
      <c r="G41" s="5" t="s">
        <v>53</v>
      </c>
      <c r="H41" s="4"/>
      <c r="I41" s="4"/>
      <c r="J41" s="4"/>
      <c r="K41" s="4"/>
      <c r="L41" s="4"/>
      <c r="M41" s="32"/>
      <c r="N41" s="4"/>
      <c r="O41" s="4"/>
      <c r="P41" s="6"/>
    </row>
    <row r="42" spans="2:16" x14ac:dyDescent="0.3">
      <c r="B42" s="24"/>
      <c r="C42" s="4"/>
      <c r="D42" s="10"/>
      <c r="E42" s="34"/>
      <c r="F42" s="4"/>
      <c r="G42" s="5"/>
      <c r="H42" s="4"/>
      <c r="I42" s="4"/>
      <c r="J42" s="4"/>
      <c r="K42" s="4"/>
      <c r="L42" s="4"/>
      <c r="M42" s="4"/>
      <c r="N42" s="4"/>
      <c r="O42" s="4"/>
      <c r="P42" s="6"/>
    </row>
    <row r="43" spans="2:16" ht="18.75" x14ac:dyDescent="0.3">
      <c r="B43" s="24"/>
      <c r="C43" s="4"/>
      <c r="D43" s="12" t="s">
        <v>59</v>
      </c>
      <c r="E43" s="34"/>
      <c r="F43" s="4"/>
      <c r="G43" s="5"/>
      <c r="H43" s="4"/>
      <c r="I43" s="4"/>
      <c r="J43" s="4"/>
      <c r="K43" s="4"/>
      <c r="L43" s="4"/>
      <c r="M43" s="4"/>
      <c r="N43" s="4"/>
      <c r="O43" s="4"/>
      <c r="P43" s="6"/>
    </row>
    <row r="44" spans="2:16" x14ac:dyDescent="0.3">
      <c r="B44" s="2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6"/>
    </row>
    <row r="45" spans="2:16" x14ac:dyDescent="0.3">
      <c r="B45" s="24"/>
      <c r="C45" s="4"/>
      <c r="D45" s="13" t="s">
        <v>60</v>
      </c>
      <c r="E45" s="31"/>
      <c r="F45" s="4" t="s">
        <v>5</v>
      </c>
      <c r="G45" s="5" t="s">
        <v>61</v>
      </c>
      <c r="H45" s="4"/>
      <c r="I45" s="4"/>
      <c r="J45" s="4"/>
      <c r="K45" s="4"/>
      <c r="L45" s="4"/>
      <c r="M45" s="4"/>
      <c r="N45" s="4"/>
      <c r="O45" s="4"/>
      <c r="P45" s="6"/>
    </row>
    <row r="46" spans="2:16" x14ac:dyDescent="0.3">
      <c r="B46" s="24"/>
      <c r="C46" s="4"/>
      <c r="D46" s="4"/>
      <c r="E46" s="32"/>
      <c r="F46" s="4"/>
      <c r="G46" s="5" t="s">
        <v>53</v>
      </c>
      <c r="H46" s="4"/>
      <c r="I46" s="4"/>
      <c r="J46" s="4"/>
      <c r="K46" s="4"/>
      <c r="L46" s="4"/>
      <c r="M46" s="4"/>
      <c r="N46" s="4"/>
      <c r="O46" s="4"/>
      <c r="P46" s="6"/>
    </row>
    <row r="47" spans="2:16" x14ac:dyDescent="0.3">
      <c r="B47" s="24"/>
      <c r="C47" s="4"/>
      <c r="D47" s="4"/>
      <c r="E47" s="32"/>
      <c r="F47" s="4"/>
      <c r="G47" s="5"/>
      <c r="H47" s="4"/>
      <c r="I47" s="4"/>
      <c r="J47" s="4"/>
      <c r="K47" s="4"/>
      <c r="L47" s="4"/>
      <c r="M47" s="4"/>
      <c r="N47" s="4"/>
      <c r="O47" s="4"/>
      <c r="P47" s="6"/>
    </row>
    <row r="48" spans="2:16" x14ac:dyDescent="0.3">
      <c r="B48" s="24"/>
      <c r="C48" s="4"/>
      <c r="D48" s="13" t="s">
        <v>62</v>
      </c>
      <c r="E48" s="31"/>
      <c r="F48" s="4" t="s">
        <v>63</v>
      </c>
      <c r="G48" s="5" t="s">
        <v>64</v>
      </c>
      <c r="H48" s="4"/>
      <c r="I48" s="4"/>
      <c r="J48" s="4"/>
      <c r="K48" s="4"/>
      <c r="L48" s="4"/>
      <c r="M48" s="4"/>
      <c r="N48" s="4"/>
      <c r="O48" s="4"/>
      <c r="P48" s="6"/>
    </row>
    <row r="49" spans="2:16" x14ac:dyDescent="0.3">
      <c r="B49" s="24"/>
      <c r="C49" s="4"/>
      <c r="D49" s="10"/>
      <c r="E49" s="4"/>
      <c r="F49" s="4"/>
      <c r="G49" s="5" t="s">
        <v>53</v>
      </c>
      <c r="H49" s="4"/>
      <c r="I49" s="4"/>
      <c r="J49" s="4"/>
      <c r="K49" s="4"/>
      <c r="L49" s="4"/>
      <c r="M49" s="4"/>
      <c r="N49" s="4"/>
      <c r="O49" s="4"/>
      <c r="P49" s="6"/>
    </row>
    <row r="50" spans="2:16" ht="18.75" x14ac:dyDescent="0.3">
      <c r="B50" s="24"/>
      <c r="C50" s="4"/>
      <c r="D50" s="12" t="s">
        <v>65</v>
      </c>
      <c r="E50" s="4"/>
      <c r="F50" s="4"/>
      <c r="G50" s="5"/>
      <c r="H50" s="4"/>
      <c r="I50" s="4"/>
      <c r="J50" s="4"/>
      <c r="K50" s="4"/>
      <c r="L50" s="4"/>
      <c r="M50" s="4"/>
      <c r="N50" s="4"/>
      <c r="O50" s="4"/>
      <c r="P50" s="6"/>
    </row>
    <row r="51" spans="2:16" ht="18.75" x14ac:dyDescent="0.3">
      <c r="B51" s="24"/>
      <c r="C51" s="4"/>
      <c r="D51" s="12"/>
      <c r="E51" s="4"/>
      <c r="F51" s="4"/>
      <c r="G51" s="5"/>
      <c r="H51" s="4"/>
      <c r="I51" s="4"/>
      <c r="J51" s="4"/>
      <c r="K51" s="4"/>
      <c r="L51" s="4"/>
      <c r="M51" s="4"/>
      <c r="N51" s="4"/>
      <c r="O51" s="4"/>
      <c r="P51" s="6"/>
    </row>
    <row r="52" spans="2:16" x14ac:dyDescent="0.3">
      <c r="B52" s="24"/>
      <c r="C52" s="4"/>
      <c r="D52" s="13" t="s">
        <v>66</v>
      </c>
      <c r="E52" s="11">
        <v>0</v>
      </c>
      <c r="F52" s="4"/>
      <c r="G52" s="5" t="s">
        <v>67</v>
      </c>
      <c r="H52" s="4"/>
      <c r="I52" s="4"/>
      <c r="J52" s="4"/>
      <c r="K52" s="5" t="s">
        <v>68</v>
      </c>
      <c r="L52" s="4"/>
      <c r="M52" s="4"/>
      <c r="N52" s="4"/>
      <c r="O52" s="4"/>
      <c r="P52" s="6"/>
    </row>
    <row r="53" spans="2:16" x14ac:dyDescent="0.3">
      <c r="B53" s="24"/>
      <c r="C53" s="4"/>
      <c r="D53" s="13"/>
      <c r="E53" s="27"/>
      <c r="F53" s="4"/>
      <c r="G53" s="5"/>
      <c r="H53" s="4"/>
      <c r="I53" s="4"/>
      <c r="J53" s="4"/>
      <c r="K53" s="5" t="s">
        <v>69</v>
      </c>
      <c r="L53" s="4"/>
      <c r="M53" s="4"/>
      <c r="N53" s="4"/>
      <c r="O53" s="4"/>
      <c r="P53" s="6"/>
    </row>
    <row r="54" spans="2:16" ht="21" thickBot="1" x14ac:dyDescent="0.35">
      <c r="B54" s="24"/>
      <c r="C54" s="26" t="s">
        <v>70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2:16" ht="17.25" thickTop="1" x14ac:dyDescent="0.3">
      <c r="B55" s="2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6"/>
    </row>
    <row r="56" spans="2:16" x14ac:dyDescent="0.3">
      <c r="B56" s="24"/>
      <c r="C56" s="4"/>
      <c r="D56" s="13" t="s">
        <v>71</v>
      </c>
      <c r="E56" s="11">
        <v>1</v>
      </c>
      <c r="F56" s="4"/>
      <c r="G56" s="5" t="s">
        <v>73</v>
      </c>
      <c r="H56" s="4"/>
      <c r="I56" s="4"/>
      <c r="J56" s="4"/>
      <c r="K56" s="4"/>
      <c r="L56" s="4"/>
      <c r="M56" s="4"/>
      <c r="N56" s="4"/>
      <c r="O56" s="4"/>
      <c r="P56" s="6"/>
    </row>
    <row r="57" spans="2:16" x14ac:dyDescent="0.3">
      <c r="B57" s="24"/>
      <c r="C57" s="4"/>
      <c r="D57" s="13"/>
      <c r="E57" s="4"/>
      <c r="F57" s="4"/>
      <c r="G57" s="5" t="s">
        <v>74</v>
      </c>
      <c r="H57" s="4"/>
      <c r="I57" s="4"/>
      <c r="J57" s="4"/>
      <c r="K57" s="4"/>
      <c r="L57" s="4"/>
      <c r="M57" s="4"/>
      <c r="N57" s="4"/>
      <c r="O57" s="4"/>
      <c r="P57" s="6"/>
    </row>
    <row r="58" spans="2:16" x14ac:dyDescent="0.3">
      <c r="B58" s="24"/>
      <c r="C58" s="4"/>
      <c r="D58" s="13"/>
      <c r="E58" s="4"/>
      <c r="F58" s="4"/>
      <c r="G58" s="5" t="s">
        <v>72</v>
      </c>
      <c r="H58" s="5"/>
      <c r="I58" s="4"/>
      <c r="J58" s="4"/>
      <c r="K58" s="4"/>
      <c r="L58" s="4"/>
      <c r="M58" s="4"/>
      <c r="N58" s="4"/>
      <c r="O58" s="4"/>
      <c r="P58" s="6"/>
    </row>
    <row r="59" spans="2:16" ht="21" thickBot="1" x14ac:dyDescent="0.35">
      <c r="B59" s="24"/>
      <c r="C59" s="2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2:16" ht="17.25" thickTop="1" x14ac:dyDescent="0.3">
      <c r="B60" s="24"/>
      <c r="C60" s="4"/>
      <c r="D60" s="1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</row>
    <row r="61" spans="2:16" x14ac:dyDescent="0.3">
      <c r="B61" s="24"/>
      <c r="C61" s="4"/>
      <c r="D61" s="13" t="s">
        <v>23</v>
      </c>
      <c r="E61" s="11"/>
      <c r="F61" s="4" t="s">
        <v>24</v>
      </c>
      <c r="G61" s="4"/>
      <c r="H61" s="4"/>
      <c r="I61" s="5"/>
      <c r="J61" s="4"/>
      <c r="K61" s="4"/>
      <c r="L61" s="4"/>
      <c r="M61" s="4"/>
      <c r="N61" s="4"/>
      <c r="O61" s="4"/>
      <c r="P61" s="6"/>
    </row>
    <row r="62" spans="2:16" x14ac:dyDescent="0.3">
      <c r="B62" s="24"/>
      <c r="C62" s="4"/>
      <c r="D62" s="13"/>
      <c r="E62" s="11">
        <v>10</v>
      </c>
      <c r="F62" s="4" t="s">
        <v>25</v>
      </c>
      <c r="G62" s="4"/>
      <c r="H62" s="4"/>
      <c r="I62" s="4"/>
      <c r="J62" s="4"/>
      <c r="K62" s="4"/>
      <c r="L62" s="4"/>
      <c r="M62" s="4"/>
      <c r="N62" s="4"/>
      <c r="O62" s="4"/>
      <c r="P62" s="6"/>
    </row>
    <row r="63" spans="2:16" x14ac:dyDescent="0.3">
      <c r="B63" s="24"/>
      <c r="C63" s="4"/>
      <c r="D63" s="13"/>
      <c r="E63" s="11"/>
      <c r="F63" s="4" t="s">
        <v>26</v>
      </c>
      <c r="G63" s="4"/>
      <c r="H63" s="4"/>
      <c r="I63" s="4"/>
      <c r="J63" s="4"/>
      <c r="K63" s="4"/>
      <c r="L63" s="4"/>
      <c r="M63" s="4"/>
      <c r="N63" s="4"/>
      <c r="O63" s="4"/>
      <c r="P63" s="6"/>
    </row>
    <row r="64" spans="2:16" x14ac:dyDescent="0.3">
      <c r="B64" s="24"/>
      <c r="C64" s="4"/>
      <c r="D64" s="13"/>
      <c r="E64" s="11"/>
      <c r="F64" s="4" t="s">
        <v>27</v>
      </c>
      <c r="G64" s="4"/>
      <c r="H64" s="4"/>
      <c r="I64" s="4"/>
      <c r="J64" s="4"/>
      <c r="K64" s="4"/>
      <c r="L64" s="4"/>
      <c r="M64" s="4"/>
      <c r="N64" s="4"/>
      <c r="O64" s="4"/>
      <c r="P64" s="6"/>
    </row>
    <row r="65" spans="2:16" x14ac:dyDescent="0.3">
      <c r="B65" s="24"/>
      <c r="C65" s="4"/>
      <c r="D65" s="13"/>
      <c r="E65" s="4">
        <f>E61+E62*60+E63*60*60+E64*60*60*24</f>
        <v>600</v>
      </c>
      <c r="F65" s="4" t="s">
        <v>29</v>
      </c>
      <c r="G65" s="4"/>
      <c r="H65" s="4"/>
      <c r="I65" s="5"/>
      <c r="J65" s="4"/>
      <c r="K65" s="4"/>
      <c r="L65" s="4"/>
      <c r="M65" s="4"/>
      <c r="N65" s="4"/>
      <c r="O65" s="4"/>
      <c r="P65" s="6"/>
    </row>
    <row r="66" spans="2:16" x14ac:dyDescent="0.3">
      <c r="B66" s="24"/>
      <c r="C66" s="4"/>
      <c r="D66" s="1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6"/>
    </row>
    <row r="67" spans="2:16" x14ac:dyDescent="0.3">
      <c r="B67" s="24"/>
      <c r="C67" s="4"/>
      <c r="D67" s="13" t="s">
        <v>36</v>
      </c>
      <c r="E67" s="11"/>
      <c r="F67" s="4"/>
      <c r="G67" s="5" t="s">
        <v>38</v>
      </c>
      <c r="H67" s="4"/>
      <c r="I67" s="4"/>
      <c r="J67" s="4"/>
      <c r="K67" s="4"/>
      <c r="L67" s="4"/>
      <c r="M67" s="4"/>
      <c r="N67" s="4"/>
      <c r="O67" s="4"/>
      <c r="P67" s="6"/>
    </row>
    <row r="68" spans="2:16" x14ac:dyDescent="0.3">
      <c r="B68" s="24"/>
      <c r="C68" s="4"/>
      <c r="D68" s="13"/>
      <c r="E68" s="27"/>
      <c r="F68" s="4"/>
      <c r="G68" s="5" t="s">
        <v>28</v>
      </c>
      <c r="H68" s="4"/>
      <c r="I68" s="4"/>
      <c r="J68" s="4"/>
      <c r="K68" s="4"/>
      <c r="L68" s="4"/>
      <c r="M68" s="4"/>
      <c r="N68" s="4"/>
      <c r="O68" s="4"/>
      <c r="P68" s="6"/>
    </row>
    <row r="69" spans="2:16" x14ac:dyDescent="0.3">
      <c r="B69" s="24"/>
      <c r="C69" s="4"/>
      <c r="D69" s="1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6"/>
    </row>
    <row r="70" spans="2:16" x14ac:dyDescent="0.3">
      <c r="B70" s="24"/>
      <c r="C70" s="4"/>
      <c r="D70" s="13" t="s">
        <v>37</v>
      </c>
      <c r="E70" s="11"/>
      <c r="F70" s="4"/>
      <c r="G70" s="3" t="s">
        <v>39</v>
      </c>
      <c r="H70" s="4"/>
      <c r="I70" s="4"/>
      <c r="J70" s="4"/>
      <c r="K70" s="4"/>
      <c r="L70" s="4"/>
      <c r="M70" s="4"/>
      <c r="N70" s="4"/>
      <c r="O70" s="4"/>
      <c r="P70" s="6"/>
    </row>
    <row r="71" spans="2:16" ht="12.6" customHeight="1" x14ac:dyDescent="0.3">
      <c r="B71" s="24"/>
      <c r="C71" s="4"/>
      <c r="D71" s="4"/>
      <c r="E71" s="5"/>
      <c r="F71" s="4"/>
      <c r="G71" s="5" t="s">
        <v>28</v>
      </c>
      <c r="H71" s="4"/>
      <c r="I71" s="4"/>
      <c r="J71" s="4"/>
      <c r="K71" s="4"/>
      <c r="L71" s="4"/>
      <c r="M71" s="4"/>
      <c r="N71" s="4"/>
      <c r="O71" s="4"/>
      <c r="P71" s="6"/>
    </row>
    <row r="72" spans="2:16" ht="13.15" customHeight="1" thickBot="1" x14ac:dyDescent="0.35">
      <c r="B72" s="25"/>
      <c r="C72" s="14"/>
      <c r="D72" s="14"/>
      <c r="E72" s="15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2:16" ht="17.25" thickTop="1" x14ac:dyDescent="0.3"/>
  </sheetData>
  <conditionalFormatting sqref="E26">
    <cfRule type="expression" dxfId="0" priority="1">
      <formula>$E$26&lt;&gt;INT($E$26)</formula>
    </cfRule>
  </conditionalFormatting>
  <pageMargins left="0.7" right="0.7" top="0.75" bottom="0.75" header="0.3" footer="0.3"/>
  <pageSetup paperSize="8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"/>
  <sheetViews>
    <sheetView topLeftCell="A52" workbookViewId="0">
      <selection activeCell="B2" sqref="B2:B82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>
        <v>0.52359877559829882</v>
      </c>
      <c r="B2">
        <v>-0.68373051502430005</v>
      </c>
    </row>
    <row r="3" spans="1:2" x14ac:dyDescent="0.25">
      <c r="A3">
        <v>0.50614548307486484</v>
      </c>
      <c r="B3">
        <v>-0.65906262488700007</v>
      </c>
    </row>
    <row r="4" spans="1:2" x14ac:dyDescent="0.25">
      <c r="A4">
        <v>0.48869219055492158</v>
      </c>
      <c r="B4">
        <v>-0.629017417312</v>
      </c>
    </row>
    <row r="5" spans="1:2" x14ac:dyDescent="0.25">
      <c r="A5">
        <v>0.47123889803497826</v>
      </c>
      <c r="B5">
        <v>-0.59404698978120007</v>
      </c>
    </row>
    <row r="6" spans="1:2" x14ac:dyDescent="0.25">
      <c r="A6">
        <v>0.453785605515035</v>
      </c>
      <c r="B6">
        <v>-0.55465146737600002</v>
      </c>
    </row>
    <row r="7" spans="1:2" x14ac:dyDescent="0.25">
      <c r="A7">
        <v>0.43633231299509168</v>
      </c>
      <c r="B7">
        <v>-0.51137617321240003</v>
      </c>
    </row>
    <row r="8" spans="1:2" x14ac:dyDescent="0.25">
      <c r="A8">
        <v>0.41887902047514836</v>
      </c>
      <c r="B8">
        <v>-0.46480752122990004</v>
      </c>
    </row>
    <row r="9" spans="1:2" x14ac:dyDescent="0.25">
      <c r="A9">
        <v>0.40142572795520509</v>
      </c>
      <c r="B9">
        <v>-0.41556876907189999</v>
      </c>
    </row>
    <row r="10" spans="1:2" x14ac:dyDescent="0.25">
      <c r="A10">
        <v>0.38397243543526183</v>
      </c>
      <c r="B10">
        <v>-0.36423574401140002</v>
      </c>
    </row>
    <row r="11" spans="1:2" x14ac:dyDescent="0.25">
      <c r="A11">
        <v>0.36651914291531851</v>
      </c>
      <c r="B11">
        <v>-0.30960644969219997</v>
      </c>
    </row>
    <row r="12" spans="1:2" x14ac:dyDescent="0.25">
      <c r="A12">
        <v>0.34906585039537519</v>
      </c>
      <c r="B12">
        <v>-0.25015828964210002</v>
      </c>
    </row>
    <row r="13" spans="1:2" x14ac:dyDescent="0.25">
      <c r="A13">
        <v>0.33161255787543192</v>
      </c>
      <c r="B13">
        <v>-0.1846806057872</v>
      </c>
    </row>
    <row r="14" spans="1:2" x14ac:dyDescent="0.25">
      <c r="A14">
        <v>0.3141592653554886</v>
      </c>
      <c r="B14">
        <v>-0.1119444205382</v>
      </c>
    </row>
    <row r="15" spans="1:2" x14ac:dyDescent="0.25">
      <c r="A15">
        <v>0.29670597283554534</v>
      </c>
      <c r="B15">
        <v>-3.0710110799799999E-2</v>
      </c>
    </row>
    <row r="16" spans="1:2" x14ac:dyDescent="0.25">
      <c r="A16">
        <v>0.27925268031560202</v>
      </c>
      <c r="B16">
        <v>6.0265110980400001E-2</v>
      </c>
    </row>
    <row r="17" spans="1:2" x14ac:dyDescent="0.25">
      <c r="A17">
        <v>0.26179938779565876</v>
      </c>
      <c r="B17">
        <v>0.16221995564280001</v>
      </c>
    </row>
    <row r="18" spans="1:2" x14ac:dyDescent="0.25">
      <c r="A18">
        <v>0.24434609527571544</v>
      </c>
      <c r="B18">
        <v>0.2763102784109</v>
      </c>
    </row>
    <row r="19" spans="1:2" x14ac:dyDescent="0.25">
      <c r="A19">
        <v>0.22689280275577217</v>
      </c>
      <c r="B19">
        <v>0.4024830257052</v>
      </c>
    </row>
    <row r="20" spans="1:2" x14ac:dyDescent="0.25">
      <c r="A20">
        <v>0.20943951023582885</v>
      </c>
      <c r="B20">
        <v>0.53985411541970008</v>
      </c>
    </row>
    <row r="21" spans="1:2" x14ac:dyDescent="0.25">
      <c r="A21">
        <v>0.19198621771588559</v>
      </c>
      <c r="B21">
        <v>0.68749772858710001</v>
      </c>
    </row>
    <row r="22" spans="1:2" x14ac:dyDescent="0.25">
      <c r="A22">
        <v>0.17453292519594227</v>
      </c>
      <c r="B22">
        <v>0.84446211805110005</v>
      </c>
    </row>
    <row r="23" spans="1:2" x14ac:dyDescent="0.25">
      <c r="A23">
        <v>0.15707963267599895</v>
      </c>
      <c r="B23">
        <v>1.0097754759605999</v>
      </c>
    </row>
    <row r="24" spans="1:2" x14ac:dyDescent="0.25">
      <c r="A24">
        <v>0.13962634015605568</v>
      </c>
      <c r="B24">
        <v>1.1824516088711998</v>
      </c>
    </row>
    <row r="25" spans="1:2" x14ac:dyDescent="0.25">
      <c r="A25">
        <v>0.12217304763611236</v>
      </c>
      <c r="B25">
        <v>1.3610981279105001</v>
      </c>
    </row>
    <row r="26" spans="1:2" x14ac:dyDescent="0.25">
      <c r="A26">
        <v>0.1047197551161691</v>
      </c>
      <c r="B26">
        <v>1.5407184194442001</v>
      </c>
    </row>
    <row r="27" spans="1:2" x14ac:dyDescent="0.25">
      <c r="A27">
        <v>8.726646259622578E-2</v>
      </c>
      <c r="B27">
        <v>1.7201700550243</v>
      </c>
    </row>
    <row r="28" spans="1:2" x14ac:dyDescent="0.25">
      <c r="A28">
        <v>6.9813170076282516E-2</v>
      </c>
      <c r="B28">
        <v>1.8995830834308001</v>
      </c>
    </row>
    <row r="29" spans="1:2" x14ac:dyDescent="0.25">
      <c r="A29">
        <v>5.2359877556339196E-2</v>
      </c>
      <c r="B29">
        <v>2.0790888470558997</v>
      </c>
    </row>
    <row r="30" spans="1:2" x14ac:dyDescent="0.25">
      <c r="A30">
        <v>3.4906585036395876E-2</v>
      </c>
      <c r="B30">
        <v>2.2588189426704002</v>
      </c>
    </row>
    <row r="31" spans="1:2" x14ac:dyDescent="0.25">
      <c r="A31">
        <v>1.7453292516452557E-2</v>
      </c>
      <c r="B31">
        <v>2.4389042692067</v>
      </c>
    </row>
    <row r="32" spans="1:2" x14ac:dyDescent="0.25">
      <c r="A32">
        <v>-3.4906522117239547E-12</v>
      </c>
      <c r="B32">
        <v>2.6194741624113997</v>
      </c>
    </row>
    <row r="33" spans="1:2" x14ac:dyDescent="0.25">
      <c r="A33">
        <v>-1.7453292523433972E-2</v>
      </c>
      <c r="B33">
        <v>2.7999300605433</v>
      </c>
    </row>
    <row r="34" spans="1:2" x14ac:dyDescent="0.25">
      <c r="A34">
        <v>-3.490658503988664E-2</v>
      </c>
      <c r="B34">
        <v>2.9791420506616997</v>
      </c>
    </row>
    <row r="35" spans="1:2" x14ac:dyDescent="0.25">
      <c r="A35">
        <v>-5.2359877559829959E-2</v>
      </c>
      <c r="B35">
        <v>3.1569823157729999</v>
      </c>
    </row>
    <row r="36" spans="1:2" x14ac:dyDescent="0.25">
      <c r="A36">
        <v>-6.9813170079773279E-2</v>
      </c>
      <c r="B36">
        <v>3.3333416723456</v>
      </c>
    </row>
    <row r="37" spans="1:2" x14ac:dyDescent="0.25">
      <c r="A37">
        <v>-8.7266462599716488E-2</v>
      </c>
      <c r="B37">
        <v>3.5081181889315998</v>
      </c>
    </row>
    <row r="38" spans="1:2" x14ac:dyDescent="0.25">
      <c r="A38">
        <v>-0.10471975511965981</v>
      </c>
      <c r="B38">
        <v>3.6812171206337001</v>
      </c>
    </row>
    <row r="39" spans="1:2" x14ac:dyDescent="0.25">
      <c r="A39">
        <v>-0.12217304763960313</v>
      </c>
      <c r="B39">
        <v>3.8525508103010999</v>
      </c>
    </row>
    <row r="40" spans="1:2" x14ac:dyDescent="0.25">
      <c r="A40">
        <v>-0.13962634015954634</v>
      </c>
      <c r="B40">
        <v>4.0221141979166992</v>
      </c>
    </row>
    <row r="41" spans="1:2" x14ac:dyDescent="0.25">
      <c r="A41">
        <v>-0.15707963267948966</v>
      </c>
      <c r="B41">
        <v>4.1913637856615003</v>
      </c>
    </row>
    <row r="42" spans="1:2" x14ac:dyDescent="0.25">
      <c r="A42">
        <v>-0.17453292519943298</v>
      </c>
      <c r="B42">
        <v>4.3607930232445007</v>
      </c>
    </row>
    <row r="43" spans="1:2" x14ac:dyDescent="0.25">
      <c r="A43">
        <v>-0.19198621771937618</v>
      </c>
      <c r="B43">
        <v>4.5302852869414005</v>
      </c>
    </row>
    <row r="44" spans="1:2" x14ac:dyDescent="0.25">
      <c r="A44">
        <v>-0.20943951023931962</v>
      </c>
      <c r="B44">
        <v>4.6997283268797991</v>
      </c>
    </row>
    <row r="45" spans="1:2" x14ac:dyDescent="0.25">
      <c r="A45">
        <v>-0.22689280275926282</v>
      </c>
      <c r="B45">
        <v>4.8690141988705999</v>
      </c>
    </row>
    <row r="46" spans="1:2" x14ac:dyDescent="0.25">
      <c r="A46">
        <v>-0.24434609527920614</v>
      </c>
      <c r="B46">
        <v>5.0380391186328</v>
      </c>
    </row>
    <row r="47" spans="1:2" x14ac:dyDescent="0.25">
      <c r="A47">
        <v>-0.26179938779914946</v>
      </c>
      <c r="B47">
        <v>5.2067032283458001</v>
      </c>
    </row>
    <row r="48" spans="1:2" x14ac:dyDescent="0.25">
      <c r="A48">
        <v>-0.27925268031909267</v>
      </c>
      <c r="B48">
        <v>5.3753992643065001</v>
      </c>
    </row>
    <row r="49" spans="1:2" x14ac:dyDescent="0.25">
      <c r="A49">
        <v>-0.2967059728390361</v>
      </c>
      <c r="B49">
        <v>5.5481164357172004</v>
      </c>
    </row>
    <row r="50" spans="1:2" x14ac:dyDescent="0.25">
      <c r="A50">
        <v>-0.31415926535897931</v>
      </c>
      <c r="B50">
        <v>5.7247961364798003</v>
      </c>
    </row>
    <row r="51" spans="1:2" x14ac:dyDescent="0.25">
      <c r="A51">
        <v>-0.33161255787892263</v>
      </c>
      <c r="B51">
        <v>5.9042889413252997</v>
      </c>
    </row>
    <row r="52" spans="1:2" x14ac:dyDescent="0.25">
      <c r="A52">
        <v>-0.34906585039886595</v>
      </c>
      <c r="B52">
        <v>6.0854922073607005</v>
      </c>
    </row>
    <row r="53" spans="1:2" x14ac:dyDescent="0.25">
      <c r="A53">
        <v>-0.36651914291880916</v>
      </c>
      <c r="B53">
        <v>6.2673491825623993</v>
      </c>
    </row>
    <row r="54" spans="1:2" x14ac:dyDescent="0.25">
      <c r="A54">
        <v>-0.38397243543875259</v>
      </c>
      <c r="B54">
        <v>6.4488476023532995</v>
      </c>
    </row>
    <row r="55" spans="1:2" x14ac:dyDescent="0.25">
      <c r="A55">
        <v>-0.4014257279586958</v>
      </c>
      <c r="B55">
        <v>6.6290177459058999</v>
      </c>
    </row>
    <row r="56" spans="1:2" x14ac:dyDescent="0.25">
      <c r="A56">
        <v>-0.41887902047863912</v>
      </c>
      <c r="B56">
        <v>6.8072220720557999</v>
      </c>
    </row>
    <row r="57" spans="1:2" x14ac:dyDescent="0.25">
      <c r="A57">
        <v>-0.43633231300207298</v>
      </c>
      <c r="B57">
        <v>6.9889966090758007</v>
      </c>
    </row>
    <row r="58" spans="1:2" x14ac:dyDescent="0.25">
      <c r="A58">
        <v>-0.45378560552201641</v>
      </c>
      <c r="B58">
        <v>7.1744425730946997</v>
      </c>
    </row>
    <row r="59" spans="1:2" x14ac:dyDescent="0.25">
      <c r="A59">
        <v>-0.47123889804195962</v>
      </c>
      <c r="B59">
        <v>7.3605840929677999</v>
      </c>
    </row>
    <row r="60" spans="1:2" x14ac:dyDescent="0.25">
      <c r="A60">
        <v>-0.48869219056190294</v>
      </c>
      <c r="B60">
        <v>7.5445743821285998</v>
      </c>
    </row>
    <row r="61" spans="1:2" x14ac:dyDescent="0.25">
      <c r="A61">
        <v>-0.50614548308184626</v>
      </c>
      <c r="B61">
        <v>7.7236873922370997</v>
      </c>
    </row>
    <row r="62" spans="1:2" x14ac:dyDescent="0.25">
      <c r="A62">
        <v>-0.52359877560178958</v>
      </c>
      <c r="B62">
        <v>7.8953078901297005</v>
      </c>
    </row>
    <row r="63" spans="1:2" x14ac:dyDescent="0.25">
      <c r="A63">
        <v>-0.54105206812173268</v>
      </c>
      <c r="B63">
        <v>8.0569196776749994</v>
      </c>
    </row>
    <row r="64" spans="1:2" x14ac:dyDescent="0.25">
      <c r="A64">
        <v>-0.558505360641676</v>
      </c>
      <c r="B64">
        <v>8.2060915404899006</v>
      </c>
    </row>
    <row r="65" spans="1:2" x14ac:dyDescent="0.25">
      <c r="A65">
        <v>-0.57595865316161932</v>
      </c>
      <c r="B65">
        <v>8.3419262972436989</v>
      </c>
    </row>
    <row r="66" spans="1:2" x14ac:dyDescent="0.25">
      <c r="A66">
        <v>-0.59341194568156264</v>
      </c>
      <c r="B66">
        <v>8.4675625848459006</v>
      </c>
    </row>
    <row r="67" spans="1:2" x14ac:dyDescent="0.25">
      <c r="A67">
        <v>-0.61086523820150618</v>
      </c>
      <c r="B67">
        <v>8.5830019322709994</v>
      </c>
    </row>
    <row r="68" spans="1:2" x14ac:dyDescent="0.25">
      <c r="A68">
        <v>-0.62831853072144928</v>
      </c>
      <c r="B68">
        <v>8.6877838938466994</v>
      </c>
    </row>
    <row r="69" spans="1:2" x14ac:dyDescent="0.25">
      <c r="A69">
        <v>-0.64577182324139282</v>
      </c>
      <c r="B69">
        <v>8.7811935992698018</v>
      </c>
    </row>
    <row r="70" spans="1:2" x14ac:dyDescent="0.25">
      <c r="A70">
        <v>-0.66322511576133591</v>
      </c>
      <c r="B70">
        <v>8.862176589705399</v>
      </c>
    </row>
    <row r="71" spans="1:2" x14ac:dyDescent="0.25">
      <c r="A71">
        <v>-0.68067840828127923</v>
      </c>
      <c r="B71">
        <v>8.9292181746432995</v>
      </c>
    </row>
    <row r="72" spans="1:2" x14ac:dyDescent="0.25">
      <c r="A72">
        <v>-0.69813170080122255</v>
      </c>
      <c r="B72">
        <v>8.9801699620661992</v>
      </c>
    </row>
    <row r="73" spans="1:2" x14ac:dyDescent="0.25">
      <c r="A73">
        <v>-0.71558499332116587</v>
      </c>
      <c r="B73">
        <v>9.0119965735149012</v>
      </c>
    </row>
    <row r="74" spans="1:2" x14ac:dyDescent="0.25">
      <c r="A74">
        <v>-0.73303828584110919</v>
      </c>
      <c r="B74">
        <v>9.0204108899754996</v>
      </c>
    </row>
    <row r="75" spans="1:2" x14ac:dyDescent="0.25">
      <c r="A75">
        <v>-0.75049157836105251</v>
      </c>
      <c r="B75">
        <v>8.9992604543430001</v>
      </c>
    </row>
    <row r="76" spans="1:2" x14ac:dyDescent="0.25">
      <c r="A76">
        <v>-0.76794487088099561</v>
      </c>
      <c r="B76">
        <v>8.9395866642400001</v>
      </c>
    </row>
    <row r="77" spans="1:2" x14ac:dyDescent="0.25">
      <c r="A77">
        <v>-0.78539816340093915</v>
      </c>
      <c r="B77">
        <v>8.8284298201437998</v>
      </c>
    </row>
    <row r="78" spans="1:2" x14ac:dyDescent="0.25">
      <c r="A78">
        <v>-0.80285145592088225</v>
      </c>
      <c r="B78">
        <v>8.6467896750276996</v>
      </c>
    </row>
    <row r="79" spans="1:2" x14ac:dyDescent="0.25">
      <c r="A79">
        <v>-0.82030474844082557</v>
      </c>
      <c r="B79">
        <v>8.3664919936953996</v>
      </c>
    </row>
    <row r="80" spans="1:2" x14ac:dyDescent="0.25">
      <c r="A80">
        <v>-0.83775804096076889</v>
      </c>
      <c r="B80">
        <v>7.9456022298904001</v>
      </c>
    </row>
    <row r="81" spans="1:2" x14ac:dyDescent="0.25">
      <c r="A81">
        <v>-0.85521133348071221</v>
      </c>
      <c r="B81">
        <v>7.3225028560030001</v>
      </c>
    </row>
    <row r="82" spans="1:2" x14ac:dyDescent="0.25">
      <c r="A82">
        <v>-0.87266462600065553</v>
      </c>
      <c r="B82">
        <v>6.4109336995393997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</cols>
  <sheetData>
    <row r="1" spans="1:2" x14ac:dyDescent="0.25">
      <c r="A1" s="1" t="s">
        <v>1</v>
      </c>
      <c r="B1" s="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"/>
  <sheetViews>
    <sheetView topLeftCell="A49" zoomScaleNormal="100" workbookViewId="0">
      <selection activeCell="A2" sqref="A2:A82"/>
    </sheetView>
  </sheetViews>
  <sheetFormatPr defaultRowHeight="15" x14ac:dyDescent="0.25"/>
  <sheetData>
    <row r="1" spans="1:8" x14ac:dyDescent="0.25">
      <c r="A1" s="1" t="s">
        <v>1</v>
      </c>
      <c r="B1" s="1" t="s">
        <v>3</v>
      </c>
    </row>
    <row r="2" spans="1:8" x14ac:dyDescent="0.25">
      <c r="A2">
        <v>0.52359877559829882</v>
      </c>
      <c r="B2">
        <v>8.2264061999999995E-3</v>
      </c>
      <c r="H2" s="28"/>
    </row>
    <row r="3" spans="1:8" x14ac:dyDescent="0.25">
      <c r="A3">
        <v>0.50614548307486484</v>
      </c>
      <c r="B3">
        <v>8.315574912638771E-3</v>
      </c>
    </row>
    <row r="4" spans="1:8" x14ac:dyDescent="0.25">
      <c r="A4">
        <v>0.48869219055492158</v>
      </c>
      <c r="B4">
        <v>8.399392528903921E-3</v>
      </c>
    </row>
    <row r="5" spans="1:8" x14ac:dyDescent="0.25">
      <c r="A5">
        <v>0.47123889803497826</v>
      </c>
      <c r="B5">
        <v>8.4778619580064846E-3</v>
      </c>
    </row>
    <row r="6" spans="1:8" x14ac:dyDescent="0.25">
      <c r="A6">
        <v>0.453785605515035</v>
      </c>
      <c r="B6">
        <v>8.5509964495954754E-3</v>
      </c>
    </row>
    <row r="7" spans="1:8" x14ac:dyDescent="0.25">
      <c r="A7">
        <v>0.43633231299509168</v>
      </c>
      <c r="B7">
        <v>8.6188192972700556E-3</v>
      </c>
    </row>
    <row r="8" spans="1:8" x14ac:dyDescent="0.25">
      <c r="A8">
        <v>0.41887902047514836</v>
      </c>
      <c r="B8">
        <v>8.6813634532654175E-3</v>
      </c>
    </row>
    <row r="9" spans="1:8" x14ac:dyDescent="0.25">
      <c r="A9">
        <v>0.40142572795520509</v>
      </c>
      <c r="B9">
        <v>8.7386711230851427E-3</v>
      </c>
    </row>
    <row r="10" spans="1:8" x14ac:dyDescent="0.25">
      <c r="A10">
        <v>0.38397243543526183</v>
      </c>
      <c r="B10">
        <v>8.7907933816194859E-3</v>
      </c>
    </row>
    <row r="11" spans="1:8" x14ac:dyDescent="0.25">
      <c r="A11">
        <v>0.36651914291531851</v>
      </c>
      <c r="B11">
        <v>8.8377897892636444E-3</v>
      </c>
    </row>
    <row r="12" spans="1:8" x14ac:dyDescent="0.25">
      <c r="A12">
        <v>0.34906585039537519</v>
      </c>
      <c r="B12">
        <v>8.8797279851177274E-3</v>
      </c>
    </row>
    <row r="13" spans="1:8" x14ac:dyDescent="0.25">
      <c r="A13">
        <v>0.33161255787543192</v>
      </c>
      <c r="B13">
        <v>8.9166833131317964E-3</v>
      </c>
    </row>
    <row r="14" spans="1:8" x14ac:dyDescent="0.25">
      <c r="A14">
        <v>0.3141592653554886</v>
      </c>
      <c r="B14">
        <v>8.9487384353593488E-3</v>
      </c>
    </row>
    <row r="15" spans="1:8" x14ac:dyDescent="0.25">
      <c r="A15">
        <v>0.29670597283554534</v>
      </c>
      <c r="B15">
        <v>8.975982903671369E-3</v>
      </c>
    </row>
    <row r="16" spans="1:8" x14ac:dyDescent="0.25">
      <c r="A16">
        <v>0.27925268031560202</v>
      </c>
      <c r="B16">
        <v>8.998512785901365E-3</v>
      </c>
    </row>
    <row r="17" spans="1:2" x14ac:dyDescent="0.25">
      <c r="A17">
        <v>0.26179938779565876</v>
      </c>
      <c r="B17">
        <v>9.0164302934228058E-3</v>
      </c>
    </row>
    <row r="18" spans="1:2" x14ac:dyDescent="0.25">
      <c r="A18">
        <v>0.24434609527571544</v>
      </c>
      <c r="B18">
        <v>9.0298433485659843E-3</v>
      </c>
    </row>
    <row r="19" spans="1:2" x14ac:dyDescent="0.25">
      <c r="A19">
        <v>0.22689280275577217</v>
      </c>
      <c r="B19">
        <v>9.0388652064658653E-3</v>
      </c>
    </row>
    <row r="20" spans="1:2" x14ac:dyDescent="0.25">
      <c r="A20">
        <v>0.20943951023582885</v>
      </c>
      <c r="B20">
        <v>9.0436140310733316E-3</v>
      </c>
    </row>
    <row r="21" spans="1:2" x14ac:dyDescent="0.25">
      <c r="A21">
        <v>0.19198621771588559</v>
      </c>
      <c r="B21">
        <v>9.0442125341917579E-3</v>
      </c>
    </row>
    <row r="22" spans="1:2" x14ac:dyDescent="0.25">
      <c r="A22">
        <v>0.17453292519594227</v>
      </c>
      <c r="B22">
        <v>9.040787565812199E-3</v>
      </c>
    </row>
    <row r="23" spans="1:2" x14ac:dyDescent="0.25">
      <c r="A23">
        <v>0.15707963267599895</v>
      </c>
      <c r="B23">
        <v>9.0334697044485591E-3</v>
      </c>
    </row>
    <row r="24" spans="1:2" x14ac:dyDescent="0.25">
      <c r="A24">
        <v>0.13962634015605568</v>
      </c>
      <c r="B24">
        <v>9.0223929219572837E-3</v>
      </c>
    </row>
    <row r="25" spans="1:2" x14ac:dyDescent="0.25">
      <c r="A25">
        <v>0.12217304763611236</v>
      </c>
      <c r="B25">
        <v>9.0076941108471822E-3</v>
      </c>
    </row>
    <row r="26" spans="1:2" x14ac:dyDescent="0.25">
      <c r="A26">
        <v>0.1047197551161691</v>
      </c>
      <c r="B26">
        <v>8.9895127390723483E-3</v>
      </c>
    </row>
    <row r="27" spans="1:2" x14ac:dyDescent="0.25">
      <c r="A27">
        <v>8.726646259622578E-2</v>
      </c>
      <c r="B27">
        <v>8.9679905119870711E-3</v>
      </c>
    </row>
    <row r="28" spans="1:2" x14ac:dyDescent="0.25">
      <c r="A28">
        <v>6.9813170076282516E-2</v>
      </c>
      <c r="B28">
        <v>8.9432709154119838E-3</v>
      </c>
    </row>
    <row r="29" spans="1:2" x14ac:dyDescent="0.25">
      <c r="A29">
        <v>5.2359877556339196E-2</v>
      </c>
      <c r="B29">
        <v>8.915498903372069E-3</v>
      </c>
    </row>
    <row r="30" spans="1:2" x14ac:dyDescent="0.25">
      <c r="A30">
        <v>3.4906585036395876E-2</v>
      </c>
      <c r="B30">
        <v>8.8848205199445196E-3</v>
      </c>
    </row>
    <row r="31" spans="1:2" x14ac:dyDescent="0.25">
      <c r="A31">
        <v>1.7453292516452557E-2</v>
      </c>
      <c r="B31">
        <v>8.8513825597812366E-3</v>
      </c>
    </row>
    <row r="32" spans="1:2" x14ac:dyDescent="0.25">
      <c r="A32">
        <v>-3.4906522117239547E-12</v>
      </c>
      <c r="B32">
        <v>8.815332188524292E-3</v>
      </c>
    </row>
    <row r="33" spans="1:2" x14ac:dyDescent="0.25">
      <c r="A33">
        <v>-1.7453292523433972E-2</v>
      </c>
      <c r="B33">
        <v>8.7768166205171739E-3</v>
      </c>
    </row>
    <row r="34" spans="1:2" x14ac:dyDescent="0.25">
      <c r="A34">
        <v>-3.490658503988664E-2</v>
      </c>
      <c r="B34">
        <v>8.7359828652791242E-3</v>
      </c>
    </row>
    <row r="35" spans="1:2" x14ac:dyDescent="0.25">
      <c r="A35">
        <v>-5.2359877559829959E-2</v>
      </c>
      <c r="B35">
        <v>8.6929773106456734E-3</v>
      </c>
    </row>
    <row r="36" spans="1:2" x14ac:dyDescent="0.25">
      <c r="A36">
        <v>-6.9813170079773279E-2</v>
      </c>
      <c r="B36">
        <v>8.6479455050936897E-3</v>
      </c>
    </row>
    <row r="37" spans="1:2" x14ac:dyDescent="0.25">
      <c r="A37">
        <v>-8.7266462599716488E-2</v>
      </c>
      <c r="B37">
        <v>8.6010318769593769E-3</v>
      </c>
    </row>
    <row r="38" spans="1:2" x14ac:dyDescent="0.25">
      <c r="A38">
        <v>-0.10471975511965981</v>
      </c>
      <c r="B38">
        <v>8.5523794379407953E-3</v>
      </c>
    </row>
    <row r="39" spans="1:2" x14ac:dyDescent="0.25">
      <c r="A39">
        <v>-0.12217304763960313</v>
      </c>
      <c r="B39">
        <v>8.5021294994837484E-3</v>
      </c>
    </row>
    <row r="40" spans="1:2" x14ac:dyDescent="0.25">
      <c r="A40">
        <v>-0.13962634015954634</v>
      </c>
      <c r="B40">
        <v>8.4504214378690826E-3</v>
      </c>
    </row>
    <row r="41" spans="1:2" x14ac:dyDescent="0.25">
      <c r="A41">
        <v>-0.15707963267948966</v>
      </c>
      <c r="B41">
        <v>8.3973925280549366E-3</v>
      </c>
    </row>
    <row r="42" spans="1:2" x14ac:dyDescent="0.25">
      <c r="A42">
        <v>-0.17453292519943298</v>
      </c>
      <c r="B42">
        <v>8.3431776829809325E-3</v>
      </c>
    </row>
    <row r="43" spans="1:2" x14ac:dyDescent="0.25">
      <c r="A43">
        <v>-0.19198621771937618</v>
      </c>
      <c r="B43">
        <v>8.2879093174907086E-3</v>
      </c>
    </row>
    <row r="44" spans="1:2" x14ac:dyDescent="0.25">
      <c r="A44">
        <v>-0.20943951023931962</v>
      </c>
      <c r="B44">
        <v>8.2317172065248644E-3</v>
      </c>
    </row>
    <row r="45" spans="1:2" x14ac:dyDescent="0.25">
      <c r="A45">
        <v>-0.22689280275926282</v>
      </c>
      <c r="B45">
        <v>8.1747282258575523E-3</v>
      </c>
    </row>
    <row r="46" spans="1:2" x14ac:dyDescent="0.25">
      <c r="A46">
        <v>-0.24434609527920614</v>
      </c>
      <c r="B46">
        <v>8.1170662403697112E-3</v>
      </c>
    </row>
    <row r="47" spans="1:2" x14ac:dyDescent="0.25">
      <c r="A47">
        <v>-0.26179938779914946</v>
      </c>
      <c r="B47">
        <v>8.0588520138082185E-3</v>
      </c>
    </row>
    <row r="48" spans="1:2" x14ac:dyDescent="0.25">
      <c r="A48">
        <v>-0.27925268031909267</v>
      </c>
      <c r="B48">
        <v>8.0002031371661543E-3</v>
      </c>
    </row>
    <row r="49" spans="1:2" x14ac:dyDescent="0.25">
      <c r="A49">
        <v>-0.2967059728390361</v>
      </c>
      <c r="B49">
        <v>7.9412339427391461E-3</v>
      </c>
    </row>
    <row r="50" spans="1:2" x14ac:dyDescent="0.25">
      <c r="A50">
        <v>-0.31415926535897931</v>
      </c>
      <c r="B50">
        <v>7.8820553866690065E-3</v>
      </c>
    </row>
    <row r="51" spans="1:2" x14ac:dyDescent="0.25">
      <c r="A51">
        <v>-0.33161255787892263</v>
      </c>
      <c r="B51">
        <v>7.8227750546733237E-3</v>
      </c>
    </row>
    <row r="52" spans="1:2" x14ac:dyDescent="0.25">
      <c r="A52">
        <v>-0.34906585039886595</v>
      </c>
      <c r="B52">
        <v>7.7634970761017849E-3</v>
      </c>
    </row>
    <row r="53" spans="1:2" x14ac:dyDescent="0.25">
      <c r="A53">
        <v>-0.36651914291880916</v>
      </c>
      <c r="B53">
        <v>7.7043220852615266E-3</v>
      </c>
    </row>
    <row r="54" spans="1:2" x14ac:dyDescent="0.25">
      <c r="A54">
        <v>-0.38397243543875259</v>
      </c>
      <c r="B54">
        <v>7.6453473231171427E-3</v>
      </c>
    </row>
    <row r="55" spans="1:2" x14ac:dyDescent="0.25">
      <c r="A55">
        <v>-0.4014257279586958</v>
      </c>
      <c r="B55">
        <v>7.5866666272639272E-3</v>
      </c>
    </row>
    <row r="56" spans="1:2" x14ac:dyDescent="0.25">
      <c r="A56">
        <v>-0.41887902047863912</v>
      </c>
      <c r="B56">
        <v>7.528370413306739E-3</v>
      </c>
    </row>
    <row r="57" spans="1:2" x14ac:dyDescent="0.25">
      <c r="A57">
        <v>-0.43633231300207298</v>
      </c>
      <c r="B57">
        <v>7.470545766521691E-3</v>
      </c>
    </row>
    <row r="58" spans="1:2" x14ac:dyDescent="0.25">
      <c r="A58">
        <v>-0.45378560552201641</v>
      </c>
      <c r="B58">
        <v>7.4132764562263491E-3</v>
      </c>
    </row>
    <row r="59" spans="1:2" x14ac:dyDescent="0.25">
      <c r="A59">
        <v>-0.47123889804195962</v>
      </c>
      <c r="B59">
        <v>7.3566430073300718E-3</v>
      </c>
    </row>
    <row r="60" spans="1:2" x14ac:dyDescent="0.25">
      <c r="A60">
        <v>-0.48869219056190294</v>
      </c>
      <c r="B60">
        <v>7.3007228335929516E-3</v>
      </c>
    </row>
    <row r="61" spans="1:2" x14ac:dyDescent="0.25">
      <c r="A61">
        <v>-0.50614548308184626</v>
      </c>
      <c r="B61">
        <v>7.2455902648297524E-3</v>
      </c>
    </row>
    <row r="62" spans="1:2" x14ac:dyDescent="0.25">
      <c r="A62">
        <v>-0.52359877560178958</v>
      </c>
      <c r="B62">
        <v>7.1913167932817559E-3</v>
      </c>
    </row>
    <row r="63" spans="1:2" x14ac:dyDescent="0.25">
      <c r="A63">
        <v>-0.54105206812173268</v>
      </c>
      <c r="B63">
        <v>7.13797110083226E-3</v>
      </c>
    </row>
    <row r="64" spans="1:2" x14ac:dyDescent="0.25">
      <c r="A64">
        <v>-0.558505360641676</v>
      </c>
      <c r="B64">
        <v>7.0856190991136197E-3</v>
      </c>
    </row>
    <row r="65" spans="1:2" x14ac:dyDescent="0.25">
      <c r="A65">
        <v>-0.57595865316161932</v>
      </c>
      <c r="B65">
        <v>7.03432420595939E-3</v>
      </c>
    </row>
    <row r="66" spans="1:2" x14ac:dyDescent="0.25">
      <c r="A66">
        <v>-0.59341194568156264</v>
      </c>
      <c r="B66">
        <v>6.9841474069972853E-3</v>
      </c>
    </row>
    <row r="67" spans="1:2" x14ac:dyDescent="0.25">
      <c r="A67">
        <v>-0.61086523820150618</v>
      </c>
      <c r="B67">
        <v>6.9351475478576534E-3</v>
      </c>
    </row>
    <row r="68" spans="1:2" x14ac:dyDescent="0.25">
      <c r="A68">
        <v>-0.62831853072144928</v>
      </c>
      <c r="B68">
        <v>6.887381454494617E-3</v>
      </c>
    </row>
    <row r="69" spans="1:2" x14ac:dyDescent="0.25">
      <c r="A69">
        <v>-0.64577182324139282</v>
      </c>
      <c r="B69">
        <v>6.8409038916466278E-3</v>
      </c>
    </row>
    <row r="70" spans="1:2" x14ac:dyDescent="0.25">
      <c r="A70">
        <v>-0.66322511576133591</v>
      </c>
      <c r="B70">
        <v>6.7957680111759471E-3</v>
      </c>
    </row>
    <row r="71" spans="1:2" x14ac:dyDescent="0.25">
      <c r="A71">
        <v>-0.68067840828127923</v>
      </c>
      <c r="B71">
        <v>6.7520254623630151E-3</v>
      </c>
    </row>
    <row r="72" spans="1:2" x14ac:dyDescent="0.25">
      <c r="A72">
        <v>-0.69813170080122255</v>
      </c>
      <c r="B72">
        <v>6.7097265867121069E-3</v>
      </c>
    </row>
    <row r="73" spans="1:2" x14ac:dyDescent="0.25">
      <c r="A73">
        <v>-0.71558499332116587</v>
      </c>
      <c r="B73">
        <v>6.6689206299457154E-3</v>
      </c>
    </row>
    <row r="74" spans="1:2" x14ac:dyDescent="0.25">
      <c r="A74">
        <v>-0.73303828584110919</v>
      </c>
      <c r="B74">
        <v>6.6296559625932984E-3</v>
      </c>
    </row>
    <row r="75" spans="1:2" x14ac:dyDescent="0.25">
      <c r="A75">
        <v>-0.75049157836105251</v>
      </c>
      <c r="B75">
        <v>6.5919803478490524E-3</v>
      </c>
    </row>
    <row r="76" spans="1:2" x14ac:dyDescent="0.25">
      <c r="A76">
        <v>-0.76794487088099561</v>
      </c>
      <c r="B76">
        <v>6.5559410103268488E-3</v>
      </c>
    </row>
    <row r="77" spans="1:2" x14ac:dyDescent="0.25">
      <c r="A77">
        <v>-0.78539816340093915</v>
      </c>
      <c r="B77">
        <v>6.5215851331011142E-3</v>
      </c>
    </row>
    <row r="78" spans="1:2" x14ac:dyDescent="0.25">
      <c r="A78">
        <v>-0.80285145592088225</v>
      </c>
      <c r="B78">
        <v>6.4889599479476916E-3</v>
      </c>
    </row>
    <row r="79" spans="1:2" x14ac:dyDescent="0.25">
      <c r="A79">
        <v>-0.82030474844082557</v>
      </c>
      <c r="B79">
        <v>6.4581130447410439E-3</v>
      </c>
    </row>
    <row r="80" spans="1:2" x14ac:dyDescent="0.25">
      <c r="A80">
        <v>-0.83775804096076889</v>
      </c>
      <c r="B80">
        <v>6.4290926507711817E-3</v>
      </c>
    </row>
    <row r="81" spans="1:2" x14ac:dyDescent="0.25">
      <c r="A81">
        <v>-0.85521133348071221</v>
      </c>
      <c r="B81">
        <v>6.4019479243845332E-3</v>
      </c>
    </row>
    <row r="82" spans="1:2" x14ac:dyDescent="0.25">
      <c r="A82">
        <v>-0.87266462600065553</v>
      </c>
      <c r="B82">
        <v>6.3767293044881979E-3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C3C493F16E243A61B30655B57817E" ma:contentTypeVersion="7" ma:contentTypeDescription="Een nieuw document maken." ma:contentTypeScope="" ma:versionID="5498d0bd7cbe5869b7c51394ebf55376">
  <xsd:schema xmlns:xsd="http://www.w3.org/2001/XMLSchema" xmlns:xs="http://www.w3.org/2001/XMLSchema" xmlns:p="http://schemas.microsoft.com/office/2006/metadata/properties" xmlns:ns3="c5b1fffd-bb2e-4c7d-b7e3-61c2f736de9f" targetNamespace="http://schemas.microsoft.com/office/2006/metadata/properties" ma:root="true" ma:fieldsID="cb59bc64eee26ab3aa9436a7e003d12a" ns3:_="">
    <xsd:import namespace="c5b1fffd-bb2e-4c7d-b7e3-61c2f736de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b1fffd-bb2e-4c7d-b7e3-61c2f736de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C4D690-FD01-4703-B442-2C34C70582BB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c5b1fffd-bb2e-4c7d-b7e3-61c2f736de9f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E6C1E4C-B846-4119-951E-BE1B498B56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b1fffd-bb2e-4c7d-b7e3-61c2f736de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DA42-2027-4370-85B3-5C9000EF47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Tl</vt:lpstr>
      <vt:lpstr>fw</vt:lpstr>
      <vt:lpstr>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2020-04-23T07:37:55Z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0x0101009A9C3C493F16E243A61B30655B57817E</vt:lpwstr>
  </property>
</Properties>
</file>