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elium\Desktop\Projects\IRadiance\Sandbox\output\Data\"/>
    </mc:Choice>
  </mc:AlternateContent>
  <xr:revisionPtr revIDLastSave="0" documentId="13_ncr:1_{3A9179DF-15E9-4201-B70A-010F1B563590}" xr6:coauthVersionLast="41" xr6:coauthVersionMax="41" xr10:uidLastSave="{00000000-0000-0000-0000-000000000000}"/>
  <bookViews>
    <workbookView xWindow="-108" yWindow="-108" windowWidth="23256" windowHeight="12576" xr2:uid="{E2776877-5F82-4191-94DA-56807135D001}"/>
  </bookViews>
  <sheets>
    <sheet name="Accuracy" sheetId="4" r:id="rId1"/>
    <sheet name="CornellBoxSPP" sheetId="2" r:id="rId2"/>
    <sheet name="CornellBoxRES" sheetId="1" r:id="rId3"/>
    <sheet name="Sce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3" l="1"/>
  <c r="N4" i="3"/>
  <c r="N3" i="3"/>
  <c r="N2" i="3"/>
  <c r="G3" i="3"/>
  <c r="G4" i="3"/>
  <c r="G5" i="3"/>
  <c r="G2" i="3"/>
  <c r="N7" i="1"/>
  <c r="N6" i="1"/>
  <c r="N5" i="1"/>
  <c r="N4" i="1"/>
  <c r="N3" i="1"/>
  <c r="N2" i="1"/>
  <c r="G2" i="1"/>
  <c r="G7" i="1"/>
  <c r="G6" i="1"/>
  <c r="G5" i="1"/>
  <c r="G4" i="1"/>
  <c r="G3" i="1"/>
  <c r="N7" i="2"/>
  <c r="N6" i="2"/>
  <c r="N5" i="2"/>
  <c r="N4" i="2"/>
  <c r="N3" i="2"/>
  <c r="N2" i="2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<sst xmlns="http://schemas.openxmlformats.org/spreadsheetml/2006/main" count="28" uniqueCount="16">
  <si>
    <t>Cornell 300</t>
  </si>
  <si>
    <t>Cornell RES</t>
  </si>
  <si>
    <t>Cornell SPP 4</t>
  </si>
  <si>
    <t>CornellBox</t>
  </si>
  <si>
    <t>Caustics</t>
  </si>
  <si>
    <t>Reflection</t>
  </si>
  <si>
    <t>Refraction</t>
  </si>
  <si>
    <t>Scenes 720x720/32SPP</t>
  </si>
  <si>
    <t>CornellBox/Closed</t>
  </si>
  <si>
    <t>Caustics/Open</t>
  </si>
  <si>
    <t>Refraction/Open</t>
  </si>
  <si>
    <t>Reflection/Open + Environment Light</t>
  </si>
  <si>
    <t>MSE Cornell box 300</t>
  </si>
  <si>
    <t>Whitted Turner</t>
  </si>
  <si>
    <t>Path Tracing</t>
  </si>
  <si>
    <t>Cornell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</si>
</sst>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"Whitted Turner"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Accuracy!$A$2:$A$9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</c:numCache>
            </c:numRef>
          </c:cat>
          <c:val>
            <c:numRef>
              <c:f>Accuracy!$B$2:$B$9</c:f>
              <c:numCache>
                <c:formatCode>0.00E+00</c:formatCode>
                <c:ptCount val="8"/>
                <c:pt idx="0">
                  <c:v>2870.2436499999999</c:v>
                </c:pt>
                <c:pt idx="1">
                  <c:v>2556.0468799999999</c:v>
                </c:pt>
                <c:pt idx="2">
                  <c:v>2510.5127000000002</c:v>
                </c:pt>
                <c:pt idx="3">
                  <c:v>2506.5083</c:v>
                </c:pt>
                <c:pt idx="4">
                  <c:v>2505.3129899999999</c:v>
                </c:pt>
                <c:pt idx="5">
                  <c:v>2505.3356899999999</c:v>
                </c:pt>
                <c:pt idx="6">
                  <c:v>2505.8034699999998</c:v>
                </c:pt>
                <c:pt idx="7">
                  <c:v>2505.1377000000002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F-4132-996D-BE807B6C3ACF}"/>
            </c:ext>
          </c:extLst>
        </c:ser>
        <c:ser>
          <c:idx val="1"/>
          <c:order val="1"/>
          <c:tx>
            <c:v>"Path tracing"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Accuracy!$A$2:$A$9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</c:numCache>
            </c:numRef>
          </c:cat>
          <c:val>
            <c:numRef>
              <c:f>Accuracy!$H$2:$H$9</c:f>
              <c:numCache>
                <c:formatCode>0.00E+00</c:formatCode>
                <c:ptCount val="8"/>
                <c:pt idx="0">
                  <c:v>2043.6353799999999</c:v>
                </c:pt>
                <c:pt idx="1">
                  <c:v>1442.44983</c:v>
                </c:pt>
                <c:pt idx="2">
                  <c:v>1357.13843</c:v>
                </c:pt>
                <c:pt idx="3">
                  <c:v>909.01086399999997</c:v>
                </c:pt>
                <c:pt idx="4">
                  <c:v>502.57385299999999</c:v>
                </c:pt>
                <c:pt idx="5">
                  <c:v>352.87957799999998</c:v>
                </c:pt>
                <c:pt idx="6">
                  <c:v>318.35296599999998</c:v>
                </c:pt>
                <c:pt idx="7">
                  <c:v>304.720215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F-4132-996D-BE807B6C3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38592"/>
        <c:axId val="1681678688"/>
      </c:lineChart>
      <c:catAx>
        <c:axId val="1639338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  <a:p>
                <a:pPr>
                  <a:defRPr/>
                </a:pPr>
                <a:r>
                  <a:rPr lang="en-GB"/>
                  <a:t>Log4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1678688"/>
        <c:crosses val="autoZero"/>
        <c:auto val="1"/>
        <c:lblAlgn val="ctr"/>
        <c:lblOffset val="100"/>
        <c:noMultiLvlLbl val="0"/>
      </c:catAx>
      <c:valAx>
        <c:axId val="168167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Squared Error (MSE)</a:t>
                </a: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9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1003002031679"/>
          <c:y val="0.11325793179962092"/>
          <c:w val="0.41842316225071952"/>
          <c:h val="5.515016953130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Whitted-Turner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CornellBoxSPP!$A$2:$A$7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CornellBoxSPP!$G$2:$G$7</c:f>
              <c:numCache>
                <c:formatCode>0.00E+00</c:formatCode>
                <c:ptCount val="6"/>
                <c:pt idx="0">
                  <c:v>8.2234520000000005E-2</c:v>
                </c:pt>
                <c:pt idx="1">
                  <c:v>0.19024255200000001</c:v>
                </c:pt>
                <c:pt idx="2">
                  <c:v>0.61889400000000006</c:v>
                </c:pt>
                <c:pt idx="3">
                  <c:v>2.3374379999999997</c:v>
                </c:pt>
                <c:pt idx="4">
                  <c:v>11.310140000000001</c:v>
                </c:pt>
                <c:pt idx="5">
                  <c:v>36.12424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D4C-8079-1910E6C4C4F0}"/>
            </c:ext>
          </c:extLst>
        </c:ser>
        <c:ser>
          <c:idx val="1"/>
          <c:order val="1"/>
          <c:tx>
            <c:v>Path tracing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CornellBoxSPP!$A$2:$A$7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CornellBoxSPP!$N$2:$N$7</c:f>
              <c:numCache>
                <c:formatCode>0.00E+00</c:formatCode>
                <c:ptCount val="6"/>
                <c:pt idx="0">
                  <c:v>0.24132645999999996</c:v>
                </c:pt>
                <c:pt idx="1">
                  <c:v>0.8395726</c:v>
                </c:pt>
                <c:pt idx="2">
                  <c:v>3.1770626000000002</c:v>
                </c:pt>
                <c:pt idx="3">
                  <c:v>12.521557999999999</c:v>
                </c:pt>
                <c:pt idx="4">
                  <c:v>51.820080000000004</c:v>
                </c:pt>
                <c:pt idx="5">
                  <c:v>204.89960000000002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D4C-8079-1910E6C4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38592"/>
        <c:axId val="1681678688"/>
      </c:lineChart>
      <c:catAx>
        <c:axId val="1639338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  <a:p>
                <a:pPr>
                  <a:defRPr/>
                </a:pPr>
                <a:r>
                  <a:rPr lang="en-GB"/>
                  <a:t>Log4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1678688"/>
        <c:crosses val="autoZero"/>
        <c:auto val="1"/>
        <c:lblAlgn val="ctr"/>
        <c:lblOffset val="100"/>
        <c:noMultiLvlLbl val="0"/>
      </c:catAx>
      <c:valAx>
        <c:axId val="168167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9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1003002031679"/>
          <c:y val="0.11325793179962092"/>
          <c:w val="0.38367245172658937"/>
          <c:h val="5.41017859996349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Whitted-Turner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CornellBoxSPP!$A$2:$A$7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CornellBoxSPP!$G$2:$G$7</c:f>
              <c:numCache>
                <c:formatCode>0.00E+00</c:formatCode>
                <c:ptCount val="6"/>
                <c:pt idx="0">
                  <c:v>8.2234520000000005E-2</c:v>
                </c:pt>
                <c:pt idx="1">
                  <c:v>0.19024255200000001</c:v>
                </c:pt>
                <c:pt idx="2">
                  <c:v>0.61889400000000006</c:v>
                </c:pt>
                <c:pt idx="3">
                  <c:v>2.3374379999999997</c:v>
                </c:pt>
                <c:pt idx="4">
                  <c:v>11.310140000000001</c:v>
                </c:pt>
                <c:pt idx="5">
                  <c:v>36.12424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8-4816-84F8-E687B9B2D6DC}"/>
            </c:ext>
          </c:extLst>
        </c:ser>
        <c:ser>
          <c:idx val="1"/>
          <c:order val="1"/>
          <c:tx>
            <c:v>Path tracing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CornellBoxSPP!$A$2:$A$7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</c:numCache>
            </c:numRef>
          </c:cat>
          <c:val>
            <c:numRef>
              <c:f>CornellBoxSPP!$N$2:$N$7</c:f>
              <c:numCache>
                <c:formatCode>0.00E+00</c:formatCode>
                <c:ptCount val="6"/>
                <c:pt idx="0">
                  <c:v>0.24132645999999996</c:v>
                </c:pt>
                <c:pt idx="1">
                  <c:v>0.8395726</c:v>
                </c:pt>
                <c:pt idx="2">
                  <c:v>3.1770626000000002</c:v>
                </c:pt>
                <c:pt idx="3">
                  <c:v>12.521557999999999</c:v>
                </c:pt>
                <c:pt idx="4">
                  <c:v>51.820080000000004</c:v>
                </c:pt>
                <c:pt idx="5">
                  <c:v>204.89960000000002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F8-4816-84F8-E687B9B2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38592"/>
        <c:axId val="1681678688"/>
      </c:lineChart>
      <c:catAx>
        <c:axId val="1639338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Samples per Pixel</a:t>
                </a:r>
              </a:p>
              <a:p>
                <a:pPr>
                  <a:defRPr/>
                </a:pPr>
                <a:r>
                  <a:rPr lang="en-GB"/>
                  <a:t>Log4</a:t>
                </a:r>
              </a:p>
            </c:rich>
          </c:tx>
          <c:layout>
            <c:manualLayout>
              <c:xMode val="edge"/>
              <c:yMode val="edge"/>
              <c:x val="0.49366086139104237"/>
              <c:y val="0.84173051345460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1678688"/>
        <c:crosses val="autoZero"/>
        <c:auto val="1"/>
        <c:lblAlgn val="ctr"/>
        <c:lblOffset val="100"/>
        <c:noMultiLvlLbl val="0"/>
      </c:catAx>
      <c:valAx>
        <c:axId val="1681678688"/>
        <c:scaling>
          <c:logBase val="4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(s)</a:t>
                </a:r>
              </a:p>
              <a:p>
                <a:pPr>
                  <a:defRPr/>
                </a:pPr>
                <a:r>
                  <a:rPr lang="en-GB" baseline="0"/>
                  <a:t>Log4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9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1003002031679"/>
          <c:y val="0.11325793179962092"/>
          <c:w val="0.38367245172658937"/>
          <c:h val="5.4191130732935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Whitted-Turner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CornellBoxRES!$A$2:$A$7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CornellBoxRES!$G$2:$G$7</c:f>
              <c:numCache>
                <c:formatCode>0.00E+00</c:formatCode>
                <c:ptCount val="6"/>
                <c:pt idx="0">
                  <c:v>2.3482592799999999E-3</c:v>
                </c:pt>
                <c:pt idx="1">
                  <c:v>9.2632411999999994E-3</c:v>
                </c:pt>
                <c:pt idx="2">
                  <c:v>3.6272748E-2</c:v>
                </c:pt>
                <c:pt idx="3">
                  <c:v>0.14339300000000002</c:v>
                </c:pt>
                <c:pt idx="4">
                  <c:v>0.55834080000000008</c:v>
                </c:pt>
                <c:pt idx="5">
                  <c:v>2.2222420000000001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9-4628-81B2-C05CE838C763}"/>
            </c:ext>
          </c:extLst>
        </c:ser>
        <c:ser>
          <c:idx val="1"/>
          <c:order val="1"/>
          <c:tx>
            <c:v>Path tracing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CornellBoxRES!$A$2:$A$7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CornellBoxRES!$N$2:$N$7</c:f>
              <c:numCache>
                <c:formatCode>0.00E+00</c:formatCode>
                <c:ptCount val="6"/>
                <c:pt idx="0">
                  <c:v>9.6642000000000013E-3</c:v>
                </c:pt>
                <c:pt idx="1">
                  <c:v>4.2287027999999997E-2</c:v>
                </c:pt>
                <c:pt idx="2">
                  <c:v>0.16008771999999999</c:v>
                </c:pt>
                <c:pt idx="3">
                  <c:v>0.60323160000000009</c:v>
                </c:pt>
                <c:pt idx="4">
                  <c:v>2.3954119999999994</c:v>
                </c:pt>
                <c:pt idx="5">
                  <c:v>9.5950919999999993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9-4628-81B2-C05CE838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38592"/>
        <c:axId val="1681678688"/>
      </c:lineChart>
      <c:catAx>
        <c:axId val="1639338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  <a:p>
                <a:pPr>
                  <a:defRPr/>
                </a:pPr>
                <a:r>
                  <a:rPr lang="en-GB"/>
                  <a:t>Log2</a:t>
                </a:r>
              </a:p>
            </c:rich>
          </c:tx>
          <c:layout>
            <c:manualLayout>
              <c:xMode val="edge"/>
              <c:yMode val="edge"/>
              <c:x val="0.51033291891145183"/>
              <c:y val="0.78974270724113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1678688"/>
        <c:crosses val="autoZero"/>
        <c:auto val="1"/>
        <c:lblAlgn val="ctr"/>
        <c:lblOffset val="100"/>
        <c:noMultiLvlLbl val="0"/>
      </c:catAx>
      <c:valAx>
        <c:axId val="168167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9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1003002031679"/>
          <c:y val="0.11325793179962092"/>
          <c:w val="0.38501397309382773"/>
          <c:h val="5.2938003100487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Whitted-Turner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CornellBoxRES!$A$2:$A$7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CornellBoxSPP!$G$2:$G$7</c:f>
              <c:numCache>
                <c:formatCode>0.00E+00</c:formatCode>
                <c:ptCount val="6"/>
                <c:pt idx="0">
                  <c:v>8.2234520000000005E-2</c:v>
                </c:pt>
                <c:pt idx="1">
                  <c:v>0.19024255200000001</c:v>
                </c:pt>
                <c:pt idx="2">
                  <c:v>0.61889400000000006</c:v>
                </c:pt>
                <c:pt idx="3">
                  <c:v>2.3374379999999997</c:v>
                </c:pt>
                <c:pt idx="4">
                  <c:v>11.310140000000001</c:v>
                </c:pt>
                <c:pt idx="5">
                  <c:v>36.12424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2-4A43-965C-FADC11304799}"/>
            </c:ext>
          </c:extLst>
        </c:ser>
        <c:ser>
          <c:idx val="1"/>
          <c:order val="1"/>
          <c:tx>
            <c:v>Path tracing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CornellBoxRES!$A$2:$A$7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CornellBoxRES!$N$2:$N$7</c:f>
              <c:numCache>
                <c:formatCode>0.00E+00</c:formatCode>
                <c:ptCount val="6"/>
                <c:pt idx="0">
                  <c:v>9.6642000000000013E-3</c:v>
                </c:pt>
                <c:pt idx="1">
                  <c:v>4.2287027999999997E-2</c:v>
                </c:pt>
                <c:pt idx="2">
                  <c:v>0.16008771999999999</c:v>
                </c:pt>
                <c:pt idx="3">
                  <c:v>0.60323160000000009</c:v>
                </c:pt>
                <c:pt idx="4">
                  <c:v>2.3954119999999994</c:v>
                </c:pt>
                <c:pt idx="5">
                  <c:v>9.5950919999999993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2-4A43-965C-FADC1130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338592"/>
        <c:axId val="1681678688"/>
      </c:lineChart>
      <c:catAx>
        <c:axId val="1639338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Resolution</a:t>
                </a:r>
              </a:p>
              <a:p>
                <a:pPr>
                  <a:defRPr/>
                </a:pPr>
                <a:r>
                  <a:rPr lang="en-GB"/>
                  <a:t>Log2</a:t>
                </a:r>
              </a:p>
            </c:rich>
          </c:tx>
          <c:layout>
            <c:manualLayout>
              <c:xMode val="edge"/>
              <c:yMode val="edge"/>
              <c:x val="0.51697057604641528"/>
              <c:y val="0.83797304837495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1678688"/>
        <c:crosses val="autoZero"/>
        <c:auto val="1"/>
        <c:lblAlgn val="ctr"/>
        <c:lblOffset val="100"/>
        <c:noMultiLvlLbl val="0"/>
      </c:catAx>
      <c:valAx>
        <c:axId val="16816786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</a:t>
                </a:r>
                <a:r>
                  <a:rPr lang="en-GB" baseline="0"/>
                  <a:t> Time (s)</a:t>
                </a:r>
              </a:p>
              <a:p>
                <a:pPr>
                  <a:defRPr/>
                </a:pPr>
                <a:r>
                  <a:rPr lang="en-GB" baseline="0"/>
                  <a:t>Log2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0.00E+00" sourceLinked="0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9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91003002031679"/>
          <c:y val="0.11325793179962092"/>
          <c:w val="0.38367245172658937"/>
          <c:h val="5.3528103290751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Whitted Turner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Scenes!$A$2:$A$5</c:f>
              <c:strCache>
                <c:ptCount val="4"/>
                <c:pt idx="0">
                  <c:v>Cornell Box</c:v>
                </c:pt>
                <c:pt idx="1">
                  <c:v>Caustics</c:v>
                </c:pt>
                <c:pt idx="2">
                  <c:v>Reflection</c:v>
                </c:pt>
                <c:pt idx="3">
                  <c:v>Refraction</c:v>
                </c:pt>
              </c:strCache>
            </c:strRef>
          </c:cat>
          <c:val>
            <c:numRef>
              <c:f>Scenes!$G$2:$G$5</c:f>
              <c:numCache>
                <c:formatCode>0.00E+00</c:formatCode>
                <c:ptCount val="4"/>
                <c:pt idx="0">
                  <c:v>7.1773740000000004</c:v>
                </c:pt>
                <c:pt idx="1">
                  <c:v>3.6806920000000005</c:v>
                </c:pt>
                <c:pt idx="2">
                  <c:v>4.6537980000000001</c:v>
                </c:pt>
                <c:pt idx="3">
                  <c:v>16.575499999999998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37C-9F4D-3A31FDF66C73}"/>
            </c:ext>
          </c:extLst>
        </c:ser>
        <c:ser>
          <c:idx val="1"/>
          <c:order val="1"/>
          <c:tx>
            <c:v>Path tracing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Scenes!$A$2:$A$5</c:f>
              <c:strCache>
                <c:ptCount val="4"/>
                <c:pt idx="0">
                  <c:v>Cornell Box</c:v>
                </c:pt>
                <c:pt idx="1">
                  <c:v>Caustics</c:v>
                </c:pt>
                <c:pt idx="2">
                  <c:v>Reflection</c:v>
                </c:pt>
                <c:pt idx="3">
                  <c:v>Refraction</c:v>
                </c:pt>
              </c:strCache>
            </c:strRef>
          </c:cat>
          <c:val>
            <c:numRef>
              <c:f>Scenes!$N$2:$N$5</c:f>
              <c:numCache>
                <c:formatCode>0.00E+00</c:formatCode>
                <c:ptCount val="4"/>
                <c:pt idx="0">
                  <c:v>34.568399999999997</c:v>
                </c:pt>
                <c:pt idx="1">
                  <c:v>6.3246547999999994</c:v>
                </c:pt>
                <c:pt idx="2">
                  <c:v>7.5774560000000006</c:v>
                </c:pt>
                <c:pt idx="3">
                  <c:v>21.463799999999999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32-437C-9F4D-3A31FDF66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9338592"/>
        <c:axId val="1681678688"/>
      </c:barChart>
      <c:catAx>
        <c:axId val="16393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81678688"/>
        <c:crosses val="autoZero"/>
        <c:auto val="1"/>
        <c:lblAlgn val="ctr"/>
        <c:lblOffset val="100"/>
        <c:noMultiLvlLbl val="0"/>
      </c:catAx>
      <c:valAx>
        <c:axId val="1681678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.00E+0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393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10</xdr:row>
      <xdr:rowOff>60960</xdr:rowOff>
    </xdr:from>
    <xdr:to>
      <xdr:col>7</xdr:col>
      <xdr:colOff>464820</xdr:colOff>
      <xdr:row>31</xdr:row>
      <xdr:rowOff>181791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AF5F72-47CB-4D21-A184-48F27C2C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119743</xdr:rowOff>
    </xdr:from>
    <xdr:to>
      <xdr:col>9</xdr:col>
      <xdr:colOff>449580</xdr:colOff>
      <xdr:row>32</xdr:row>
      <xdr:rowOff>9797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C2B46-2DEE-49A8-8AB5-9ACECFFBB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10</xdr:row>
      <xdr:rowOff>108857</xdr:rowOff>
    </xdr:from>
    <xdr:to>
      <xdr:col>21</xdr:col>
      <xdr:colOff>68580</xdr:colOff>
      <xdr:row>31</xdr:row>
      <xdr:rowOff>177437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3D270-E0F5-492C-93B6-206AE6DAE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126274</xdr:colOff>
      <xdr:row>8</xdr:row>
      <xdr:rowOff>109946</xdr:rowOff>
    </xdr:from>
    <xdr:to>
      <xdr:col>9</xdr:col>
      <xdr:colOff>555171</xdr:colOff>
      <xdr:row>30</xdr:row>
      <xdr:rowOff>87085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4EAA80-1A27-4819-9DF1-49B620725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272143</xdr:colOff>
      <xdr:row>9</xdr:row>
      <xdr:rowOff>10885</xdr:rowOff>
    </xdr:from>
    <xdr:to>
      <xdr:col>21</xdr:col>
      <xdr:colOff>112123</xdr:colOff>
      <xdr:row>30</xdr:row>
      <xdr:rowOff>128451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9ABCF-0518-4E71-8770-E842B67EB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114300</xdr:rowOff>
    </xdr:from>
    <xdr:to>
      <xdr:col>10</xdr:col>
      <xdr:colOff>297180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A71C1-39AE-48F3-BC66-C20910B5D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A051-5540-4377-ACDE-DE95760E0100}">
  <dimension ref="A1:L9"/>
  <sheetViews>
    <sheetView tabSelected="1" zoomScale="85" zoomScaleNormal="85" workbookViewId="0">
      <selection activeCell="A9" sqref="A9"/>
    </sheetView>
  </sheetViews>
  <sheetFormatPr defaultRowHeight="14.4" x14ac:dyDescent="0.3"/>
  <cols>
    <col min="1" max="1" width="17.33203125" customWidth="1"/>
    <col min="2" max="6" width="8.88671875" style="1"/>
    <col min="7" max="7" width="23.21875" customWidth="1"/>
  </cols>
  <sheetData>
    <row r="1" spans="1:12" x14ac:dyDescent="0.3">
      <c r="A1" t="s">
        <v>12</v>
      </c>
      <c r="B1" t="s">
        <v>13</v>
      </c>
      <c r="C1"/>
      <c r="D1"/>
      <c r="E1"/>
      <c r="F1"/>
      <c r="G1" t="s">
        <v>12</v>
      </c>
      <c r="H1" t="s">
        <v>14</v>
      </c>
    </row>
    <row r="2" spans="1:12" x14ac:dyDescent="0.3">
      <c r="A2">
        <v>1</v>
      </c>
      <c r="B2" s="1">
        <v>2870.2436499999999</v>
      </c>
      <c r="G2">
        <v>1</v>
      </c>
      <c r="H2" s="1">
        <v>2043.6353799999999</v>
      </c>
      <c r="I2" s="1"/>
      <c r="J2" s="1"/>
      <c r="K2" s="1"/>
      <c r="L2" s="1"/>
    </row>
    <row r="3" spans="1:12" x14ac:dyDescent="0.3">
      <c r="A3">
        <v>4</v>
      </c>
      <c r="B3" s="1">
        <v>2556.0468799999999</v>
      </c>
      <c r="G3">
        <v>4</v>
      </c>
      <c r="H3" s="1">
        <v>1442.44983</v>
      </c>
      <c r="I3" s="1"/>
      <c r="J3" s="1"/>
      <c r="K3" s="1"/>
      <c r="L3" s="1"/>
    </row>
    <row r="4" spans="1:12" x14ac:dyDescent="0.3">
      <c r="A4">
        <v>16</v>
      </c>
      <c r="B4" s="1">
        <v>2510.5127000000002</v>
      </c>
      <c r="G4">
        <v>16</v>
      </c>
      <c r="H4" s="1">
        <v>1357.13843</v>
      </c>
      <c r="I4" s="1"/>
      <c r="J4" s="1"/>
      <c r="K4" s="1"/>
      <c r="L4" s="1"/>
    </row>
    <row r="5" spans="1:12" x14ac:dyDescent="0.3">
      <c r="A5">
        <v>64</v>
      </c>
      <c r="B5" s="1">
        <v>2506.5083</v>
      </c>
      <c r="G5">
        <v>64</v>
      </c>
      <c r="H5" s="1">
        <v>909.01086399999997</v>
      </c>
      <c r="I5" s="1"/>
      <c r="J5" s="1"/>
      <c r="K5" s="1"/>
      <c r="L5" s="1"/>
    </row>
    <row r="6" spans="1:12" x14ac:dyDescent="0.3">
      <c r="A6">
        <v>256</v>
      </c>
      <c r="B6" s="1">
        <v>2505.3129899999999</v>
      </c>
      <c r="G6">
        <v>256</v>
      </c>
      <c r="H6" s="1">
        <v>502.57385299999999</v>
      </c>
      <c r="I6" s="1"/>
      <c r="J6" s="1"/>
      <c r="K6" s="1"/>
      <c r="L6" s="1"/>
    </row>
    <row r="7" spans="1:12" x14ac:dyDescent="0.3">
      <c r="A7">
        <v>1024</v>
      </c>
      <c r="B7" s="1">
        <v>2505.3356899999999</v>
      </c>
      <c r="G7">
        <v>1024</v>
      </c>
      <c r="H7" s="1">
        <v>352.87957799999998</v>
      </c>
      <c r="I7" s="1"/>
      <c r="J7" s="1"/>
      <c r="K7" s="1"/>
      <c r="L7" s="1"/>
    </row>
    <row r="8" spans="1:12" x14ac:dyDescent="0.3">
      <c r="A8">
        <v>4096</v>
      </c>
      <c r="B8" s="1">
        <v>2505.8034699999998</v>
      </c>
      <c r="G8">
        <v>4096</v>
      </c>
      <c r="H8" s="1">
        <v>318.35296599999998</v>
      </c>
    </row>
    <row r="9" spans="1:12" x14ac:dyDescent="0.3">
      <c r="A9">
        <v>16384</v>
      </c>
      <c r="B9" s="1">
        <v>2505.1377000000002</v>
      </c>
      <c r="G9">
        <v>16384</v>
      </c>
      <c r="H9" s="1">
        <v>304.720215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9B98-1AE0-4840-B214-595F223CBBAD}">
  <dimension ref="A1:N7"/>
  <sheetViews>
    <sheetView zoomScale="85" zoomScaleNormal="85" workbookViewId="0">
      <selection activeCell="I2" sqref="I2"/>
    </sheetView>
  </sheetViews>
  <sheetFormatPr defaultRowHeight="14.4" x14ac:dyDescent="0.3"/>
  <cols>
    <col min="2" max="7" width="8.88671875" style="1"/>
  </cols>
  <sheetData>
    <row r="1" spans="1:14" ht="15" thickBot="1" x14ac:dyDescent="0.35">
      <c r="A1" t="s">
        <v>0</v>
      </c>
      <c r="B1" t="s">
        <v>13</v>
      </c>
      <c r="C1"/>
      <c r="D1"/>
      <c r="E1"/>
      <c r="F1"/>
      <c r="G1"/>
      <c r="H1" t="s">
        <v>0</v>
      </c>
      <c r="I1" t="s">
        <v>14</v>
      </c>
    </row>
    <row r="2" spans="1:14" x14ac:dyDescent="0.3">
      <c r="A2">
        <v>1</v>
      </c>
      <c r="B2" s="1">
        <v>8.1876400000000002E-2</v>
      </c>
      <c r="C2" s="1">
        <v>8.2515199999999997E-2</v>
      </c>
      <c r="D2" s="1">
        <v>8.2484600000000005E-2</v>
      </c>
      <c r="E2" s="1">
        <v>8.2058300000000001E-2</v>
      </c>
      <c r="F2" s="1">
        <v>8.2238099999999995E-2</v>
      </c>
      <c r="G2" s="2">
        <f>SUM(B2:F2) /5</f>
        <v>8.2234520000000005E-2</v>
      </c>
      <c r="H2">
        <v>1</v>
      </c>
      <c r="I2" s="1">
        <v>0.2356036</v>
      </c>
      <c r="J2" s="1">
        <v>0.24519108000000001</v>
      </c>
      <c r="K2" s="1">
        <v>0.24536399</v>
      </c>
      <c r="L2" s="1">
        <v>0.24522991</v>
      </c>
      <c r="M2" s="1">
        <v>0.23524371999999999</v>
      </c>
      <c r="N2" s="2">
        <f>SUM(I2:M2) /5</f>
        <v>0.24132645999999996</v>
      </c>
    </row>
    <row r="3" spans="1:14" x14ac:dyDescent="0.3">
      <c r="A3">
        <v>4</v>
      </c>
      <c r="B3" s="1">
        <v>0.19186</v>
      </c>
      <c r="C3" s="1">
        <v>0.193797</v>
      </c>
      <c r="D3" s="1">
        <v>0.1714937</v>
      </c>
      <c r="E3" s="1">
        <v>0.19705834999999999</v>
      </c>
      <c r="F3" s="1">
        <v>0.19700371</v>
      </c>
      <c r="G3" s="3">
        <f t="shared" ref="G3:G7" si="0">SUM(B3:F3) /5</f>
        <v>0.19024255200000001</v>
      </c>
      <c r="H3">
        <v>4</v>
      </c>
      <c r="I3" s="1">
        <v>0.84432600000000002</v>
      </c>
      <c r="J3" s="1">
        <v>0.84145099999999995</v>
      </c>
      <c r="K3" s="1">
        <v>0.84091400000000005</v>
      </c>
      <c r="L3" s="1">
        <v>0.83992599999999995</v>
      </c>
      <c r="M3" s="1">
        <v>0.83124600000000004</v>
      </c>
      <c r="N3" s="3">
        <f t="shared" ref="N3:N6" si="1">SUM(I3:M3) /5</f>
        <v>0.8395726</v>
      </c>
    </row>
    <row r="4" spans="1:14" x14ac:dyDescent="0.3">
      <c r="A4">
        <v>16</v>
      </c>
      <c r="B4" s="1">
        <v>0.63349999999999995</v>
      </c>
      <c r="C4" s="1">
        <v>0.62018600000000002</v>
      </c>
      <c r="D4" s="1">
        <v>0.60518000000000005</v>
      </c>
      <c r="E4" s="1">
        <v>0.62538400000000005</v>
      </c>
      <c r="F4" s="1">
        <v>0.61021999999999998</v>
      </c>
      <c r="G4" s="3">
        <f t="shared" si="0"/>
        <v>0.61889400000000006</v>
      </c>
      <c r="H4">
        <v>16</v>
      </c>
      <c r="I4" s="1">
        <v>3.184393</v>
      </c>
      <c r="J4" s="1">
        <v>3.178553</v>
      </c>
      <c r="K4" s="1">
        <v>3.174137</v>
      </c>
      <c r="L4" s="1">
        <v>3.1720459999999999</v>
      </c>
      <c r="M4" s="1">
        <v>3.1761840000000001</v>
      </c>
      <c r="N4" s="3">
        <f t="shared" si="1"/>
        <v>3.1770626000000002</v>
      </c>
    </row>
    <row r="5" spans="1:14" x14ac:dyDescent="0.3">
      <c r="A5">
        <v>64</v>
      </c>
      <c r="B5" s="1">
        <v>2.30389</v>
      </c>
      <c r="C5" s="1">
        <v>2.4358499999999998</v>
      </c>
      <c r="D5" s="1">
        <v>2.4291900000000002</v>
      </c>
      <c r="E5" s="1">
        <v>2.3915700000000002</v>
      </c>
      <c r="F5" s="1">
        <v>2.12669</v>
      </c>
      <c r="G5" s="3">
        <f t="shared" si="0"/>
        <v>2.3374379999999997</v>
      </c>
      <c r="H5">
        <v>64</v>
      </c>
      <c r="I5" s="1">
        <v>12.7172</v>
      </c>
      <c r="J5" s="1">
        <v>12.428319999999999</v>
      </c>
      <c r="K5" s="1">
        <v>12.449299999999999</v>
      </c>
      <c r="L5" s="1">
        <v>12.533300000000001</v>
      </c>
      <c r="M5" s="1">
        <v>12.47967</v>
      </c>
      <c r="N5" s="3">
        <f t="shared" si="1"/>
        <v>12.521557999999999</v>
      </c>
    </row>
    <row r="6" spans="1:14" x14ac:dyDescent="0.3">
      <c r="A6">
        <v>256</v>
      </c>
      <c r="B6" s="1">
        <v>10.3149</v>
      </c>
      <c r="C6" s="1">
        <v>11.771599999999999</v>
      </c>
      <c r="D6" s="1">
        <v>11.8582</v>
      </c>
      <c r="E6" s="1">
        <v>13.087400000000001</v>
      </c>
      <c r="F6" s="1">
        <v>9.5185999999999993</v>
      </c>
      <c r="G6" s="3">
        <f t="shared" si="0"/>
        <v>11.310140000000001</v>
      </c>
      <c r="H6">
        <v>256</v>
      </c>
      <c r="I6" s="1">
        <v>51.041200000000003</v>
      </c>
      <c r="J6" s="1">
        <v>51.597999999999999</v>
      </c>
      <c r="K6" s="1">
        <v>53.284199999999998</v>
      </c>
      <c r="L6" s="1">
        <v>52.095199999999998</v>
      </c>
      <c r="M6" s="1">
        <v>51.081800000000001</v>
      </c>
      <c r="N6" s="3">
        <f t="shared" si="1"/>
        <v>51.820080000000004</v>
      </c>
    </row>
    <row r="7" spans="1:14" ht="15" thickBot="1" x14ac:dyDescent="0.35">
      <c r="A7">
        <v>1024</v>
      </c>
      <c r="B7" s="1">
        <v>38.841000000000001</v>
      </c>
      <c r="C7" s="1">
        <v>34.716000000000001</v>
      </c>
      <c r="D7" s="1">
        <v>35.858199999999997</v>
      </c>
      <c r="E7" s="1">
        <v>34.087400000000002</v>
      </c>
      <c r="F7" s="1">
        <v>37.118600000000001</v>
      </c>
      <c r="G7" s="4">
        <f t="shared" si="0"/>
        <v>36.12424</v>
      </c>
      <c r="H7">
        <v>1024</v>
      </c>
      <c r="I7" s="1">
        <v>206.173</v>
      </c>
      <c r="J7" s="1">
        <v>208.21799999999999</v>
      </c>
      <c r="K7" s="1">
        <v>202.18</v>
      </c>
      <c r="L7" s="1">
        <v>203.815</v>
      </c>
      <c r="M7" s="1">
        <v>204.11199999999999</v>
      </c>
      <c r="N7" s="4">
        <f>SUM(I7:M7) /5</f>
        <v>204.89960000000002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48ED1-8323-455C-946A-DA214F3BDE3D}">
  <dimension ref="A1:N7"/>
  <sheetViews>
    <sheetView zoomScale="130" zoomScaleNormal="130" workbookViewId="0"/>
  </sheetViews>
  <sheetFormatPr defaultRowHeight="14.4" x14ac:dyDescent="0.3"/>
  <cols>
    <col min="2" max="7" width="8.88671875" style="1"/>
  </cols>
  <sheetData>
    <row r="1" spans="1:14" ht="15" thickBot="1" x14ac:dyDescent="0.35">
      <c r="A1" t="s">
        <v>2</v>
      </c>
      <c r="B1" t="s">
        <v>13</v>
      </c>
      <c r="C1"/>
      <c r="D1"/>
      <c r="E1"/>
      <c r="F1"/>
      <c r="G1"/>
      <c r="H1" t="s">
        <v>1</v>
      </c>
      <c r="I1" t="s">
        <v>14</v>
      </c>
    </row>
    <row r="2" spans="1:14" x14ac:dyDescent="0.3">
      <c r="A2">
        <v>32</v>
      </c>
      <c r="B2" s="1">
        <v>2.3210000000000001E-3</v>
      </c>
      <c r="C2" s="1">
        <v>2.3319999999999999E-3</v>
      </c>
      <c r="D2" s="1">
        <v>2.3240000000000001E-3</v>
      </c>
      <c r="E2" s="1">
        <v>2.3820582999999999E-3</v>
      </c>
      <c r="F2" s="1">
        <v>2.3822381000000001E-3</v>
      </c>
      <c r="G2" s="2">
        <f>SUM(B2:F2) /5</f>
        <v>2.3482592799999999E-3</v>
      </c>
      <c r="H2">
        <v>32</v>
      </c>
      <c r="I2" s="1">
        <v>9.9260000000000008E-3</v>
      </c>
      <c r="J2" s="1">
        <v>9.5940000000000001E-3</v>
      </c>
      <c r="K2" s="1">
        <v>9.5630000000000003E-3</v>
      </c>
      <c r="L2" s="1">
        <v>9.672E-3</v>
      </c>
      <c r="M2" s="1">
        <v>9.5659999999999999E-3</v>
      </c>
      <c r="N2" s="2">
        <f>SUM(I2:M2) /5</f>
        <v>9.6642000000000013E-3</v>
      </c>
    </row>
    <row r="3" spans="1:14" x14ac:dyDescent="0.3">
      <c r="A3">
        <v>64</v>
      </c>
      <c r="B3" s="1">
        <v>9.1210000000000006E-3</v>
      </c>
      <c r="C3" s="1">
        <v>8.7480000000000006E-3</v>
      </c>
      <c r="D3" s="1">
        <v>9.0410000000000004E-3</v>
      </c>
      <c r="E3" s="1">
        <v>9.7058349999999995E-3</v>
      </c>
      <c r="F3" s="1">
        <v>9.7003709999999993E-3</v>
      </c>
      <c r="G3" s="3">
        <f t="shared" ref="G3:G7" si="0">SUM(B3:F3) /5</f>
        <v>9.2632411999999994E-3</v>
      </c>
      <c r="H3">
        <v>64</v>
      </c>
      <c r="I3" s="1">
        <v>4.7170999999999998E-2</v>
      </c>
      <c r="J3" s="1">
        <v>3.8457999999999999E-2</v>
      </c>
      <c r="K3" s="1">
        <v>3.9091399999999998E-2</v>
      </c>
      <c r="L3" s="1">
        <v>3.8399280000000001E-2</v>
      </c>
      <c r="M3" s="1">
        <v>4.8315459999999998E-2</v>
      </c>
      <c r="N3" s="3">
        <f t="shared" ref="N3:N7" si="1">SUM(I3:M3) /5</f>
        <v>4.2287027999999997E-2</v>
      </c>
    </row>
    <row r="4" spans="1:14" x14ac:dyDescent="0.3">
      <c r="A4">
        <v>128</v>
      </c>
      <c r="B4" s="1">
        <v>3.7066000000000002E-2</v>
      </c>
      <c r="C4" s="1">
        <v>3.6783999999999997E-2</v>
      </c>
      <c r="D4" s="1">
        <v>3.5770999999999997E-2</v>
      </c>
      <c r="E4" s="1">
        <v>3.6253840000000002E-2</v>
      </c>
      <c r="F4" s="1">
        <v>3.5488899999999997E-2</v>
      </c>
      <c r="G4" s="3">
        <f t="shared" si="0"/>
        <v>3.6272748E-2</v>
      </c>
      <c r="H4">
        <v>128</v>
      </c>
      <c r="I4" s="1">
        <v>0.16697799999999999</v>
      </c>
      <c r="J4" s="1">
        <v>0.15745100000000001</v>
      </c>
      <c r="K4" s="1">
        <v>0.15262100000000001</v>
      </c>
      <c r="L4" s="1">
        <v>0.1572046</v>
      </c>
      <c r="M4" s="1">
        <v>0.166184</v>
      </c>
      <c r="N4" s="3">
        <f t="shared" si="1"/>
        <v>0.16008771999999999</v>
      </c>
    </row>
    <row r="5" spans="1:14" x14ac:dyDescent="0.3">
      <c r="A5">
        <v>256</v>
      </c>
      <c r="B5" s="1">
        <v>0.14141699999999999</v>
      </c>
      <c r="C5" s="1">
        <v>0.13827900000000001</v>
      </c>
      <c r="D5" s="1">
        <v>0.136328</v>
      </c>
      <c r="E5" s="1">
        <v>0.154613</v>
      </c>
      <c r="F5" s="1">
        <v>0.14632800000000001</v>
      </c>
      <c r="G5" s="3">
        <f t="shared" si="0"/>
        <v>0.14339300000000002</v>
      </c>
      <c r="H5">
        <v>256</v>
      </c>
      <c r="I5" s="1">
        <v>0.61086300000000004</v>
      </c>
      <c r="J5" s="1">
        <v>0.595055</v>
      </c>
      <c r="K5" s="1">
        <v>0.60081600000000002</v>
      </c>
      <c r="L5" s="1">
        <v>0.59856100000000001</v>
      </c>
      <c r="M5" s="1">
        <v>0.61086300000000004</v>
      </c>
      <c r="N5" s="3">
        <f t="shared" si="1"/>
        <v>0.60323160000000009</v>
      </c>
    </row>
    <row r="6" spans="1:14" x14ac:dyDescent="0.3">
      <c r="A6">
        <v>512</v>
      </c>
      <c r="B6" s="1">
        <v>0.55267200000000005</v>
      </c>
      <c r="C6" s="1">
        <v>0.567716</v>
      </c>
      <c r="D6" s="1">
        <v>0.55858200000000002</v>
      </c>
      <c r="E6" s="1">
        <v>0.56087399999999998</v>
      </c>
      <c r="F6" s="1">
        <v>0.55186000000000002</v>
      </c>
      <c r="G6" s="3">
        <f t="shared" si="0"/>
        <v>0.55834080000000008</v>
      </c>
      <c r="H6">
        <v>512</v>
      </c>
      <c r="I6" s="1">
        <v>2.3921899999999998</v>
      </c>
      <c r="J6" s="1">
        <v>2.4021599999999999</v>
      </c>
      <c r="K6" s="1">
        <v>2.3952300000000002</v>
      </c>
      <c r="L6" s="1">
        <v>2.3802699999999999</v>
      </c>
      <c r="M6" s="1">
        <v>2.4072100000000001</v>
      </c>
      <c r="N6" s="3">
        <f t="shared" si="1"/>
        <v>2.3954119999999994</v>
      </c>
    </row>
    <row r="7" spans="1:14" ht="15" thickBot="1" x14ac:dyDescent="0.35">
      <c r="A7">
        <v>1024</v>
      </c>
      <c r="B7" s="1">
        <v>2.2982399999999998</v>
      </c>
      <c r="C7" s="1">
        <v>2.1934100000000001</v>
      </c>
      <c r="D7" s="1">
        <v>2.2722199999999999</v>
      </c>
      <c r="E7" s="1">
        <v>2.2287400000000002</v>
      </c>
      <c r="F7" s="1">
        <v>2.1185999999999998</v>
      </c>
      <c r="G7" s="4">
        <f t="shared" si="0"/>
        <v>2.2222420000000001</v>
      </c>
      <c r="H7">
        <v>1024</v>
      </c>
      <c r="I7" s="1">
        <v>9.3934200000000008</v>
      </c>
      <c r="J7" s="1">
        <v>9.5603099999999994</v>
      </c>
      <c r="K7" s="1">
        <v>9.9620099999999994</v>
      </c>
      <c r="L7" s="1">
        <v>9.6662999999999997</v>
      </c>
      <c r="M7" s="1">
        <v>9.3934200000000008</v>
      </c>
      <c r="N7" s="4">
        <f t="shared" si="1"/>
        <v>9.5950919999999993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9EC9-A01F-44CC-A554-E1BFE3BFCD98}">
  <dimension ref="A1:N11"/>
  <sheetViews>
    <sheetView workbookViewId="0"/>
  </sheetViews>
  <sheetFormatPr defaultRowHeight="14.4" x14ac:dyDescent="0.3"/>
  <cols>
    <col min="1" max="1" width="17.33203125" customWidth="1"/>
    <col min="2" max="7" width="8.88671875" style="1"/>
    <col min="8" max="8" width="23.21875" customWidth="1"/>
  </cols>
  <sheetData>
    <row r="1" spans="1:14" ht="15" thickBot="1" x14ac:dyDescent="0.35">
      <c r="A1" t="s">
        <v>7</v>
      </c>
      <c r="B1" t="s">
        <v>13</v>
      </c>
      <c r="C1"/>
      <c r="D1"/>
      <c r="E1"/>
      <c r="F1"/>
      <c r="G1"/>
      <c r="H1" t="s">
        <v>7</v>
      </c>
      <c r="I1" t="s">
        <v>14</v>
      </c>
    </row>
    <row r="2" spans="1:14" x14ac:dyDescent="0.3">
      <c r="A2" t="s">
        <v>15</v>
      </c>
      <c r="B2" s="1">
        <v>7.2380800000000001</v>
      </c>
      <c r="C2" s="1">
        <v>7.27027</v>
      </c>
      <c r="D2" s="1">
        <v>7.1684900000000003</v>
      </c>
      <c r="E2" s="1">
        <v>7.1063299999999998</v>
      </c>
      <c r="F2" s="1">
        <v>7.1036999999999999</v>
      </c>
      <c r="G2" s="2">
        <f>SUM(B2:F2)/5</f>
        <v>7.1773740000000004</v>
      </c>
      <c r="H2" t="s">
        <v>3</v>
      </c>
      <c r="I2" s="1">
        <v>34.113100000000003</v>
      </c>
      <c r="J2" s="1">
        <v>35.959400000000002</v>
      </c>
      <c r="K2" s="1">
        <v>34.563000000000002</v>
      </c>
      <c r="L2" s="1">
        <v>34.148699999999998</v>
      </c>
      <c r="M2" s="1">
        <v>34.0578</v>
      </c>
      <c r="N2" s="2">
        <f>SUM(I2:M2)/5</f>
        <v>34.568399999999997</v>
      </c>
    </row>
    <row r="3" spans="1:14" x14ac:dyDescent="0.3">
      <c r="A3" t="s">
        <v>4</v>
      </c>
      <c r="B3" s="1">
        <v>3.64486</v>
      </c>
      <c r="C3" s="1">
        <v>3.6198100000000002</v>
      </c>
      <c r="D3" s="1">
        <v>3.59368</v>
      </c>
      <c r="E3" s="1">
        <v>3.6786300000000001</v>
      </c>
      <c r="F3" s="1">
        <v>3.8664800000000001</v>
      </c>
      <c r="G3" s="3">
        <f t="shared" ref="G3:G5" si="0">SUM(B3:F3)/5</f>
        <v>3.6806920000000005</v>
      </c>
      <c r="H3" t="s">
        <v>4</v>
      </c>
      <c r="I3" s="1">
        <v>7.8497899999999996</v>
      </c>
      <c r="J3" s="1">
        <v>7.3845799999999997</v>
      </c>
      <c r="K3" s="1">
        <v>0.79091400000000001</v>
      </c>
      <c r="L3" s="1">
        <v>7.8597900000000003</v>
      </c>
      <c r="M3" s="1">
        <v>7.7382</v>
      </c>
      <c r="N3" s="3">
        <f t="shared" ref="N3:N5" si="1">SUM(I3:M3)/5</f>
        <v>6.3246547999999994</v>
      </c>
    </row>
    <row r="4" spans="1:14" x14ac:dyDescent="0.3">
      <c r="A4" t="s">
        <v>5</v>
      </c>
      <c r="B4" s="1">
        <v>4.8390199999999997</v>
      </c>
      <c r="C4" s="1">
        <v>4.5509399999999998</v>
      </c>
      <c r="D4" s="1">
        <v>4.68736</v>
      </c>
      <c r="E4" s="1">
        <v>4.5567900000000003</v>
      </c>
      <c r="F4" s="1">
        <v>4.6348799999999999</v>
      </c>
      <c r="G4" s="3">
        <f t="shared" si="0"/>
        <v>4.6537980000000001</v>
      </c>
      <c r="H4" t="s">
        <v>5</v>
      </c>
      <c r="I4" s="1">
        <v>7.5443199999999999</v>
      </c>
      <c r="J4" s="1">
        <v>7.5262399999999996</v>
      </c>
      <c r="K4" s="1">
        <v>7.6643600000000003</v>
      </c>
      <c r="L4" s="1">
        <v>7.4646100000000004</v>
      </c>
      <c r="M4" s="1">
        <v>7.6877500000000003</v>
      </c>
      <c r="N4" s="3">
        <f t="shared" si="1"/>
        <v>7.5774560000000006</v>
      </c>
    </row>
    <row r="5" spans="1:14" ht="15" thickBot="1" x14ac:dyDescent="0.35">
      <c r="A5" t="s">
        <v>6</v>
      </c>
      <c r="B5" s="1">
        <v>16.497299999999999</v>
      </c>
      <c r="C5" s="1">
        <v>16.927399999999999</v>
      </c>
      <c r="D5" s="1">
        <v>16.510200000000001</v>
      </c>
      <c r="E5" s="1">
        <v>16.526</v>
      </c>
      <c r="F5" s="1">
        <v>16.416599999999999</v>
      </c>
      <c r="G5" s="4">
        <f t="shared" si="0"/>
        <v>16.575499999999998</v>
      </c>
      <c r="H5" t="s">
        <v>6</v>
      </c>
      <c r="I5" s="1">
        <v>21.1313</v>
      </c>
      <c r="J5" s="1">
        <v>19.403400000000001</v>
      </c>
      <c r="K5" s="1">
        <v>22.127500000000001</v>
      </c>
      <c r="L5" s="1">
        <v>23.022600000000001</v>
      </c>
      <c r="M5" s="1">
        <v>21.6342</v>
      </c>
      <c r="N5" s="4">
        <f t="shared" si="1"/>
        <v>21.463799999999999</v>
      </c>
    </row>
    <row r="6" spans="1:14" x14ac:dyDescent="0.3">
      <c r="I6" s="1"/>
      <c r="J6" s="1"/>
      <c r="K6" s="1"/>
      <c r="L6" s="1"/>
      <c r="M6" s="1"/>
    </row>
    <row r="7" spans="1:14" x14ac:dyDescent="0.3">
      <c r="I7" s="1"/>
      <c r="J7" s="1"/>
      <c r="K7" s="1"/>
      <c r="L7" s="1"/>
      <c r="M7" s="1"/>
    </row>
    <row r="8" spans="1:14" x14ac:dyDescent="0.3">
      <c r="A8" t="s">
        <v>8</v>
      </c>
    </row>
    <row r="9" spans="1:14" x14ac:dyDescent="0.3">
      <c r="A9" t="s">
        <v>9</v>
      </c>
    </row>
    <row r="10" spans="1:14" x14ac:dyDescent="0.3">
      <c r="A10" t="s">
        <v>11</v>
      </c>
    </row>
    <row r="11" spans="1:14" x14ac:dyDescent="0.3">
      <c r="A1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Accuracy</vt:lpstr>
      <vt:lpstr>CornellBoxSPP</vt:lpstr>
      <vt:lpstr>CornellBoxRES</vt:lpstr>
      <vt:lpstr>Scenes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nickelium</dc:creator>
  <cp:lastModifiedBy>nickelium</cp:lastModifiedBy>
  <dcterms:created xsi:type="dcterms:W3CDTF">2019-10-28T22:36:07Z</dcterms:created>
  <dcterms:modified xsi:type="dcterms:W3CDTF">2019-11-03T23:05:26Z</dcterms:modified>
</cp:coreProperties>
</file>