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n/Desktop/"/>
    </mc:Choice>
  </mc:AlternateContent>
  <xr:revisionPtr revIDLastSave="0" documentId="13_ncr:1_{8FCA763E-C2BB-E545-BFB5-2DD9DC8E4323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Калькулятор Юнит-экономики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2" l="1"/>
  <c r="B10" i="2" s="1"/>
  <c r="D10" i="2"/>
  <c r="H8" i="2"/>
  <c r="B8" i="2" s="1"/>
  <c r="D8" i="2"/>
  <c r="H6" i="2"/>
  <c r="B6" i="2" s="1"/>
  <c r="D6" i="2"/>
  <c r="H3" i="2"/>
  <c r="B3" i="2" s="1"/>
  <c r="D3" i="2"/>
</calcChain>
</file>

<file path=xl/sharedStrings.xml><?xml version="1.0" encoding="utf-8"?>
<sst xmlns="http://schemas.openxmlformats.org/spreadsheetml/2006/main" count="27" uniqueCount="27">
  <si>
    <t>Profit</t>
  </si>
  <si>
    <t>Users</t>
  </si>
  <si>
    <t>C1</t>
  </si>
  <si>
    <t>Buyers</t>
  </si>
  <si>
    <t>AvPrice</t>
  </si>
  <si>
    <t>Revenue</t>
  </si>
  <si>
    <t>COGS</t>
  </si>
  <si>
    <t>Гипотезы на оценку</t>
  </si>
  <si>
    <t>прибыль</t>
  </si>
  <si>
    <t>пользов.</t>
  </si>
  <si>
    <r>
      <rPr>
        <sz val="7"/>
        <rFont val="Arial"/>
        <family val="2"/>
      </rPr>
      <t xml:space="preserve">конв. 
</t>
    </r>
    <r>
      <rPr>
        <i/>
        <sz val="7"/>
        <rFont val="Arial"/>
        <family val="2"/>
      </rPr>
      <t>покупателя</t>
    </r>
  </si>
  <si>
    <t>покупатели</t>
  </si>
  <si>
    <t>повторные покупки</t>
  </si>
  <si>
    <t>ср. чек</t>
  </si>
  <si>
    <t>доход</t>
  </si>
  <si>
    <t>Fixed Costs</t>
  </si>
  <si>
    <t>постоянные издержки</t>
  </si>
  <si>
    <t>Издержки на 1 продажу</t>
  </si>
  <si>
    <t>Данные, которые можно изменять</t>
  </si>
  <si>
    <t>Marketing Costs</t>
  </si>
  <si>
    <t>расходы на рекламу</t>
  </si>
  <si>
    <t>Исходная экономика</t>
  </si>
  <si>
    <t>Увеличение конверсии на 0.33%</t>
  </si>
  <si>
    <t>Увеличение абонентской платы на 158 рублей</t>
  </si>
  <si>
    <t>Больше расходов на рекламу и больше привлеченных пользователей</t>
  </si>
  <si>
    <t>LT</t>
  </si>
  <si>
    <t>Это показатели изменяются по формуле, их менять не надо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</si>
</sst>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###\ ###\ ##0\ [$р.-419]"/>
    <numFmt numFmtId="166" formatCode="#\ ###\ ##0\ [$р.-419]"/>
    <numFmt numFmtId="167" formatCode="###\ ###\ ###\ ###\ ##0"/>
    <numFmt numFmtId="175" formatCode="\+###\ ###\ ##0"/>
  </numFmts>
  <fonts count="10" x14ac:knownFonts="1">
    <font>
      <sz val="10"/>
      <color rgb="FF000000"/>
      <name val="Arial"/>
    </font>
    <font>
      <b/>
      <sz val="7"/>
      <name val="Trebuchet MS"/>
      <family val="2"/>
    </font>
    <font>
      <sz val="9"/>
      <color rgb="FF000000"/>
      <name val="Trebuchet MS"/>
      <family val="2"/>
    </font>
    <font>
      <sz val="9"/>
      <name val="Trebuchet MS"/>
      <family val="2"/>
    </font>
    <font>
      <sz val="9"/>
      <color rgb="FFD9D9D9"/>
      <name val="Trebuchet MS"/>
      <family val="2"/>
    </font>
    <font>
      <sz val="9"/>
      <color rgb="FF6AA84F"/>
      <name val="Trebuchet MS"/>
      <family val="2"/>
    </font>
    <font>
      <sz val="9"/>
      <color rgb="FFCC0000"/>
      <name val="Trebuchet MS"/>
      <family val="2"/>
    </font>
    <font>
      <sz val="7"/>
      <name val="Arial"/>
      <family val="2"/>
    </font>
    <font>
      <i/>
      <sz val="7"/>
      <name val="Arial"/>
      <family val="2"/>
    </font>
    <font>
      <b/>
      <i/>
      <sz val="9"/>
      <color theme="0"/>
      <name val="Trebuchet MS"/>
      <family val="2"/>
    </font>
  </fonts>
  <fills count="14">
    <fill>
      <patternFill patternType="none"/>
    </fill>
    <fill>
      <patternFill patternType="gray125"/>
    </fill>
    <fill>
      <patternFill patternType="solid">
        <fgColor rgb="FFF3F9ED"/>
        <bgColor rgb="FFF3F9ED"/>
      </patternFill>
    </fill>
    <fill>
      <patternFill patternType="solid">
        <fgColor rgb="FFD9EAD3"/>
        <bgColor rgb="FFD9EAD3"/>
      </patternFill>
    </fill>
    <fill>
      <patternFill patternType="solid">
        <fgColor rgb="FFCD82EC"/>
        <bgColor rgb="FFD9EAD3"/>
      </patternFill>
    </fill>
    <fill>
      <patternFill patternType="solid">
        <fgColor rgb="FFCD82E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D9EAD3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D9EAD3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D9EAD3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10" fontId="5" fillId="0" borderId="0" xfId="0" applyNumberFormat="1" applyFont="1" applyFill="1" applyAlignment="1">
      <alignment vertical="top"/>
    </xf>
    <xf numFmtId="167" fontId="3" fillId="3" borderId="1" xfId="0" applyNumberFormat="1" applyFont="1" applyFill="1" applyBorder="1" applyAlignment="1">
      <alignment vertical="center"/>
    </xf>
    <xf numFmtId="167" fontId="3" fillId="4" borderId="1" xfId="0" applyNumberFormat="1" applyFont="1" applyFill="1" applyBorder="1" applyAlignment="1">
      <alignment vertical="center"/>
    </xf>
    <xf numFmtId="165" fontId="4" fillId="5" borderId="1" xfId="0" applyNumberFormat="1" applyFont="1" applyFill="1" applyBorder="1" applyAlignment="1"/>
    <xf numFmtId="175" fontId="6" fillId="5" borderId="1" xfId="0" applyNumberFormat="1" applyFont="1" applyFill="1" applyBorder="1" applyAlignment="1">
      <alignment horizontal="right" vertical="top"/>
    </xf>
    <xf numFmtId="10" fontId="3" fillId="5" borderId="1" xfId="0" applyNumberFormat="1" applyFont="1" applyFill="1" applyBorder="1" applyAlignment="1">
      <alignment vertical="top"/>
    </xf>
    <xf numFmtId="166" fontId="2" fillId="0" borderId="0" xfId="0" applyNumberFormat="1" applyFont="1" applyBorder="1" applyAlignment="1">
      <alignment vertical="center"/>
    </xf>
    <xf numFmtId="165" fontId="3" fillId="5" borderId="0" xfId="0" applyNumberFormat="1" applyFont="1" applyFill="1" applyBorder="1" applyAlignment="1">
      <alignment vertical="center"/>
    </xf>
    <xf numFmtId="167" fontId="3" fillId="3" borderId="0" xfId="0" applyNumberFormat="1" applyFont="1" applyFill="1" applyBorder="1" applyAlignment="1">
      <alignment vertical="center"/>
    </xf>
    <xf numFmtId="10" fontId="3" fillId="5" borderId="0" xfId="0" applyNumberFormat="1" applyFont="1" applyFill="1" applyBorder="1" applyAlignment="1">
      <alignment vertical="center"/>
    </xf>
    <xf numFmtId="165" fontId="3" fillId="3" borderId="0" xfId="0" applyNumberFormat="1" applyFont="1" applyFill="1" applyBorder="1" applyAlignment="1">
      <alignment vertical="center"/>
    </xf>
    <xf numFmtId="165" fontId="3" fillId="3" borderId="0" xfId="0" applyNumberFormat="1" applyFont="1" applyFill="1" applyBorder="1" applyAlignment="1"/>
    <xf numFmtId="165" fontId="3" fillId="6" borderId="0" xfId="0" applyNumberFormat="1" applyFont="1" applyFill="1" applyBorder="1" applyAlignment="1">
      <alignment vertical="center"/>
    </xf>
    <xf numFmtId="167" fontId="3" fillId="7" borderId="0" xfId="0" applyNumberFormat="1" applyFont="1" applyFill="1" applyBorder="1" applyAlignment="1">
      <alignment vertical="center"/>
    </xf>
    <xf numFmtId="10" fontId="3" fillId="6" borderId="0" xfId="0" applyNumberFormat="1" applyFont="1" applyFill="1" applyBorder="1" applyAlignment="1">
      <alignment vertical="center"/>
    </xf>
    <xf numFmtId="165" fontId="3" fillId="7" borderId="0" xfId="0" applyNumberFormat="1" applyFont="1" applyFill="1" applyBorder="1" applyAlignment="1">
      <alignment vertical="center"/>
    </xf>
    <xf numFmtId="165" fontId="3" fillId="8" borderId="0" xfId="0" applyNumberFormat="1" applyFont="1" applyFill="1" applyBorder="1" applyAlignment="1">
      <alignment vertical="center"/>
    </xf>
    <xf numFmtId="167" fontId="3" fillId="9" borderId="0" xfId="0" applyNumberFormat="1" applyFont="1" applyFill="1" applyBorder="1" applyAlignment="1">
      <alignment vertical="center"/>
    </xf>
    <xf numFmtId="10" fontId="3" fillId="8" borderId="0" xfId="0" applyNumberFormat="1" applyFont="1" applyFill="1" applyBorder="1" applyAlignment="1">
      <alignment vertical="center"/>
    </xf>
    <xf numFmtId="165" fontId="3" fillId="9" borderId="0" xfId="0" applyNumberFormat="1" applyFont="1" applyFill="1" applyBorder="1" applyAlignment="1">
      <alignment vertical="center"/>
    </xf>
    <xf numFmtId="165" fontId="3" fillId="10" borderId="0" xfId="0" applyNumberFormat="1" applyFont="1" applyFill="1" applyBorder="1" applyAlignment="1">
      <alignment vertical="center"/>
    </xf>
    <xf numFmtId="167" fontId="3" fillId="11" borderId="0" xfId="0" applyNumberFormat="1" applyFont="1" applyFill="1" applyBorder="1" applyAlignment="1">
      <alignment vertical="center"/>
    </xf>
    <xf numFmtId="10" fontId="3" fillId="10" borderId="0" xfId="0" applyNumberFormat="1" applyFont="1" applyFill="1" applyBorder="1" applyAlignment="1">
      <alignment vertical="center"/>
    </xf>
    <xf numFmtId="165" fontId="3" fillId="11" borderId="0" xfId="0" applyNumberFormat="1" applyFont="1" applyFill="1" applyBorder="1" applyAlignment="1">
      <alignment vertical="center"/>
    </xf>
    <xf numFmtId="166" fontId="9" fillId="13" borderId="0" xfId="0" applyNumberFormat="1" applyFont="1" applyFill="1" applyBorder="1" applyAlignment="1">
      <alignment wrapText="1"/>
    </xf>
    <xf numFmtId="0" fontId="0" fillId="12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D82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53480-A8E7-E742-A8ED-1BA565835A05}">
  <dimension ref="A1:Q10"/>
  <sheetViews>
    <sheetView tabSelected="1" workbookViewId="0">
      <selection activeCell="L21" sqref="L21"/>
    </sheetView>
  </sheetViews>
  <sheetFormatPr baseColWidth="10" defaultRowHeight="13" x14ac:dyDescent="0.15"/>
  <cols>
    <col min="1" max="1" width="25.1640625" customWidth="1"/>
  </cols>
  <sheetData>
    <row r="1" spans="1:17" x14ac:dyDescent="0.1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25</v>
      </c>
      <c r="G1" s="2" t="s">
        <v>4</v>
      </c>
      <c r="H1" s="2" t="s">
        <v>5</v>
      </c>
      <c r="I1" s="2" t="s">
        <v>6</v>
      </c>
      <c r="J1" s="2" t="s">
        <v>19</v>
      </c>
      <c r="K1" s="2" t="s">
        <v>15</v>
      </c>
    </row>
    <row r="2" spans="1:17" ht="24" x14ac:dyDescent="0.15">
      <c r="A2" s="1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17</v>
      </c>
      <c r="J2" s="2" t="s">
        <v>20</v>
      </c>
      <c r="K2" s="2" t="s">
        <v>16</v>
      </c>
      <c r="M2" s="4" t="s">
        <v>18</v>
      </c>
      <c r="N2" s="4"/>
      <c r="O2" s="4"/>
      <c r="P2" s="3"/>
    </row>
    <row r="3" spans="1:17" x14ac:dyDescent="0.15">
      <c r="A3" s="9" t="s">
        <v>21</v>
      </c>
      <c r="B3" s="10">
        <f>H3-J3-(I3*E3) - (K3*F3)</f>
        <v>17000000</v>
      </c>
      <c r="C3" s="11">
        <v>1000000</v>
      </c>
      <c r="D3" s="12">
        <f>E3/C3</f>
        <v>0.01</v>
      </c>
      <c r="E3" s="11">
        <v>10000</v>
      </c>
      <c r="F3" s="11">
        <v>12</v>
      </c>
      <c r="G3" s="13">
        <v>500</v>
      </c>
      <c r="H3" s="10">
        <f>E3*F3*G3</f>
        <v>60000000</v>
      </c>
      <c r="I3" s="13">
        <v>200</v>
      </c>
      <c r="J3" s="14">
        <v>5000000</v>
      </c>
      <c r="K3" s="14">
        <v>3000000</v>
      </c>
      <c r="M3" s="5" t="s">
        <v>26</v>
      </c>
      <c r="N3" s="6"/>
      <c r="O3" s="7"/>
      <c r="P3" s="8"/>
      <c r="Q3" s="8"/>
    </row>
    <row r="6" spans="1:17" x14ac:dyDescent="0.15">
      <c r="A6" s="27" t="s">
        <v>22</v>
      </c>
      <c r="B6" s="15">
        <f>H6-J6-(I6*E6) - (K6*F6)</f>
        <v>36000800</v>
      </c>
      <c r="C6" s="16">
        <v>1000000</v>
      </c>
      <c r="D6" s="17">
        <f>E6/C6</f>
        <v>1.3276E-2</v>
      </c>
      <c r="E6" s="16">
        <v>13276</v>
      </c>
      <c r="F6" s="16">
        <v>12</v>
      </c>
      <c r="G6" s="18">
        <v>500</v>
      </c>
      <c r="H6" s="15">
        <f>E6*F6*G6</f>
        <v>79656000</v>
      </c>
      <c r="I6" s="18">
        <v>200</v>
      </c>
      <c r="J6" s="18">
        <v>5000000</v>
      </c>
      <c r="K6" s="18">
        <v>3000000</v>
      </c>
    </row>
    <row r="7" spans="1:17" x14ac:dyDescent="0.15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</row>
    <row r="8" spans="1:17" ht="26" x14ac:dyDescent="0.15">
      <c r="A8" s="27" t="s">
        <v>23</v>
      </c>
      <c r="B8" s="19">
        <f>H8-J8-(I8*E8) - (K8*F8)</f>
        <v>35960000</v>
      </c>
      <c r="C8" s="20">
        <v>1000000</v>
      </c>
      <c r="D8" s="21">
        <f>E8/C8</f>
        <v>0.01</v>
      </c>
      <c r="E8" s="20">
        <v>10000</v>
      </c>
      <c r="F8" s="20">
        <v>12</v>
      </c>
      <c r="G8" s="22">
        <v>658</v>
      </c>
      <c r="H8" s="19">
        <f>E8*F8*G8</f>
        <v>78960000</v>
      </c>
      <c r="I8" s="22">
        <v>200</v>
      </c>
      <c r="J8" s="22">
        <v>5000000</v>
      </c>
      <c r="K8" s="22">
        <v>3000000</v>
      </c>
    </row>
    <row r="9" spans="1:17" x14ac:dyDescent="0.15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</row>
    <row r="10" spans="1:17" ht="39" x14ac:dyDescent="0.15">
      <c r="A10" s="27" t="s">
        <v>24</v>
      </c>
      <c r="B10" s="23">
        <f>H10-J10-(I10*E10) - (K10*F10)</f>
        <v>36000000</v>
      </c>
      <c r="C10" s="24">
        <v>1000000</v>
      </c>
      <c r="D10" s="25">
        <f>E10/C10</f>
        <v>1.4999999999999999E-2</v>
      </c>
      <c r="E10" s="24">
        <v>15000</v>
      </c>
      <c r="F10" s="24">
        <v>12</v>
      </c>
      <c r="G10" s="26">
        <v>500</v>
      </c>
      <c r="H10" s="23">
        <f>E10*F10*G10</f>
        <v>90000000</v>
      </c>
      <c r="I10" s="26">
        <v>200</v>
      </c>
      <c r="J10" s="26">
        <v>15000000</v>
      </c>
      <c r="K10" s="26">
        <v>3000000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Калькулятор Юнит-экономики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2020-01-21T08:12:28Z</dcterms:created>
  <dcterms:modified xsi:type="dcterms:W3CDTF">2020-01-21T08:20:38Z</dcterms:modified>
</cp:coreProperties>
</file>