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um\Thesis\Daten AHP\"/>
    </mc:Choice>
  </mc:AlternateContent>
  <bookViews>
    <workbookView xWindow="0" yWindow="0" windowWidth="1536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G25" i="1"/>
  <c r="E25" i="1"/>
  <c r="I24" i="1"/>
  <c r="G24" i="1"/>
  <c r="E24" i="1"/>
  <c r="I23" i="1"/>
  <c r="G23" i="1"/>
  <c r="E23" i="1"/>
  <c r="I22" i="1"/>
  <c r="G22" i="1"/>
  <c r="E22" i="1"/>
  <c r="I21" i="1"/>
  <c r="G21" i="1"/>
  <c r="E21" i="1"/>
  <c r="I17" i="1"/>
  <c r="G17" i="1"/>
  <c r="E17" i="1"/>
  <c r="I16" i="1"/>
  <c r="G16" i="1"/>
  <c r="E16" i="1"/>
  <c r="I14" i="1"/>
  <c r="G14" i="1"/>
  <c r="E14" i="1"/>
  <c r="I13" i="1"/>
  <c r="G13" i="1"/>
  <c r="E13" i="1"/>
  <c r="I12" i="1"/>
  <c r="I15" i="1" s="1"/>
  <c r="H20" i="1" s="1"/>
  <c r="I20" i="1" s="1"/>
  <c r="G12" i="1"/>
  <c r="E12" i="1"/>
  <c r="I10" i="1"/>
  <c r="G10" i="1"/>
  <c r="E10" i="1"/>
  <c r="I9" i="1"/>
  <c r="G9" i="1"/>
  <c r="E9" i="1"/>
  <c r="I8" i="1"/>
  <c r="G8" i="1"/>
  <c r="E8" i="1"/>
  <c r="I7" i="1"/>
  <c r="G7" i="1"/>
  <c r="E7" i="1"/>
  <c r="I6" i="1"/>
  <c r="G6" i="1"/>
  <c r="E6" i="1"/>
  <c r="I4" i="1"/>
  <c r="G4" i="1"/>
  <c r="E4" i="1"/>
  <c r="I3" i="1"/>
  <c r="I5" i="1" s="1"/>
  <c r="H18" i="1" s="1"/>
  <c r="I18" i="1" s="1"/>
  <c r="G3" i="1"/>
  <c r="G5" i="1" s="1"/>
  <c r="E3" i="1"/>
  <c r="E15" i="1" l="1"/>
  <c r="D20" i="1" s="1"/>
  <c r="E20" i="1" s="1"/>
  <c r="G15" i="1"/>
  <c r="F20" i="1" s="1"/>
  <c r="G20" i="1" s="1"/>
  <c r="I11" i="1"/>
  <c r="H19" i="1" s="1"/>
  <c r="I19" i="1" s="1"/>
  <c r="I26" i="1" s="1"/>
  <c r="E11" i="1"/>
  <c r="D19" i="1" s="1"/>
  <c r="E19" i="1" s="1"/>
  <c r="G11" i="1"/>
  <c r="F19" i="1" s="1"/>
  <c r="G19" i="1" s="1"/>
  <c r="F18" i="1"/>
  <c r="G18" i="1" s="1"/>
  <c r="G26" i="1" s="1"/>
  <c r="E5" i="1"/>
  <c r="D18" i="1" s="1"/>
  <c r="E18" i="1" s="1"/>
  <c r="E26" i="1" l="1"/>
</calcChain>
</file>

<file path=xl/sharedStrings.xml><?xml version="1.0" encoding="utf-8"?>
<sst xmlns="http://schemas.openxmlformats.org/spreadsheetml/2006/main" count="39" uniqueCount="33">
  <si>
    <t>Rift von Oculus</t>
  </si>
  <si>
    <t>Zeiss VR One</t>
  </si>
  <si>
    <t>Dark Shader</t>
  </si>
  <si>
    <t>Kriterien</t>
  </si>
  <si>
    <t>Gewichtung</t>
  </si>
  <si>
    <t>Bewertung</t>
  </si>
  <si>
    <t>gew. Bewertung</t>
  </si>
  <si>
    <t>Trage-
komfort</t>
  </si>
  <si>
    <t>Gewicht</t>
  </si>
  <si>
    <t>Polsterung</t>
  </si>
  <si>
    <t>Summe</t>
  </si>
  <si>
    <t>Qualität
der
Immersion</t>
  </si>
  <si>
    <t>Displayauflösung</t>
  </si>
  <si>
    <t>Qualität der Texturen</t>
  </si>
  <si>
    <t>Präzession des Trackings</t>
  </si>
  <si>
    <t>FPS</t>
  </si>
  <si>
    <t>Sichtfeld</t>
  </si>
  <si>
    <t>Benutzer-
freund-
lichkeit</t>
  </si>
  <si>
    <t>Inbetriebnahme</t>
  </si>
  <si>
    <t>Bedienbarkeit</t>
  </si>
  <si>
    <t>Dokumentation</t>
  </si>
  <si>
    <t>Haupt-
kriterien</t>
  </si>
  <si>
    <t>Kosten</t>
  </si>
  <si>
    <t>Robustheit</t>
  </si>
  <si>
    <t>Tragekomfort</t>
  </si>
  <si>
    <t>Qualität der Immersion</t>
  </si>
  <si>
    <t>Benutzerfreundlichkeit</t>
  </si>
  <si>
    <t xml:space="preserve">Mobilität des Systems </t>
  </si>
  <si>
    <t>Open Source Software</t>
  </si>
  <si>
    <t>Open Hardware</t>
  </si>
  <si>
    <t>Verfügbare Software</t>
  </si>
  <si>
    <t>Entwicklung für diese Plattform</t>
  </si>
  <si>
    <t>Summe gew. Bewertungen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</si>
</sst>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2" fontId="0" fillId="0" borderId="1" xfId="0" applyNumberFormat="1" applyBorder="1"/>
    <xf numFmtId="10" fontId="0" fillId="2" borderId="1" xfId="0" applyNumberFormat="1" applyFill="1" applyBorder="1"/>
    <xf numFmtId="2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10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I26"/>
    </sheetView>
  </sheetViews>
  <sheetFormatPr baseColWidth="10" defaultRowHeight="15" x14ac:dyDescent="0.25"/>
  <cols>
    <col min="2" max="2" width="29.28515625" bestFit="1" customWidth="1"/>
    <col min="4" max="4" width="10.7109375" bestFit="1" customWidth="1"/>
    <col min="5" max="5" width="15.42578125" bestFit="1" customWidth="1"/>
    <col min="6" max="6" width="10.7109375" bestFit="1" customWidth="1"/>
    <col min="7" max="7" width="15.42578125" bestFit="1" customWidth="1"/>
    <col min="8" max="8" width="10.7109375" bestFit="1" customWidth="1"/>
    <col min="9" max="9" width="15.42578125" bestFit="1" customWidth="1"/>
  </cols>
  <sheetData>
    <row r="1" spans="1:15" ht="18.75" x14ac:dyDescent="0.3">
      <c r="A1" s="1"/>
      <c r="B1" s="1"/>
      <c r="C1" s="1"/>
      <c r="D1" s="10" t="s">
        <v>0</v>
      </c>
      <c r="E1" s="10"/>
      <c r="F1" s="10" t="s">
        <v>1</v>
      </c>
      <c r="G1" s="10"/>
      <c r="H1" s="10" t="s">
        <v>2</v>
      </c>
      <c r="I1" s="10"/>
    </row>
    <row r="2" spans="1:15" x14ac:dyDescent="0.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15" x14ac:dyDescent="0.25">
      <c r="A3" s="8" t="s">
        <v>7</v>
      </c>
      <c r="B3" s="1" t="s">
        <v>8</v>
      </c>
      <c r="C3" s="7">
        <v>0.75</v>
      </c>
      <c r="D3" s="2">
        <v>6</v>
      </c>
      <c r="E3" s="2">
        <f>D3*C3</f>
        <v>4.5</v>
      </c>
      <c r="F3" s="2">
        <v>5</v>
      </c>
      <c r="G3" s="2">
        <f>F3*C3</f>
        <v>3.75</v>
      </c>
      <c r="H3" s="2">
        <v>10</v>
      </c>
      <c r="I3" s="2">
        <f>H3*C3</f>
        <v>7.5</v>
      </c>
    </row>
    <row r="4" spans="1:15" x14ac:dyDescent="0.25">
      <c r="A4" s="9"/>
      <c r="B4" s="1" t="s">
        <v>9</v>
      </c>
      <c r="C4" s="7">
        <v>0.25</v>
      </c>
      <c r="D4" s="2">
        <v>10</v>
      </c>
      <c r="E4" s="2">
        <f t="shared" ref="E4:E25" si="0">D4*C4</f>
        <v>2.5</v>
      </c>
      <c r="F4" s="2">
        <v>10</v>
      </c>
      <c r="G4" s="2">
        <f t="shared" ref="G4:G25" si="1">F4*C4</f>
        <v>2.5</v>
      </c>
      <c r="H4" s="2">
        <v>0</v>
      </c>
      <c r="I4" s="2">
        <f t="shared" ref="I4:I25" si="2">H4*C4</f>
        <v>0</v>
      </c>
    </row>
    <row r="5" spans="1:15" x14ac:dyDescent="0.25">
      <c r="A5" s="1"/>
      <c r="B5" s="1"/>
      <c r="C5" s="3"/>
      <c r="D5" s="1" t="s">
        <v>10</v>
      </c>
      <c r="E5" s="4">
        <f>SUM(E3:E4)</f>
        <v>7</v>
      </c>
      <c r="F5" s="4"/>
      <c r="G5" s="4">
        <f>SUM(G3:G4)</f>
        <v>6.25</v>
      </c>
      <c r="H5" s="4"/>
      <c r="I5" s="4">
        <f>SUM(I3:I4)</f>
        <v>7.5</v>
      </c>
    </row>
    <row r="6" spans="1:15" x14ac:dyDescent="0.25">
      <c r="A6" s="8" t="s">
        <v>11</v>
      </c>
      <c r="B6" s="1" t="s">
        <v>12</v>
      </c>
      <c r="C6" s="7">
        <v>0.10826872502476177</v>
      </c>
      <c r="D6" s="2">
        <v>7</v>
      </c>
      <c r="E6" s="2">
        <f t="shared" si="0"/>
        <v>0.75788107517333236</v>
      </c>
      <c r="F6" s="2">
        <v>7</v>
      </c>
      <c r="G6" s="2">
        <f>F6*C6</f>
        <v>0.75788107517333236</v>
      </c>
      <c r="H6" s="2">
        <v>7</v>
      </c>
      <c r="I6" s="2">
        <f t="shared" si="2"/>
        <v>0.75788107517333236</v>
      </c>
      <c r="O6" s="7"/>
    </row>
    <row r="7" spans="1:15" x14ac:dyDescent="0.25">
      <c r="A7" s="9"/>
      <c r="B7" s="1" t="s">
        <v>13</v>
      </c>
      <c r="C7" s="7">
        <v>0.12523517280969382</v>
      </c>
      <c r="D7" s="2">
        <v>10</v>
      </c>
      <c r="E7" s="2">
        <f t="shared" si="0"/>
        <v>1.2523517280969383</v>
      </c>
      <c r="F7" s="2">
        <v>5</v>
      </c>
      <c r="G7" s="2">
        <f t="shared" si="1"/>
        <v>0.62617586404846914</v>
      </c>
      <c r="H7" s="2">
        <v>5</v>
      </c>
      <c r="I7" s="2">
        <f t="shared" si="2"/>
        <v>0.62617586404846914</v>
      </c>
      <c r="O7" s="7"/>
    </row>
    <row r="8" spans="1:15" x14ac:dyDescent="0.25">
      <c r="A8" s="9"/>
      <c r="B8" s="1" t="s">
        <v>14</v>
      </c>
      <c r="C8" s="7">
        <v>0.30085613124309807</v>
      </c>
      <c r="D8" s="2">
        <v>10</v>
      </c>
      <c r="E8" s="2">
        <f t="shared" si="0"/>
        <v>3.0085613124309809</v>
      </c>
      <c r="F8" s="2">
        <v>5</v>
      </c>
      <c r="G8" s="2">
        <f t="shared" si="1"/>
        <v>1.5042806562154905</v>
      </c>
      <c r="H8" s="2">
        <v>5</v>
      </c>
      <c r="I8" s="2">
        <f t="shared" si="2"/>
        <v>1.5042806562154905</v>
      </c>
      <c r="O8" s="7"/>
    </row>
    <row r="9" spans="1:15" x14ac:dyDescent="0.25">
      <c r="A9" s="9"/>
      <c r="B9" s="1" t="s">
        <v>15</v>
      </c>
      <c r="C9" s="7">
        <v>0.17915555849425741</v>
      </c>
      <c r="D9" s="2">
        <v>6</v>
      </c>
      <c r="E9" s="2">
        <f t="shared" si="0"/>
        <v>1.0749333509655443</v>
      </c>
      <c r="F9" s="2">
        <v>4</v>
      </c>
      <c r="G9" s="2">
        <f t="shared" si="1"/>
        <v>0.71662223397702962</v>
      </c>
      <c r="H9" s="2">
        <v>4</v>
      </c>
      <c r="I9" s="2">
        <f t="shared" si="2"/>
        <v>0.71662223397702962</v>
      </c>
      <c r="O9" s="7"/>
    </row>
    <row r="10" spans="1:15" x14ac:dyDescent="0.25">
      <c r="A10" s="9"/>
      <c r="B10" s="1" t="s">
        <v>16</v>
      </c>
      <c r="C10" s="7">
        <v>0.21825036658304536</v>
      </c>
      <c r="D10" s="2">
        <v>8</v>
      </c>
      <c r="E10" s="2">
        <f t="shared" si="0"/>
        <v>1.7460029326643629</v>
      </c>
      <c r="F10" s="2">
        <v>8</v>
      </c>
      <c r="G10" s="2">
        <f t="shared" si="1"/>
        <v>1.7460029326643629</v>
      </c>
      <c r="H10" s="2">
        <v>7</v>
      </c>
      <c r="I10" s="2">
        <f t="shared" si="2"/>
        <v>1.5277525660813176</v>
      </c>
      <c r="O10" s="7"/>
    </row>
    <row r="11" spans="1:15" x14ac:dyDescent="0.25">
      <c r="A11" s="1"/>
      <c r="B11" s="1"/>
      <c r="C11" s="3"/>
      <c r="D11" s="1" t="s">
        <v>10</v>
      </c>
      <c r="E11" s="4">
        <f>SUM(E6:E10)</f>
        <v>7.8397303993311578</v>
      </c>
      <c r="F11" s="4"/>
      <c r="G11" s="4">
        <f>SUM(G6:G10)</f>
        <v>5.3509627620786837</v>
      </c>
      <c r="H11" s="4"/>
      <c r="I11" s="4">
        <f>SUM(I6:I10)</f>
        <v>5.1327123954956386</v>
      </c>
      <c r="O11" s="7"/>
    </row>
    <row r="12" spans="1:15" x14ac:dyDescent="0.25">
      <c r="A12" s="8" t="s">
        <v>17</v>
      </c>
      <c r="B12" s="1" t="s">
        <v>18</v>
      </c>
      <c r="C12" s="7">
        <v>0.21136173767752717</v>
      </c>
      <c r="D12" s="2">
        <v>4</v>
      </c>
      <c r="E12" s="2">
        <f t="shared" si="0"/>
        <v>0.84544695071010867</v>
      </c>
      <c r="F12" s="2">
        <v>10</v>
      </c>
      <c r="G12" s="2">
        <f t="shared" si="1"/>
        <v>2.1136173767752715</v>
      </c>
      <c r="H12" s="2">
        <v>10</v>
      </c>
      <c r="I12" s="2">
        <f t="shared" si="2"/>
        <v>2.1136173767752715</v>
      </c>
      <c r="O12" s="7"/>
    </row>
    <row r="13" spans="1:15" x14ac:dyDescent="0.25">
      <c r="A13" s="9"/>
      <c r="B13" s="1" t="s">
        <v>19</v>
      </c>
      <c r="C13" s="7">
        <v>0.65512265512265511</v>
      </c>
      <c r="D13" s="2">
        <v>8</v>
      </c>
      <c r="E13" s="2">
        <f t="shared" si="0"/>
        <v>5.2409812409812409</v>
      </c>
      <c r="F13" s="2">
        <v>10</v>
      </c>
      <c r="G13" s="2">
        <f t="shared" si="1"/>
        <v>6.5512265512265513</v>
      </c>
      <c r="H13" s="2">
        <v>10</v>
      </c>
      <c r="I13" s="2">
        <f t="shared" si="2"/>
        <v>6.5512265512265513</v>
      </c>
      <c r="O13" s="7"/>
    </row>
    <row r="14" spans="1:15" x14ac:dyDescent="0.25">
      <c r="A14" s="9"/>
      <c r="B14" s="1" t="s">
        <v>20</v>
      </c>
      <c r="C14" s="7">
        <v>0.13347763347763347</v>
      </c>
      <c r="D14" s="2">
        <v>4</v>
      </c>
      <c r="E14" s="2">
        <f t="shared" si="0"/>
        <v>0.53391053391053389</v>
      </c>
      <c r="F14" s="2">
        <v>1</v>
      </c>
      <c r="G14" s="2">
        <f t="shared" si="1"/>
        <v>0.13347763347763347</v>
      </c>
      <c r="H14" s="2">
        <v>10</v>
      </c>
      <c r="I14" s="2">
        <f t="shared" si="2"/>
        <v>1.3347763347763348</v>
      </c>
      <c r="O14" s="7"/>
    </row>
    <row r="15" spans="1:15" x14ac:dyDescent="0.25">
      <c r="A15" s="1"/>
      <c r="B15" s="1"/>
      <c r="C15" s="3"/>
      <c r="D15" s="1" t="s">
        <v>10</v>
      </c>
      <c r="E15" s="4">
        <f>SUM(E12:E14)</f>
        <v>6.6203387256018837</v>
      </c>
      <c r="F15" s="4"/>
      <c r="G15" s="4">
        <f>SUM(G12:G14)</f>
        <v>8.7983215614794563</v>
      </c>
      <c r="H15" s="4"/>
      <c r="I15" s="4">
        <f>SUM(I12:I14)</f>
        <v>9.9996202627781567</v>
      </c>
      <c r="O15" s="7"/>
    </row>
    <row r="16" spans="1:15" x14ac:dyDescent="0.25">
      <c r="A16" s="8" t="s">
        <v>21</v>
      </c>
      <c r="B16" s="1" t="s">
        <v>22</v>
      </c>
      <c r="C16" s="7">
        <v>9.8628000490244519E-2</v>
      </c>
      <c r="D16" s="2">
        <v>5</v>
      </c>
      <c r="E16" s="2">
        <f t="shared" si="0"/>
        <v>0.49314000245122258</v>
      </c>
      <c r="F16" s="2">
        <v>0</v>
      </c>
      <c r="G16" s="2">
        <f t="shared" si="1"/>
        <v>0</v>
      </c>
      <c r="H16" s="2">
        <v>10</v>
      </c>
      <c r="I16" s="2">
        <f t="shared" si="2"/>
        <v>0.98628000490244516</v>
      </c>
      <c r="O16" s="7"/>
    </row>
    <row r="17" spans="1:15" x14ac:dyDescent="0.25">
      <c r="A17" s="9"/>
      <c r="B17" s="1" t="s">
        <v>23</v>
      </c>
      <c r="C17" s="7">
        <v>9.2756078371914741E-2</v>
      </c>
      <c r="D17" s="2">
        <v>10</v>
      </c>
      <c r="E17" s="2">
        <f t="shared" si="0"/>
        <v>0.92756078371914741</v>
      </c>
      <c r="F17" s="2">
        <v>10</v>
      </c>
      <c r="G17" s="2">
        <f t="shared" si="1"/>
        <v>0.92756078371914741</v>
      </c>
      <c r="H17" s="2">
        <v>3</v>
      </c>
      <c r="I17" s="2">
        <f t="shared" si="2"/>
        <v>0.27826823511574422</v>
      </c>
      <c r="O17" s="7"/>
    </row>
    <row r="18" spans="1:15" x14ac:dyDescent="0.25">
      <c r="A18" s="9"/>
      <c r="B18" s="1" t="s">
        <v>24</v>
      </c>
      <c r="C18" s="7">
        <v>0.10058965665760787</v>
      </c>
      <c r="D18" s="2">
        <f>E5</f>
        <v>7</v>
      </c>
      <c r="E18" s="2">
        <f t="shared" si="0"/>
        <v>0.70412759660325508</v>
      </c>
      <c r="F18" s="2">
        <f>G5</f>
        <v>6.25</v>
      </c>
      <c r="G18" s="2">
        <f t="shared" si="1"/>
        <v>0.62868535411004922</v>
      </c>
      <c r="H18" s="2">
        <f>I5</f>
        <v>7.5</v>
      </c>
      <c r="I18" s="2">
        <f t="shared" si="2"/>
        <v>0.75442242493205902</v>
      </c>
      <c r="O18" s="7"/>
    </row>
    <row r="19" spans="1:15" x14ac:dyDescent="0.25">
      <c r="A19" s="9"/>
      <c r="B19" s="1" t="s">
        <v>25</v>
      </c>
      <c r="C19" s="7">
        <v>0.11105365655774836</v>
      </c>
      <c r="D19" s="2">
        <f>E11</f>
        <v>7.8397303993311578</v>
      </c>
      <c r="E19" s="2">
        <f t="shared" si="0"/>
        <v>0.87063072727266178</v>
      </c>
      <c r="F19" s="2">
        <f>G11</f>
        <v>5.3509627620786837</v>
      </c>
      <c r="G19" s="2">
        <f t="shared" si="1"/>
        <v>0.59424398083318675</v>
      </c>
      <c r="H19" s="2">
        <f>I11</f>
        <v>5.1327123954956386</v>
      </c>
      <c r="I19" s="2">
        <f t="shared" si="2"/>
        <v>0.57000647957907058</v>
      </c>
      <c r="O19" s="7"/>
    </row>
    <row r="20" spans="1:15" x14ac:dyDescent="0.25">
      <c r="A20" s="9"/>
      <c r="B20" s="1" t="s">
        <v>26</v>
      </c>
      <c r="C20" s="7">
        <v>0.16354915369822823</v>
      </c>
      <c r="D20" s="2">
        <f>E15</f>
        <v>6.6203387256018837</v>
      </c>
      <c r="E20" s="2">
        <f t="shared" si="0"/>
        <v>1.0827507957677949</v>
      </c>
      <c r="F20" s="2">
        <f>G15</f>
        <v>8.7983215614794563</v>
      </c>
      <c r="G20" s="2">
        <f t="shared" si="1"/>
        <v>1.438958045344839</v>
      </c>
      <c r="H20" s="2">
        <f>I15</f>
        <v>9.9996202627781567</v>
      </c>
      <c r="I20" s="2">
        <f t="shared" si="2"/>
        <v>1.635429431281022</v>
      </c>
      <c r="O20" s="7"/>
    </row>
    <row r="21" spans="1:15" x14ac:dyDescent="0.25">
      <c r="A21" s="9"/>
      <c r="B21" s="1" t="s">
        <v>27</v>
      </c>
      <c r="C21" s="7">
        <v>7.5595315265479981E-2</v>
      </c>
      <c r="D21" s="2">
        <v>0</v>
      </c>
      <c r="E21" s="2">
        <f t="shared" si="0"/>
        <v>0</v>
      </c>
      <c r="F21" s="2">
        <v>10</v>
      </c>
      <c r="G21" s="2">
        <f t="shared" si="1"/>
        <v>0.75595315265479979</v>
      </c>
      <c r="H21" s="2">
        <v>10</v>
      </c>
      <c r="I21" s="2">
        <f t="shared" si="2"/>
        <v>0.75595315265479979</v>
      </c>
      <c r="O21" s="7"/>
    </row>
    <row r="22" spans="1:15" x14ac:dyDescent="0.25">
      <c r="A22" s="9"/>
      <c r="B22" s="1" t="s">
        <v>28</v>
      </c>
      <c r="C22" s="7">
        <v>0.12884394627652085</v>
      </c>
      <c r="D22" s="2">
        <v>0</v>
      </c>
      <c r="E22" s="2">
        <f t="shared" si="0"/>
        <v>0</v>
      </c>
      <c r="F22" s="2">
        <v>0</v>
      </c>
      <c r="G22" s="2">
        <f t="shared" si="1"/>
        <v>0</v>
      </c>
      <c r="H22" s="2">
        <v>0</v>
      </c>
      <c r="I22" s="2">
        <f t="shared" si="2"/>
        <v>0</v>
      </c>
      <c r="O22" s="7"/>
    </row>
    <row r="23" spans="1:15" x14ac:dyDescent="0.25">
      <c r="A23" s="9"/>
      <c r="B23" s="1" t="s">
        <v>29</v>
      </c>
      <c r="C23" s="7">
        <v>5.1065596114469515E-2</v>
      </c>
      <c r="D23" s="2">
        <v>3</v>
      </c>
      <c r="E23" s="2">
        <f t="shared" si="0"/>
        <v>0.15319678834340855</v>
      </c>
      <c r="F23" s="2">
        <v>0</v>
      </c>
      <c r="G23" s="2">
        <f t="shared" si="1"/>
        <v>0</v>
      </c>
      <c r="H23" s="2">
        <v>10</v>
      </c>
      <c r="I23" s="2">
        <f t="shared" si="2"/>
        <v>0.51065596114469514</v>
      </c>
      <c r="O23" s="7"/>
    </row>
    <row r="24" spans="1:15" x14ac:dyDescent="0.25">
      <c r="A24" s="9"/>
      <c r="B24" s="1" t="s">
        <v>30</v>
      </c>
      <c r="C24" s="7">
        <v>6.4789557648587445E-2</v>
      </c>
      <c r="D24" s="2">
        <v>4</v>
      </c>
      <c r="E24" s="2">
        <f t="shared" si="0"/>
        <v>0.25915823059434978</v>
      </c>
      <c r="F24" s="2">
        <v>7</v>
      </c>
      <c r="G24" s="2">
        <f t="shared" si="1"/>
        <v>0.4535269035401121</v>
      </c>
      <c r="H24" s="2">
        <v>7</v>
      </c>
      <c r="I24" s="2">
        <f t="shared" si="2"/>
        <v>0.4535269035401121</v>
      </c>
      <c r="O24" s="7"/>
    </row>
    <row r="25" spans="1:15" x14ac:dyDescent="0.25">
      <c r="A25" s="9"/>
      <c r="B25" s="1" t="s">
        <v>31</v>
      </c>
      <c r="C25" s="7">
        <v>6.1104991499070546E-2</v>
      </c>
      <c r="D25" s="2">
        <v>6</v>
      </c>
      <c r="E25" s="2">
        <f t="shared" si="0"/>
        <v>0.36662994899442325</v>
      </c>
      <c r="F25" s="2">
        <v>8</v>
      </c>
      <c r="G25" s="2">
        <f t="shared" si="1"/>
        <v>0.48883993199256437</v>
      </c>
      <c r="H25" s="2">
        <v>8</v>
      </c>
      <c r="I25" s="2">
        <f t="shared" si="2"/>
        <v>0.48883993199256437</v>
      </c>
      <c r="O25" s="7"/>
    </row>
    <row r="26" spans="1:15" x14ac:dyDescent="0.25">
      <c r="A26" s="5"/>
      <c r="B26" s="6" t="s">
        <v>32</v>
      </c>
      <c r="C26" s="5"/>
      <c r="D26" s="6"/>
      <c r="E26" s="6">
        <f>SUM(E3:E25)</f>
        <v>47.777333123612344</v>
      </c>
      <c r="F26" s="6"/>
      <c r="G26" s="6">
        <f>SUM(G3:G25)</f>
        <v>46.086336799310963</v>
      </c>
      <c r="H26" s="6"/>
      <c r="I26" s="6">
        <f>SUM(I3:I25)</f>
        <v>51.698047841690105</v>
      </c>
    </row>
  </sheetData>
  <mergeCells count="7">
    <mergeCell ref="A16:A25"/>
    <mergeCell ref="D1:E1"/>
    <mergeCell ref="F1:G1"/>
    <mergeCell ref="H1:I1"/>
    <mergeCell ref="A3:A4"/>
    <mergeCell ref="A6:A10"/>
    <mergeCell ref="A12:A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</dc:creator>
  <cp:lastModifiedBy>Nicklas</cp:lastModifiedBy>
  <dcterms:created xsi:type="dcterms:W3CDTF">2016-06-08T18:01:34Z</dcterms:created>
  <dcterms:modified xsi:type="dcterms:W3CDTF">2016-06-09T14:06:21Z</dcterms:modified>
</cp:coreProperties>
</file>