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DieseArbeitsmappe" defaultThemeVersion="164011"/>
  <mc:AlternateContent xmlns:mc="http://schemas.openxmlformats.org/markup-compatibility/2006">
    <mc:Choice Requires="x15">
      <x15ac:absPath xmlns:x15ac="http://schemas.microsoft.com/office/spreadsheetml/2010/11/ac" url="C:\Users\Nicklas\WebstormProjects\Block\Score Model and AHP\Templates\"/>
    </mc:Choice>
  </mc:AlternateContent>
  <bookViews>
    <workbookView xWindow="0" yWindow="0" windowWidth="28800" windowHeight="12300"/>
  </bookViews>
  <sheets>
    <sheet name="Gewichtung Kriterien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1" l="1"/>
  <c r="L43" i="1" l="1"/>
  <c r="K43" i="1"/>
  <c r="J43" i="1"/>
  <c r="I43" i="1"/>
  <c r="H43" i="1"/>
  <c r="G43" i="1"/>
  <c r="F43" i="1"/>
  <c r="E43" i="1"/>
  <c r="D43" i="1"/>
  <c r="K42" i="1"/>
  <c r="J42" i="1"/>
  <c r="I42" i="1"/>
  <c r="H42" i="1"/>
  <c r="G42" i="1"/>
  <c r="F42" i="1"/>
  <c r="E42" i="1"/>
  <c r="D42" i="1"/>
  <c r="J41" i="1"/>
  <c r="I41" i="1"/>
  <c r="H41" i="1"/>
  <c r="G41" i="1"/>
  <c r="F41" i="1"/>
  <c r="E41" i="1"/>
  <c r="D41" i="1"/>
  <c r="I40" i="1"/>
  <c r="H40" i="1"/>
  <c r="G40" i="1"/>
  <c r="F40" i="1"/>
  <c r="N40" i="1" s="1"/>
  <c r="E40" i="1"/>
  <c r="D40" i="1"/>
  <c r="H39" i="1"/>
  <c r="G39" i="1"/>
  <c r="F39" i="1"/>
  <c r="E39" i="1"/>
  <c r="D39" i="1"/>
  <c r="G38" i="1"/>
  <c r="F38" i="1"/>
  <c r="E38" i="1"/>
  <c r="D38" i="1"/>
  <c r="F37" i="1"/>
  <c r="E37" i="1"/>
  <c r="D37" i="1"/>
  <c r="E36" i="1"/>
  <c r="D36" i="1"/>
  <c r="N36" i="1" s="1"/>
  <c r="D35" i="1"/>
  <c r="N35" i="1" s="1"/>
  <c r="N34" i="1"/>
  <c r="E26" i="1"/>
  <c r="D26" i="1"/>
  <c r="D25" i="1"/>
  <c r="G25" i="1" s="1"/>
  <c r="G24" i="1"/>
  <c r="G17" i="1"/>
  <c r="F17" i="1"/>
  <c r="E17" i="1"/>
  <c r="D17" i="1"/>
  <c r="F16" i="1"/>
  <c r="E16" i="1"/>
  <c r="D16" i="1"/>
  <c r="E15" i="1"/>
  <c r="D15" i="1"/>
  <c r="I15" i="1" s="1"/>
  <c r="D14" i="1"/>
  <c r="I14" i="1" s="1"/>
  <c r="I13" i="1"/>
  <c r="F8" i="1"/>
  <c r="F7" i="1"/>
  <c r="G7" i="1" l="1"/>
  <c r="N37" i="1"/>
  <c r="I16" i="1"/>
  <c r="G26" i="1"/>
  <c r="H26" i="1" s="1"/>
  <c r="N38" i="1"/>
  <c r="N39" i="1"/>
  <c r="N41" i="1"/>
  <c r="N43" i="1"/>
  <c r="N42" i="1"/>
  <c r="I17" i="1"/>
  <c r="J15" i="1" s="1"/>
  <c r="J17" i="1"/>
  <c r="H24" i="1"/>
  <c r="J14" i="1"/>
  <c r="H25" i="1"/>
  <c r="G8" i="1"/>
  <c r="O34" i="1" l="1"/>
  <c r="O42" i="1"/>
  <c r="O38" i="1"/>
  <c r="O39" i="1"/>
  <c r="O35" i="1"/>
  <c r="O41" i="1"/>
  <c r="O37" i="1"/>
  <c r="O36" i="1"/>
  <c r="O40" i="1"/>
  <c r="O43" i="1"/>
  <c r="J16" i="1"/>
  <c r="J13" i="1"/>
</calcChain>
</file>

<file path=xl/sharedStrings.xml><?xml version="1.0" encoding="utf-8"?>
<sst xmlns="http://schemas.openxmlformats.org/spreadsheetml/2006/main" count="68" uniqueCount="45">
  <si>
    <t>Gewichtung Tragekomfort</t>
  </si>
  <si>
    <t>Gewicht</t>
  </si>
  <si>
    <t>Polsterung</t>
  </si>
  <si>
    <t>Summe</t>
  </si>
  <si>
    <t>Gewicht der Brille</t>
  </si>
  <si>
    <t>Wie bequem ist die Polsterung?</t>
  </si>
  <si>
    <t>Gewichtung Qualität der Immersion</t>
  </si>
  <si>
    <t>Displayauflösung</t>
  </si>
  <si>
    <t>Qualität der grafischen Texturen</t>
  </si>
  <si>
    <t>Präzession des Trackings</t>
  </si>
  <si>
    <t>FPS</t>
  </si>
  <si>
    <t>Sichtfeld</t>
  </si>
  <si>
    <t>Wie aufwändig ist die Grafik
 der Simulation</t>
  </si>
  <si>
    <t>Wie präzise kann die Simulation
meinen Kopfbewegungen folgen</t>
  </si>
  <si>
    <t xml:space="preserve">Bilder pro Sekunde </t>
  </si>
  <si>
    <t>Welches Sichtfeld bietet die Darstellung
durch die Brille</t>
  </si>
  <si>
    <t>Gewichtung Benutzerfreundlichkeit</t>
  </si>
  <si>
    <t>Inbetriebnahme</t>
  </si>
  <si>
    <t>Bedienbarkeit</t>
  </si>
  <si>
    <t>Dokumentation</t>
  </si>
  <si>
    <t>Wie leicht fällt die erste 
Inbetriebnahme</t>
  </si>
  <si>
    <t>Wie leicht fällt die der Umgang
bzw. die Handhabung mit der Brille</t>
  </si>
  <si>
    <t>Welche Hilfestellung wird vom
Hersteller bereitgestellt</t>
  </si>
  <si>
    <t>Gewichtung gesamt</t>
  </si>
  <si>
    <t>Kosten</t>
  </si>
  <si>
    <t>Robustheit</t>
  </si>
  <si>
    <t>Tragekomfort</t>
  </si>
  <si>
    <t>Qualität der Immersion</t>
  </si>
  <si>
    <t>Bedienbarkeit/Benutzerfreundlichkeit</t>
  </si>
  <si>
    <t>Mobilität des Systems 
(Kabel, Pc notwendig)</t>
  </si>
  <si>
    <t>Open Source
 Software</t>
  </si>
  <si>
    <t>Open Hardware</t>
  </si>
  <si>
    <t>Verfügbare Software</t>
  </si>
  <si>
    <t>Entwicklung für diese Plattform</t>
  </si>
  <si>
    <t>Anschaffung als auch evtl. 
laufende Kosten</t>
  </si>
  <si>
    <t>Langlebigkeit der Brille</t>
  </si>
  <si>
    <t>siehe Unterkriterien</t>
  </si>
  <si>
    <t xml:space="preserve">Ist ein PC nötig?
Wird die Bewegungsfreiheit
durch Kabel eingeschränkt? </t>
  </si>
  <si>
    <t xml:space="preserve">Mobilität des Systems </t>
  </si>
  <si>
    <t>Ist der Software Code öffentlich
zugänglich?</t>
  </si>
  <si>
    <t>Open Source Software</t>
  </si>
  <si>
    <t>Werden die verwendeten, 
technischen Komponenten vom 
Hersteller offgelegt?</t>
  </si>
  <si>
    <t>Anzahl und Art</t>
  </si>
  <si>
    <t>Wie leicht ist eine native Entwicklung möglich?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</si>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</sst>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rgb="FF363636"/>
      <name val="Segoe UI"/>
      <family val="2"/>
    </font>
    <font>
      <sz val="11"/>
      <color indexed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FFD96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17">
    <xf numFmtId="0" fontId="0" fillId="0" borderId="0" xfId="0"/>
    <xf numFmtId="0" fontId="2" fillId="0" borderId="0" xfId="2" applyBorder="1" applyAlignment="1"/>
    <xf numFmtId="0" fontId="2" fillId="0" borderId="0" xfId="2" applyBorder="1"/>
    <xf numFmtId="0" fontId="2" fillId="0" borderId="0" xfId="2"/>
    <xf numFmtId="0" fontId="2" fillId="2" borderId="1" xfId="2" applyFill="1" applyBorder="1"/>
    <xf numFmtId="0" fontId="2" fillId="2" borderId="1" xfId="2" applyFill="1" applyBorder="1" applyAlignment="1">
      <alignment horizontal="center"/>
    </xf>
    <xf numFmtId="0" fontId="2" fillId="3" borderId="1" xfId="2" applyFill="1" applyBorder="1"/>
    <xf numFmtId="0" fontId="3" fillId="0" borderId="1" xfId="2" applyFont="1" applyBorder="1"/>
    <xf numFmtId="10" fontId="2" fillId="0" borderId="0" xfId="1" applyNumberFormat="1" applyFont="1"/>
    <xf numFmtId="0" fontId="2" fillId="0" borderId="1" xfId="2" applyBorder="1"/>
    <xf numFmtId="0" fontId="2" fillId="0" borderId="0" xfId="2" applyFill="1" applyBorder="1"/>
    <xf numFmtId="0" fontId="2" fillId="2" borderId="1" xfId="2" applyFill="1" applyBorder="1" applyAlignment="1">
      <alignment wrapText="1"/>
    </xf>
    <xf numFmtId="0" fontId="2" fillId="0" borderId="1" xfId="2" applyBorder="1" applyAlignment="1"/>
    <xf numFmtId="0" fontId="2" fillId="2" borderId="2" xfId="2" applyFill="1" applyBorder="1"/>
    <xf numFmtId="0" fontId="2" fillId="2" borderId="2" xfId="2" applyFill="1" applyBorder="1" applyAlignment="1">
      <alignment horizontal="center"/>
    </xf>
    <xf numFmtId="0" fontId="4" fillId="2" borderId="1" xfId="2" applyFont="1" applyFill="1" applyBorder="1"/>
    <xf numFmtId="0" fontId="2" fillId="0" borderId="1" xfId="2" applyBorder="1" applyAlignment="1">
      <alignment horizontal="center"/>
    </xf>
  </cellXfs>
  <cellStyles count="3">
    <cellStyle name="Prozent" xfId="1" builtinId="5"/>
    <cellStyle name="Standard" xfId="0" builtinId="0"/>
    <cellStyle name="Standard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"/>
  <dimension ref="A4:O50"/>
  <sheetViews>
    <sheetView tabSelected="1" zoomScale="55" zoomScaleNormal="55" workbookViewId="0">
      <selection activeCell="A4" sqref="A4:F8"/>
    </sheetView>
  </sheetViews>
  <sheetFormatPr baseColWidth="10" defaultColWidth="11.42578125" defaultRowHeight="15" customHeight="1" x14ac:dyDescent="0.25"/>
  <cols>
    <col min="1" max="1" width="11.42578125" style="3"/>
    <col min="2" max="2" width="31.5703125" style="3" customWidth="1"/>
    <col min="3" max="3" width="35.5703125" style="3" bestFit="1" customWidth="1"/>
    <col min="4" max="4" width="13.28515625" style="3" customWidth="1"/>
    <col min="5" max="5" width="22.42578125" style="3" customWidth="1"/>
    <col min="6" max="6" width="23.5703125" style="3" customWidth="1"/>
    <col min="7" max="7" width="22.85546875" style="3" bestFit="1" customWidth="1"/>
    <col min="8" max="8" width="35.5703125" style="3" bestFit="1" customWidth="1"/>
    <col min="9" max="9" width="22.85546875" style="3" bestFit="1" customWidth="1"/>
    <col min="10" max="10" width="21.7109375" style="3" bestFit="1" customWidth="1"/>
    <col min="11" max="11" width="16" style="3" bestFit="1" customWidth="1"/>
    <col min="12" max="12" width="21" style="3" bestFit="1" customWidth="1"/>
    <col min="13" max="13" width="30.140625" style="3" bestFit="1" customWidth="1"/>
    <col min="14" max="14" width="29.28515625" style="3" bestFit="1" customWidth="1"/>
    <col min="15" max="16384" width="11.42578125" style="3"/>
  </cols>
  <sheetData>
    <row r="4" spans="1:11" ht="15" customHeight="1" x14ac:dyDescent="0.25">
      <c r="A4" s="16" t="s">
        <v>0</v>
      </c>
      <c r="B4" s="16"/>
      <c r="C4" s="16"/>
      <c r="D4" s="16"/>
      <c r="E4" s="16"/>
      <c r="F4" s="16"/>
      <c r="G4" s="1"/>
      <c r="H4" s="2"/>
    </row>
    <row r="5" spans="1:11" ht="15" customHeight="1" x14ac:dyDescent="0.25">
      <c r="A5" s="4"/>
      <c r="B5" s="4"/>
      <c r="C5" s="5"/>
      <c r="D5" s="5">
        <v>1</v>
      </c>
      <c r="E5" s="5">
        <v>2</v>
      </c>
      <c r="F5" s="4"/>
    </row>
    <row r="6" spans="1:11" ht="15" customHeight="1" x14ac:dyDescent="0.25">
      <c r="A6" s="4"/>
      <c r="B6" s="4"/>
      <c r="C6" s="4"/>
      <c r="D6" s="4" t="s">
        <v>1</v>
      </c>
      <c r="E6" s="4" t="s">
        <v>2</v>
      </c>
      <c r="F6" s="4" t="s">
        <v>3</v>
      </c>
    </row>
    <row r="7" spans="1:11" ht="15" customHeight="1" x14ac:dyDescent="0.3">
      <c r="A7" s="4">
        <v>1</v>
      </c>
      <c r="B7" s="4" t="s">
        <v>4</v>
      </c>
      <c r="C7" s="4" t="s">
        <v>1</v>
      </c>
      <c r="D7" s="4"/>
      <c r="E7" s="6"/>
      <c r="F7" s="7">
        <f>COUNTIF(D7:E7,1)</f>
        <v>0</v>
      </c>
      <c r="G7" s="8" t="e">
        <f>F7/SUM(F7:F8)</f>
        <v>#DIV/0!</v>
      </c>
    </row>
    <row r="8" spans="1:11" ht="15" customHeight="1" x14ac:dyDescent="0.3">
      <c r="A8" s="4">
        <v>2</v>
      </c>
      <c r="B8" s="4" t="s">
        <v>5</v>
      </c>
      <c r="C8" s="4" t="s">
        <v>2</v>
      </c>
      <c r="D8" s="9">
        <f>E7</f>
        <v>0</v>
      </c>
      <c r="E8" s="4"/>
      <c r="F8" s="7">
        <f>COUNTIF(D8:E8,2)</f>
        <v>0</v>
      </c>
      <c r="G8" s="8" t="e">
        <f>F8/SUM($F7:$F8)</f>
        <v>#DIV/0!</v>
      </c>
    </row>
    <row r="9" spans="1:11" ht="15" customHeight="1" x14ac:dyDescent="0.25">
      <c r="A9" s="10"/>
      <c r="B9" s="10"/>
      <c r="C9" s="10"/>
      <c r="D9" s="10"/>
      <c r="E9" s="10"/>
      <c r="F9" s="10"/>
      <c r="G9" s="10"/>
      <c r="H9" s="10"/>
    </row>
    <row r="10" spans="1:11" ht="15" customHeight="1" x14ac:dyDescent="0.25">
      <c r="A10" s="16" t="s">
        <v>6</v>
      </c>
      <c r="B10" s="16"/>
      <c r="C10" s="16"/>
      <c r="D10" s="16"/>
      <c r="E10" s="16"/>
      <c r="F10" s="16"/>
      <c r="G10" s="16"/>
      <c r="H10" s="16"/>
      <c r="I10" s="16"/>
      <c r="J10" s="1"/>
      <c r="K10" s="2"/>
    </row>
    <row r="11" spans="1:11" ht="15" customHeight="1" x14ac:dyDescent="0.25">
      <c r="A11" s="4"/>
      <c r="B11" s="4"/>
      <c r="C11" s="5"/>
      <c r="D11" s="5">
        <v>1</v>
      </c>
      <c r="E11" s="5">
        <v>2</v>
      </c>
      <c r="F11" s="5">
        <v>3</v>
      </c>
      <c r="G11" s="5">
        <v>4</v>
      </c>
      <c r="H11" s="5">
        <v>5</v>
      </c>
      <c r="I11" s="4"/>
    </row>
    <row r="12" spans="1:11" ht="15" customHeight="1" x14ac:dyDescent="0.25">
      <c r="A12" s="4"/>
      <c r="B12" s="4"/>
      <c r="C12" s="4"/>
      <c r="D12" s="4" t="s">
        <v>7</v>
      </c>
      <c r="E12" s="4" t="s">
        <v>8</v>
      </c>
      <c r="F12" s="4" t="s">
        <v>9</v>
      </c>
      <c r="G12" s="4" t="s">
        <v>10</v>
      </c>
      <c r="H12" s="4" t="s">
        <v>11</v>
      </c>
      <c r="I12" s="4" t="s">
        <v>3</v>
      </c>
    </row>
    <row r="13" spans="1:11" ht="15" customHeight="1" x14ac:dyDescent="0.3">
      <c r="A13" s="4">
        <v>1</v>
      </c>
      <c r="B13" s="4"/>
      <c r="C13" s="4" t="s">
        <v>7</v>
      </c>
      <c r="D13" s="4"/>
      <c r="E13" s="6"/>
      <c r="F13" s="6"/>
      <c r="G13" s="6"/>
      <c r="H13" s="6"/>
      <c r="I13" s="7">
        <f>COUNTIF(D13:H13,1)</f>
        <v>0</v>
      </c>
      <c r="J13" s="8" t="e">
        <f>I13/SUM(I13:I17)</f>
        <v>#DIV/0!</v>
      </c>
    </row>
    <row r="14" spans="1:11" ht="30" customHeight="1" x14ac:dyDescent="0.3">
      <c r="A14" s="4">
        <v>2</v>
      </c>
      <c r="B14" s="11" t="s">
        <v>12</v>
      </c>
      <c r="C14" s="4" t="s">
        <v>8</v>
      </c>
      <c r="D14" s="9">
        <f>E13</f>
        <v>0</v>
      </c>
      <c r="E14" s="4"/>
      <c r="F14" s="6"/>
      <c r="G14" s="6"/>
      <c r="H14" s="6"/>
      <c r="I14" s="7">
        <f>COUNTIF(D14:H14,2)</f>
        <v>0</v>
      </c>
      <c r="J14" s="8" t="e">
        <f>I14/SUM(I13:I17)</f>
        <v>#DIV/0!</v>
      </c>
    </row>
    <row r="15" spans="1:11" ht="45" customHeight="1" x14ac:dyDescent="0.3">
      <c r="A15" s="4">
        <v>3</v>
      </c>
      <c r="B15" s="11" t="s">
        <v>13</v>
      </c>
      <c r="C15" s="4" t="s">
        <v>9</v>
      </c>
      <c r="D15" s="9">
        <f>F13</f>
        <v>0</v>
      </c>
      <c r="E15" s="9">
        <f>F14</f>
        <v>0</v>
      </c>
      <c r="F15" s="4"/>
      <c r="G15" s="6"/>
      <c r="H15" s="6"/>
      <c r="I15" s="7">
        <f>COUNTIF(D15:H15,3)</f>
        <v>0</v>
      </c>
      <c r="J15" s="8" t="e">
        <f>I15/SUM(I13:I17)</f>
        <v>#DIV/0!</v>
      </c>
    </row>
    <row r="16" spans="1:11" ht="15" customHeight="1" x14ac:dyDescent="0.3">
      <c r="A16" s="4">
        <v>4</v>
      </c>
      <c r="B16" s="4" t="s">
        <v>14</v>
      </c>
      <c r="C16" s="4" t="s">
        <v>10</v>
      </c>
      <c r="D16" s="9">
        <f>G13</f>
        <v>0</v>
      </c>
      <c r="E16" s="9">
        <f>G14</f>
        <v>0</v>
      </c>
      <c r="F16" s="9">
        <f>G15</f>
        <v>0</v>
      </c>
      <c r="G16" s="4"/>
      <c r="H16" s="6"/>
      <c r="I16" s="7">
        <f>COUNTIF(D16:H16,4)</f>
        <v>0</v>
      </c>
      <c r="J16" s="8" t="e">
        <f>I16/SUM(I13:I17)</f>
        <v>#DIV/0!</v>
      </c>
    </row>
    <row r="17" spans="1:15" ht="45" customHeight="1" x14ac:dyDescent="0.3">
      <c r="A17" s="4">
        <v>5</v>
      </c>
      <c r="B17" s="11" t="s">
        <v>15</v>
      </c>
      <c r="C17" s="4" t="s">
        <v>11</v>
      </c>
      <c r="D17" s="9">
        <f>H13</f>
        <v>0</v>
      </c>
      <c r="E17" s="9">
        <f>H14</f>
        <v>0</v>
      </c>
      <c r="F17" s="9">
        <f>H15</f>
        <v>0</v>
      </c>
      <c r="G17" s="9">
        <f>H16</f>
        <v>0</v>
      </c>
      <c r="H17" s="4"/>
      <c r="I17" s="7">
        <f>COUNTIF(D17:H17,5)</f>
        <v>0</v>
      </c>
      <c r="J17" s="8" t="e">
        <f>I17/SUM(I13:I17)</f>
        <v>#DIV/0!</v>
      </c>
    </row>
    <row r="21" spans="1:15" ht="15" customHeight="1" x14ac:dyDescent="0.25">
      <c r="A21" s="9"/>
      <c r="B21" s="9"/>
      <c r="C21" s="16" t="s">
        <v>16</v>
      </c>
      <c r="D21" s="16"/>
      <c r="E21" s="16"/>
      <c r="F21" s="16"/>
      <c r="G21" s="16"/>
      <c r="H21" s="2"/>
    </row>
    <row r="22" spans="1:15" ht="15" customHeight="1" x14ac:dyDescent="0.25">
      <c r="A22" s="4"/>
      <c r="B22" s="4"/>
      <c r="C22" s="5"/>
      <c r="D22" s="5">
        <v>1</v>
      </c>
      <c r="E22" s="5">
        <v>2</v>
      </c>
      <c r="F22" s="5">
        <v>3</v>
      </c>
      <c r="G22" s="4"/>
    </row>
    <row r="23" spans="1:15" ht="15" customHeight="1" x14ac:dyDescent="0.25">
      <c r="A23" s="4"/>
      <c r="B23" s="4"/>
      <c r="C23" s="4"/>
      <c r="D23" s="4" t="s">
        <v>17</v>
      </c>
      <c r="E23" s="4" t="s">
        <v>18</v>
      </c>
      <c r="F23" s="4" t="s">
        <v>19</v>
      </c>
      <c r="G23" s="4" t="s">
        <v>3</v>
      </c>
    </row>
    <row r="24" spans="1:15" ht="30" customHeight="1" x14ac:dyDescent="0.3">
      <c r="A24" s="4">
        <v>1</v>
      </c>
      <c r="B24" s="11" t="s">
        <v>20</v>
      </c>
      <c r="C24" s="4" t="s">
        <v>17</v>
      </c>
      <c r="D24" s="4"/>
      <c r="E24" s="6"/>
      <c r="F24" s="6"/>
      <c r="G24" s="7">
        <f>COUNTIF(D24:F24,1)</f>
        <v>0</v>
      </c>
      <c r="H24" s="8" t="e">
        <f>G24/SUM(G24:G26)</f>
        <v>#DIV/0!</v>
      </c>
    </row>
    <row r="25" spans="1:15" ht="45" customHeight="1" x14ac:dyDescent="0.3">
      <c r="A25" s="4">
        <v>2</v>
      </c>
      <c r="B25" s="11" t="s">
        <v>21</v>
      </c>
      <c r="C25" s="4" t="s">
        <v>18</v>
      </c>
      <c r="D25" s="9">
        <f>E24</f>
        <v>0</v>
      </c>
      <c r="E25" s="4"/>
      <c r="F25" s="6"/>
      <c r="G25" s="7">
        <f>COUNTIF(D25:F25,2)</f>
        <v>0</v>
      </c>
      <c r="H25" s="8" t="e">
        <f>G25/SUM(G24:G26)</f>
        <v>#DIV/0!</v>
      </c>
    </row>
    <row r="26" spans="1:15" ht="30" customHeight="1" x14ac:dyDescent="0.3">
      <c r="A26" s="4">
        <v>3</v>
      </c>
      <c r="B26" s="11" t="s">
        <v>22</v>
      </c>
      <c r="C26" s="4" t="s">
        <v>19</v>
      </c>
      <c r="D26" s="9">
        <f>F24</f>
        <v>0</v>
      </c>
      <c r="E26" s="9">
        <f>F25</f>
        <v>0</v>
      </c>
      <c r="F26" s="4"/>
      <c r="G26" s="7">
        <f>COUNTIF(D26:F26,3)</f>
        <v>0</v>
      </c>
      <c r="H26" s="8" t="e">
        <f>G26/SUM(G24:G26)</f>
        <v>#DIV/0!</v>
      </c>
    </row>
    <row r="31" spans="1:15" ht="15" customHeight="1" x14ac:dyDescent="0.25">
      <c r="A31" s="16" t="s">
        <v>23</v>
      </c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2"/>
      <c r="O31" s="1"/>
    </row>
    <row r="32" spans="1:15" ht="15" customHeight="1" x14ac:dyDescent="0.25">
      <c r="A32" s="13"/>
      <c r="B32" s="13"/>
      <c r="C32" s="14"/>
      <c r="D32" s="14">
        <v>1</v>
      </c>
      <c r="E32" s="14">
        <v>2</v>
      </c>
      <c r="F32" s="14">
        <v>3</v>
      </c>
      <c r="G32" s="14">
        <v>4</v>
      </c>
      <c r="H32" s="14">
        <v>5</v>
      </c>
      <c r="I32" s="14">
        <v>6</v>
      </c>
      <c r="J32" s="14">
        <v>7</v>
      </c>
      <c r="K32" s="14">
        <v>8</v>
      </c>
      <c r="L32" s="14">
        <v>9</v>
      </c>
      <c r="M32" s="14">
        <v>10</v>
      </c>
      <c r="N32" s="14"/>
    </row>
    <row r="33" spans="1:15" ht="45" customHeight="1" x14ac:dyDescent="0.25">
      <c r="A33" s="4"/>
      <c r="B33" s="4"/>
      <c r="C33" s="4"/>
      <c r="D33" s="4" t="s">
        <v>24</v>
      </c>
      <c r="E33" s="4" t="s">
        <v>25</v>
      </c>
      <c r="F33" s="4" t="s">
        <v>26</v>
      </c>
      <c r="G33" s="4" t="s">
        <v>27</v>
      </c>
      <c r="H33" s="4" t="s">
        <v>28</v>
      </c>
      <c r="I33" s="11" t="s">
        <v>29</v>
      </c>
      <c r="J33" s="11" t="s">
        <v>30</v>
      </c>
      <c r="K33" s="4" t="s">
        <v>31</v>
      </c>
      <c r="L33" s="4" t="s">
        <v>32</v>
      </c>
      <c r="M33" s="4" t="s">
        <v>33</v>
      </c>
      <c r="N33" s="4" t="s">
        <v>3</v>
      </c>
    </row>
    <row r="34" spans="1:15" ht="30" customHeight="1" x14ac:dyDescent="0.3">
      <c r="A34" s="4">
        <v>1</v>
      </c>
      <c r="B34" s="11" t="s">
        <v>34</v>
      </c>
      <c r="C34" s="4" t="s">
        <v>24</v>
      </c>
      <c r="D34" s="4"/>
      <c r="E34" s="6"/>
      <c r="F34" s="6"/>
      <c r="G34" s="6"/>
      <c r="H34" s="6"/>
      <c r="I34" s="6"/>
      <c r="J34" s="6"/>
      <c r="K34" s="6"/>
      <c r="L34" s="6"/>
      <c r="M34" s="6"/>
      <c r="N34" s="7">
        <f>COUNTIF(D34:M34,1)</f>
        <v>0</v>
      </c>
      <c r="O34" s="8" t="e">
        <f>N34/SUM(N34:N43)</f>
        <v>#DIV/0!</v>
      </c>
    </row>
    <row r="35" spans="1:15" ht="15" customHeight="1" x14ac:dyDescent="0.3">
      <c r="A35" s="4">
        <v>2</v>
      </c>
      <c r="B35" s="4" t="s">
        <v>35</v>
      </c>
      <c r="C35" s="4" t="s">
        <v>25</v>
      </c>
      <c r="D35" s="9">
        <f>E34</f>
        <v>0</v>
      </c>
      <c r="E35" s="15"/>
      <c r="F35" s="6"/>
      <c r="G35" s="6"/>
      <c r="H35" s="6"/>
      <c r="I35" s="6"/>
      <c r="J35" s="6"/>
      <c r="K35" s="6"/>
      <c r="L35" s="6"/>
      <c r="M35" s="6"/>
      <c r="N35" s="7">
        <f>COUNTIF(D35:M35,2)</f>
        <v>0</v>
      </c>
      <c r="O35" s="8" t="e">
        <f>N35/SUM(N34:N43)</f>
        <v>#DIV/0!</v>
      </c>
    </row>
    <row r="36" spans="1:15" ht="15" customHeight="1" x14ac:dyDescent="0.3">
      <c r="A36" s="4">
        <v>3</v>
      </c>
      <c r="B36" s="4" t="s">
        <v>36</v>
      </c>
      <c r="C36" s="4" t="s">
        <v>26</v>
      </c>
      <c r="D36" s="9">
        <f>F34</f>
        <v>0</v>
      </c>
      <c r="E36" s="9">
        <f>F35</f>
        <v>0</v>
      </c>
      <c r="F36" s="4"/>
      <c r="G36" s="6"/>
      <c r="H36" s="6"/>
      <c r="I36" s="6"/>
      <c r="J36" s="6"/>
      <c r="K36" s="6"/>
      <c r="L36" s="6"/>
      <c r="M36" s="6"/>
      <c r="N36" s="7">
        <f>COUNTIF(D36:M36,3)</f>
        <v>0</v>
      </c>
      <c r="O36" s="8" t="e">
        <f>N36/SUM(N34:N43)</f>
        <v>#DIV/0!</v>
      </c>
    </row>
    <row r="37" spans="1:15" ht="15" customHeight="1" x14ac:dyDescent="0.3">
      <c r="A37" s="4">
        <v>4</v>
      </c>
      <c r="B37" s="4" t="s">
        <v>36</v>
      </c>
      <c r="C37" s="4" t="s">
        <v>27</v>
      </c>
      <c r="D37" s="9">
        <f>G34</f>
        <v>0</v>
      </c>
      <c r="E37" s="9">
        <f>G35</f>
        <v>0</v>
      </c>
      <c r="F37" s="9">
        <f>G36</f>
        <v>0</v>
      </c>
      <c r="G37" s="4"/>
      <c r="H37" s="6"/>
      <c r="I37" s="6"/>
      <c r="J37" s="6"/>
      <c r="K37" s="6"/>
      <c r="L37" s="6"/>
      <c r="M37" s="6"/>
      <c r="N37" s="7">
        <f>COUNTIF(D37:M37,4)</f>
        <v>0</v>
      </c>
      <c r="O37" s="8" t="e">
        <f>N37/SUM(N34:N43)</f>
        <v>#DIV/0!</v>
      </c>
    </row>
    <row r="38" spans="1:15" ht="15" customHeight="1" x14ac:dyDescent="0.3">
      <c r="A38" s="4">
        <v>5</v>
      </c>
      <c r="B38" s="4" t="s">
        <v>36</v>
      </c>
      <c r="C38" s="4" t="s">
        <v>28</v>
      </c>
      <c r="D38" s="9">
        <f>H34</f>
        <v>0</v>
      </c>
      <c r="E38" s="9">
        <f>H35</f>
        <v>0</v>
      </c>
      <c r="F38" s="9">
        <f>H36</f>
        <v>0</v>
      </c>
      <c r="G38" s="9">
        <f>H37</f>
        <v>0</v>
      </c>
      <c r="H38" s="4"/>
      <c r="I38" s="6"/>
      <c r="J38" s="6"/>
      <c r="K38" s="6"/>
      <c r="L38" s="6"/>
      <c r="M38" s="6"/>
      <c r="N38" s="7">
        <f>COUNTIF(D38:M38,5)</f>
        <v>0</v>
      </c>
      <c r="O38" s="8" t="e">
        <f>N38/SUM(N34:N43)</f>
        <v>#DIV/0!</v>
      </c>
    </row>
    <row r="39" spans="1:15" ht="45" customHeight="1" x14ac:dyDescent="0.3">
      <c r="A39" s="4">
        <v>6</v>
      </c>
      <c r="B39" s="11" t="s">
        <v>37</v>
      </c>
      <c r="C39" s="11" t="s">
        <v>38</v>
      </c>
      <c r="D39" s="9">
        <f>I34</f>
        <v>0</v>
      </c>
      <c r="E39" s="9">
        <f>I35</f>
        <v>0</v>
      </c>
      <c r="F39" s="9">
        <f>I36</f>
        <v>0</v>
      </c>
      <c r="G39" s="9">
        <f>I37</f>
        <v>0</v>
      </c>
      <c r="H39" s="9">
        <f>I38</f>
        <v>0</v>
      </c>
      <c r="I39" s="4"/>
      <c r="J39" s="6"/>
      <c r="K39" s="6"/>
      <c r="L39" s="6"/>
      <c r="M39" s="6"/>
      <c r="N39" s="7">
        <f>COUNTIF(D39:M39,6)</f>
        <v>0</v>
      </c>
      <c r="O39" s="8" t="e">
        <f>N39/SUM(N34:N43)</f>
        <v>#DIV/0!</v>
      </c>
    </row>
    <row r="40" spans="1:15" ht="30" customHeight="1" x14ac:dyDescent="0.3">
      <c r="A40" s="4">
        <v>7</v>
      </c>
      <c r="B40" s="11" t="s">
        <v>39</v>
      </c>
      <c r="C40" s="4" t="s">
        <v>40</v>
      </c>
      <c r="D40" s="9">
        <f>J34</f>
        <v>0</v>
      </c>
      <c r="E40" s="9">
        <f>J35</f>
        <v>0</v>
      </c>
      <c r="F40" s="9">
        <f>J36</f>
        <v>0</v>
      </c>
      <c r="G40" s="9">
        <f>J37</f>
        <v>0</v>
      </c>
      <c r="H40" s="9">
        <f>J38</f>
        <v>0</v>
      </c>
      <c r="I40" s="9">
        <f>J39</f>
        <v>0</v>
      </c>
      <c r="J40" s="4"/>
      <c r="K40" s="6"/>
      <c r="L40" s="6"/>
      <c r="M40" s="6"/>
      <c r="N40" s="7">
        <f>COUNTIF(D40:M40,7)</f>
        <v>0</v>
      </c>
      <c r="O40" s="8" t="e">
        <f>N40/SUM(N34:N43)</f>
        <v>#DIV/0!</v>
      </c>
    </row>
    <row r="41" spans="1:15" ht="45" customHeight="1" x14ac:dyDescent="0.3">
      <c r="A41" s="4">
        <v>8</v>
      </c>
      <c r="B41" s="11" t="s">
        <v>41</v>
      </c>
      <c r="C41" s="4" t="s">
        <v>31</v>
      </c>
      <c r="D41" s="9">
        <f>K34</f>
        <v>0</v>
      </c>
      <c r="E41" s="9">
        <f>K35</f>
        <v>0</v>
      </c>
      <c r="F41" s="9">
        <f>K36</f>
        <v>0</v>
      </c>
      <c r="G41" s="9">
        <f>K37</f>
        <v>0</v>
      </c>
      <c r="H41" s="9">
        <f>K38</f>
        <v>0</v>
      </c>
      <c r="I41" s="9">
        <f>K39</f>
        <v>0</v>
      </c>
      <c r="J41" s="9">
        <f>K40</f>
        <v>0</v>
      </c>
      <c r="K41" s="4"/>
      <c r="L41" s="6"/>
      <c r="M41" s="6"/>
      <c r="N41" s="7">
        <f>COUNTIF(D41:M41,8)</f>
        <v>0</v>
      </c>
      <c r="O41" s="8" t="e">
        <f>N41/SUM(N34:N43)</f>
        <v>#DIV/0!</v>
      </c>
    </row>
    <row r="42" spans="1:15" ht="15" customHeight="1" x14ac:dyDescent="0.3">
      <c r="A42" s="4">
        <v>9</v>
      </c>
      <c r="B42" s="11" t="s">
        <v>42</v>
      </c>
      <c r="C42" s="4" t="s">
        <v>32</v>
      </c>
      <c r="D42" s="9">
        <f>L34</f>
        <v>0</v>
      </c>
      <c r="E42" s="9">
        <f>L35</f>
        <v>0</v>
      </c>
      <c r="F42" s="9">
        <f>L36</f>
        <v>0</v>
      </c>
      <c r="G42" s="9">
        <f>L37</f>
        <v>0</v>
      </c>
      <c r="H42" s="9">
        <f>L38</f>
        <v>0</v>
      </c>
      <c r="I42" s="9">
        <f>L39</f>
        <v>0</v>
      </c>
      <c r="J42" s="9">
        <f>L40</f>
        <v>0</v>
      </c>
      <c r="K42" s="9">
        <f>L41</f>
        <v>0</v>
      </c>
      <c r="L42" s="4"/>
      <c r="M42" s="6"/>
      <c r="N42" s="7">
        <f>COUNTIF(D42:M42,9)</f>
        <v>0</v>
      </c>
      <c r="O42" s="8" t="e">
        <f>N42/SUM(N34:N43)</f>
        <v>#DIV/0!</v>
      </c>
    </row>
    <row r="43" spans="1:15" ht="30" customHeight="1" x14ac:dyDescent="0.3">
      <c r="A43" s="4">
        <v>10</v>
      </c>
      <c r="B43" s="11" t="s">
        <v>43</v>
      </c>
      <c r="C43" s="4" t="s">
        <v>33</v>
      </c>
      <c r="D43" s="9">
        <f>M34</f>
        <v>0</v>
      </c>
      <c r="E43" s="9">
        <f>M35</f>
        <v>0</v>
      </c>
      <c r="F43" s="9">
        <f>M36</f>
        <v>0</v>
      </c>
      <c r="G43" s="9">
        <f>M37</f>
        <v>0</v>
      </c>
      <c r="H43" s="9">
        <f>M38</f>
        <v>0</v>
      </c>
      <c r="I43" s="9">
        <f>M39</f>
        <v>0</v>
      </c>
      <c r="J43" s="9">
        <f>M40</f>
        <v>0</v>
      </c>
      <c r="K43" s="9">
        <f>M41</f>
        <v>0</v>
      </c>
      <c r="L43" s="9">
        <f>M42</f>
        <v>0</v>
      </c>
      <c r="M43" s="4"/>
      <c r="N43" s="7">
        <f>COUNTIF(D43:M43,10)</f>
        <v>0</v>
      </c>
      <c r="O43" s="8" t="e">
        <f>N43/SUM(N34:N43)</f>
        <v>#DIV/0!</v>
      </c>
    </row>
    <row r="50" spans="9:9" ht="15" customHeight="1" x14ac:dyDescent="0.25">
      <c r="I50" s="3" t="s">
        <v>44</v>
      </c>
    </row>
  </sheetData>
  <mergeCells count="4">
    <mergeCell ref="A4:F4"/>
    <mergeCell ref="A10:I10"/>
    <mergeCell ref="C21:G21"/>
    <mergeCell ref="A31:M31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Gewichtung Kriterien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Nicklas</dc:creator>
  <cp:lastModifiedBy>Nicklas</cp:lastModifiedBy>
  <dcterms:created xsi:type="dcterms:W3CDTF">2016-05-28T16:27:51Z</dcterms:created>
  <dcterms:modified xsi:type="dcterms:W3CDTF">2016-06-09T12:26:48Z</dcterms:modified>
</cp:coreProperties>
</file>