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项目铜排材料总单" sheetId="2" r:id="rId1"/>
  </sheets>
  <definedNames>
    <definedName name="_xlnm._FilterDatabase" localSheetId="0" hidden="1">项目铜排材料总单!$C$9:$L$9</definedName>
    <definedName name="_xlnm.Print_Area" localSheetId="0">项目铜排材料总单!$A$1:$N$93</definedName>
  </definedNames>
  <calcPr calcId="144525"/>
</workbook>
</file>

<file path=xl/sharedStrings.xml><?xml version="1.0" encoding="utf-8"?>
<sst xmlns="http://schemas.openxmlformats.org/spreadsheetml/2006/main" count="244" uniqueCount="110">
  <si>
    <t xml:space="preserve">      </t>
  </si>
  <si>
    <r>
      <rPr>
        <sz val="10"/>
        <rFont val="宋体"/>
        <charset val="134"/>
      </rPr>
      <t>博耳（无锡）电力成套有限公司</t>
    </r>
    <r>
      <rPr>
        <sz val="10"/>
        <rFont val="Arial"/>
        <charset val="134"/>
      </rPr>
      <t xml:space="preserve">   </t>
    </r>
  </si>
  <si>
    <t>表单</t>
  </si>
  <si>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所属：成套产品实现控制程序</t>
    </r>
  </si>
  <si>
    <t>项目铜排材料清单（总单）</t>
  </si>
  <si>
    <r>
      <rPr>
        <sz val="10"/>
        <rFont val="宋体"/>
        <charset val="134"/>
      </rPr>
      <t>表码：</t>
    </r>
    <r>
      <rPr>
        <sz val="10"/>
        <rFont val="Arial"/>
        <charset val="134"/>
      </rPr>
      <t xml:space="preserve">JL-QM-022-010  </t>
    </r>
    <r>
      <rPr>
        <sz val="10"/>
        <rFont val="Arial"/>
        <charset val="134"/>
      </rPr>
      <t xml:space="preserve">                                                                          </t>
    </r>
    <r>
      <rPr>
        <sz val="10"/>
        <rFont val="宋体"/>
        <charset val="134"/>
      </rPr>
      <t>编号：</t>
    </r>
    <r>
      <rPr>
        <sz val="10"/>
        <rFont val="Arial"/>
        <charset val="134"/>
      </rPr>
      <t xml:space="preserve">       20160415    </t>
    </r>
  </si>
  <si>
    <t>项目信息：</t>
  </si>
  <si>
    <t>项目名称：</t>
  </si>
  <si>
    <t>苏州高新区绿色产业基地一期项目
(第二批 变压器侧进线MT-4000A)</t>
  </si>
  <si>
    <t>项目编号：</t>
  </si>
  <si>
    <t>A20230518</t>
  </si>
  <si>
    <t>柜型：</t>
  </si>
  <si>
    <t>MNS</t>
  </si>
  <si>
    <t>柜体数量：</t>
  </si>
  <si>
    <r>
      <rPr>
        <b/>
        <sz val="10.5"/>
        <rFont val="Arial"/>
        <charset val="134"/>
      </rPr>
      <t>114</t>
    </r>
    <r>
      <rPr>
        <b/>
        <sz val="10.5"/>
        <rFont val="宋体"/>
        <charset val="134"/>
      </rPr>
      <t>台</t>
    </r>
  </si>
  <si>
    <t>铜排生产订单号：</t>
  </si>
  <si>
    <t>A20230518-4</t>
  </si>
  <si>
    <t>铜排表面处理：</t>
  </si>
  <si>
    <t>8μ镀锡</t>
  </si>
  <si>
    <t>铜排材料信息：总单</t>
  </si>
  <si>
    <t>序号</t>
  </si>
  <si>
    <t>图号</t>
  </si>
  <si>
    <t>描述</t>
  </si>
  <si>
    <t>厚度（mm)</t>
  </si>
  <si>
    <t>宽度（mm)</t>
  </si>
  <si>
    <t>长度（mm)</t>
  </si>
  <si>
    <t>数量</t>
  </si>
  <si>
    <t>重量（kg)</t>
  </si>
  <si>
    <t>一</t>
  </si>
  <si>
    <t>(第一批58台)</t>
  </si>
  <si>
    <t>柜号：1D101&amp;2D201&amp;1D201&amp;2D101</t>
  </si>
  <si>
    <t>1.</t>
  </si>
  <si>
    <t>MNS-230518-SPP1-4000NC1</t>
  </si>
  <si>
    <t>套黑橡塑</t>
  </si>
  <si>
    <t>2.</t>
  </si>
  <si>
    <t>MNS-230518-SPP1-4000NC2</t>
  </si>
  <si>
    <t>3.</t>
  </si>
  <si>
    <t>MNS-230518-SPP1-4000AB1</t>
  </si>
  <si>
    <t>4.</t>
  </si>
  <si>
    <t>MNS-230518-SPP1-4000AB2</t>
  </si>
  <si>
    <t>5.</t>
  </si>
  <si>
    <t>MNS-230518-TP1-4000N1</t>
  </si>
  <si>
    <t>6.</t>
  </si>
  <si>
    <t>MNS-230518-TP1-4000N2</t>
  </si>
  <si>
    <t>7.</t>
  </si>
  <si>
    <t>MNS-230518-TP1-4000N3</t>
  </si>
  <si>
    <t>8.</t>
  </si>
  <si>
    <t>MNS-230518-TP1-4000A1</t>
  </si>
  <si>
    <t>9.</t>
  </si>
  <si>
    <t>MNS-230518-TP1-4000A2</t>
  </si>
  <si>
    <t>10.</t>
  </si>
  <si>
    <t>MNS-230518-TP1-4000A3</t>
  </si>
  <si>
    <t>11.</t>
  </si>
  <si>
    <t>MNS-230518-TP1-4000B1</t>
  </si>
  <si>
    <t>12.</t>
  </si>
  <si>
    <t>MNS-230518-TP1-4000B2</t>
  </si>
  <si>
    <t>13.</t>
  </si>
  <si>
    <t>MNS-230518-TP1-4000B3</t>
  </si>
  <si>
    <t>14.</t>
  </si>
  <si>
    <t>MNS-230518-TP1-4000C1</t>
  </si>
  <si>
    <t>15.</t>
  </si>
  <si>
    <t>MNS-230518-TP1-4000C2</t>
  </si>
  <si>
    <t>16.</t>
  </si>
  <si>
    <t>MNS-230518-TP1-4000C3</t>
  </si>
  <si>
    <t>17.</t>
  </si>
  <si>
    <t>MNS-230518-TP1-4001N1</t>
  </si>
  <si>
    <t>18.</t>
  </si>
  <si>
    <t>MNS-230518-TP1-4001N2</t>
  </si>
  <si>
    <t>19.</t>
  </si>
  <si>
    <t>MNS-230518-TP1-4001N3</t>
  </si>
  <si>
    <t>20.</t>
  </si>
  <si>
    <t>MNS-230518-TP1-4001A1</t>
  </si>
  <si>
    <t>21.</t>
  </si>
  <si>
    <t>MNS-230518-TP1-4001A2</t>
  </si>
  <si>
    <t>22.</t>
  </si>
  <si>
    <t>MNS-230518-TP1-4001A3</t>
  </si>
  <si>
    <t>23.</t>
  </si>
  <si>
    <t>MNS-230518-TP1-4001B1</t>
  </si>
  <si>
    <t>24.</t>
  </si>
  <si>
    <t>MNS-230518-TP1-4001B2</t>
  </si>
  <si>
    <t>25.</t>
  </si>
  <si>
    <t>MNS-230518-TP1-4001B3</t>
  </si>
  <si>
    <t>26.</t>
  </si>
  <si>
    <t>MNS-230518-TP1-4001C1</t>
  </si>
  <si>
    <t>27.</t>
  </si>
  <si>
    <t>MNS-230518-TP1-4001C2</t>
  </si>
  <si>
    <t>28.</t>
  </si>
  <si>
    <t>MNS-230518-TP1-4001C3</t>
  </si>
  <si>
    <t>29.</t>
  </si>
  <si>
    <t>MNS-230518-TP1-4002NC1</t>
  </si>
  <si>
    <t>30.</t>
  </si>
  <si>
    <t>MNS-230518-TP1-4002NC2</t>
  </si>
  <si>
    <t>31.</t>
  </si>
  <si>
    <t>MNS-230518-TP1-4002AB1</t>
  </si>
  <si>
    <t>32.</t>
  </si>
  <si>
    <t>MNS-230518-TP1-4002AB2</t>
  </si>
  <si>
    <t>33.</t>
  </si>
  <si>
    <t>MNS-230518-TP1-4003</t>
  </si>
  <si>
    <t>二</t>
  </si>
  <si>
    <t>(第二批56台)</t>
  </si>
  <si>
    <t>柜号：5D201&amp;5D101</t>
  </si>
  <si>
    <t>铜排设计员：</t>
  </si>
  <si>
    <t>沈大伟</t>
  </si>
  <si>
    <t>日期：</t>
  </si>
  <si>
    <t>2023.10.23</t>
  </si>
  <si>
    <t>审核：</t>
  </si>
  <si>
    <t>交接签字：</t>
  </si>
  <si>
    <t>铜排制作：</t>
  </si>
  <si>
    <t>铜排仓库：</t>
  </si>
  <si>
    <t>此单一式两份，一份铜排制作留底，一份铜排仓库保存归档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</si>
</sst>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41" formatCode="_ * #,##0_ ;_ * \-#,##0_ ;_ * &quot;-&quot;_ ;_ @_ "/>
  </numFmts>
  <fonts count="33">
    <font>
      <sz val="10"/>
      <name val="Arial"/>
      <charset val="134"/>
    </font>
    <font>
      <sz val="10"/>
      <color indexed="9"/>
      <name val="Arial"/>
      <charset val="134"/>
    </font>
    <font>
      <b/>
      <sz val="18"/>
      <name val="Arial"/>
      <charset val="134"/>
    </font>
    <font>
      <b/>
      <sz val="18"/>
      <name val="宋体"/>
      <charset val="134"/>
    </font>
    <font>
      <b/>
      <sz val="10"/>
      <name val="宋体"/>
      <charset val="134"/>
    </font>
    <font>
      <b/>
      <sz val="11"/>
      <name val="宋体"/>
      <charset val="134"/>
    </font>
    <font>
      <b/>
      <sz val="11"/>
      <name val="Arial"/>
      <charset val="134"/>
    </font>
    <font>
      <b/>
      <sz val="10.5"/>
      <name val="Arial"/>
      <charset val="134"/>
    </font>
    <font>
      <b/>
      <sz val="10.5"/>
      <name val="宋体"/>
      <charset val="134"/>
    </font>
    <font>
      <b/>
      <sz val="12"/>
      <name val="微软雅黑"/>
      <charset val="134"/>
    </font>
    <font>
      <sz val="10"/>
      <name val="宋体"/>
      <charset val="134"/>
    </font>
    <font>
      <b/>
      <sz val="12"/>
      <name val="宋体"/>
      <charset val="134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9" borderId="2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2" borderId="31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25" borderId="33" applyNumberFormat="0" applyAlignment="0" applyProtection="0">
      <alignment vertical="center"/>
    </xf>
    <xf numFmtId="0" fontId="32" fillId="25" borderId="29" applyNumberFormat="0" applyAlignment="0" applyProtection="0">
      <alignment vertical="center"/>
    </xf>
    <xf numFmtId="0" fontId="24" fillId="23" borderId="3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Protection="1">
      <alignment vertical="center"/>
      <protection hidden="1"/>
    </xf>
    <xf numFmtId="0" fontId="0" fillId="2" borderId="0" xfId="0" applyFont="1" applyFill="1" applyProtection="1">
      <alignment vertical="center"/>
      <protection hidden="1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center" vertical="center"/>
    </xf>
    <xf numFmtId="49" fontId="9" fillId="3" borderId="18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center" vertical="center"/>
    </xf>
    <xf numFmtId="49" fontId="9" fillId="2" borderId="18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right" wrapText="1"/>
    </xf>
    <xf numFmtId="0" fontId="1" fillId="2" borderId="20" xfId="0" applyFont="1" applyFill="1" applyBorder="1">
      <alignment vertical="center"/>
    </xf>
    <xf numFmtId="0" fontId="1" fillId="2" borderId="0" xfId="0" applyFont="1" applyFill="1" applyBorder="1" applyProtection="1">
      <alignment vertical="center"/>
      <protection hidden="1"/>
    </xf>
    <xf numFmtId="0" fontId="0" fillId="2" borderId="4" xfId="0" applyFill="1" applyBorder="1" applyAlignment="1">
      <alignment horizontal="right" wrapText="1"/>
    </xf>
    <xf numFmtId="0" fontId="0" fillId="2" borderId="4" xfId="0" applyFont="1" applyFill="1" applyBorder="1" applyAlignment="1">
      <alignment horizontal="right" wrapText="1"/>
    </xf>
    <xf numFmtId="0" fontId="1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 wrapText="1"/>
    </xf>
    <xf numFmtId="177" fontId="9" fillId="3" borderId="24" xfId="0" applyNumberFormat="1" applyFont="1" applyFill="1" applyBorder="1" applyAlignment="1">
      <alignment horizontal="center" vertical="center"/>
    </xf>
    <xf numFmtId="177" fontId="9" fillId="4" borderId="24" xfId="0" applyNumberFormat="1" applyFont="1" applyFill="1" applyBorder="1" applyAlignment="1">
      <alignment horizontal="center" vertical="center"/>
    </xf>
    <xf numFmtId="177" fontId="9" fillId="2" borderId="24" xfId="0" applyNumberFormat="1" applyFont="1" applyFill="1" applyBorder="1" applyAlignment="1">
      <alignment horizontal="center" vertical="center"/>
    </xf>
    <xf numFmtId="0" fontId="0" fillId="2" borderId="0" xfId="0" applyFont="1" applyFill="1" applyBorder="1" applyProtection="1">
      <alignment vertical="center"/>
      <protection hidden="1"/>
    </xf>
    <xf numFmtId="0" fontId="9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 wrapText="1"/>
    </xf>
    <xf numFmtId="177" fontId="11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/>
    </xf>
    <xf numFmtId="0" fontId="0" fillId="2" borderId="15" xfId="0" applyFill="1" applyBorder="1">
      <alignment vertical="center"/>
    </xf>
    <xf numFmtId="0" fontId="12" fillId="2" borderId="27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176" fontId="9" fillId="2" borderId="24" xfId="0" applyNumberFormat="1" applyFont="1" applyFill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Alignment="1" applyProtection="1">
      <alignment horizontal="left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99CCFF"/>
      <color rgb="0066CCFF"/>
      <color rgb="00CCFFFF"/>
      <color rgb="0000FF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352425</xdr:colOff>
      <xdr:row>1</xdr:row>
      <xdr:rowOff>38100</xdr:rowOff>
    </xdr:from>
    <xdr:to>
      <xdr:col>3</xdr:col>
      <xdr:colOff>990600</xdr:colOff>
      <xdr:row>2</xdr:row>
      <xdr:rowOff>3896</xdr:rowOff>
    </xdr:to>
    <xdr:pic>
      <xdr:nvPicPr>
        <xdr:cNvPr id="4" name="Picture 1" descr="C:\Documents and Settings\Administrator\feiq\RichOle\2658992530.bmp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933450" y="164465"/>
          <a:ext cx="638175" cy="2609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93"/>
  <sheetViews>
    <sheetView tabSelected="1" view="pageBreakPreview" zoomScaleNormal="100" topLeftCell="A74" workbookViewId="0">
      <selection activeCell="F87" sqref="F87:G87"/>
    </sheetView>
  </sheetViews>
  <sheetFormatPr defaultColWidth="9" defaultRowHeight="12.75"/>
  <cols>
    <col min="1" max="2" width="1.71428571428571" style="2" customWidth="1"/>
    <col min="3" max="3" width="5.28571428571429" style="3" customWidth="1"/>
    <col min="4" max="4" width="17.7142857142857" style="3" customWidth="1"/>
    <col min="5" max="5" width="20.1428571428571" style="3" customWidth="1"/>
    <col min="6" max="6" width="17.7142857142857" style="3" customWidth="1"/>
    <col min="7" max="7" width="17.4285714285714" style="3" customWidth="1"/>
    <col min="8" max="8" width="10.8571428571429" style="3" customWidth="1"/>
    <col min="9" max="9" width="10.2857142857143" style="3" customWidth="1"/>
    <col min="10" max="10" width="10.1428571428571" style="3" customWidth="1"/>
    <col min="11" max="11" width="7.28571428571429" style="3" customWidth="1"/>
    <col min="12" max="12" width="10.1428571428571" style="3" customWidth="1"/>
    <col min="13" max="13" width="1.71428571428571" style="3" customWidth="1"/>
    <col min="14" max="14" width="1.71428571428571" style="4" customWidth="1"/>
    <col min="15" max="15" width="19" style="4" customWidth="1"/>
    <col min="16" max="16" width="15" style="4" customWidth="1"/>
    <col min="17" max="17" width="12.4285714285714" style="4" customWidth="1"/>
    <col min="18" max="18" width="28.2857142857143" style="4" customWidth="1"/>
    <col min="19" max="19" width="16.5714285714286" style="4" customWidth="1"/>
    <col min="20" max="20" width="21" style="4" customWidth="1"/>
    <col min="21" max="21" width="18.8571428571429" style="5" customWidth="1"/>
    <col min="22" max="22" width="9.14285714285714" style="5"/>
    <col min="23" max="16384" width="9.14285714285714" style="2"/>
  </cols>
  <sheetData>
    <row r="1" ht="9.95" customHeight="1"/>
    <row r="2" s="1" customFormat="1" ht="23.25" customHeight="1" spans="2:22">
      <c r="B2" s="6"/>
      <c r="C2" s="7" t="s">
        <v>0</v>
      </c>
      <c r="D2" s="7"/>
      <c r="E2" s="8" t="s">
        <v>1</v>
      </c>
      <c r="F2" s="8"/>
      <c r="G2" s="8"/>
      <c r="H2" s="9"/>
      <c r="I2" s="50" t="s">
        <v>2</v>
      </c>
      <c r="J2" s="51" t="s">
        <v>3</v>
      </c>
      <c r="K2" s="51"/>
      <c r="L2" s="51"/>
      <c r="M2" s="52"/>
      <c r="N2" s="53"/>
      <c r="O2" s="53"/>
      <c r="P2" s="53"/>
      <c r="Q2" s="53"/>
      <c r="R2" s="53"/>
      <c r="S2" s="53"/>
      <c r="T2" s="53"/>
      <c r="U2" s="70"/>
      <c r="V2" s="70"/>
    </row>
    <row r="3" s="1" customFormat="1" ht="29.25" customHeight="1" spans="2:22">
      <c r="B3" s="10"/>
      <c r="C3" s="11"/>
      <c r="D3" s="11"/>
      <c r="E3" s="11"/>
      <c r="F3" s="12" t="s">
        <v>4</v>
      </c>
      <c r="G3" s="12"/>
      <c r="H3" s="12"/>
      <c r="I3" s="12"/>
      <c r="J3" s="54" t="s">
        <v>5</v>
      </c>
      <c r="K3" s="55"/>
      <c r="L3" s="55"/>
      <c r="M3" s="56"/>
      <c r="N3" s="53"/>
      <c r="O3" s="53"/>
      <c r="P3" s="53"/>
      <c r="Q3" s="53"/>
      <c r="R3" s="53"/>
      <c r="S3" s="53"/>
      <c r="T3" s="53"/>
      <c r="U3" s="70"/>
      <c r="V3" s="70"/>
    </row>
    <row r="4" ht="15.75" customHeight="1" spans="1:13">
      <c r="A4" s="1"/>
      <c r="B4" s="13"/>
      <c r="C4" s="14" t="s">
        <v>6</v>
      </c>
      <c r="D4" s="15"/>
      <c r="E4" s="16"/>
      <c r="F4" s="16"/>
      <c r="G4" s="16"/>
      <c r="H4" s="16"/>
      <c r="I4" s="16"/>
      <c r="J4" s="16"/>
      <c r="K4" s="16"/>
      <c r="L4" s="57"/>
      <c r="M4" s="58"/>
    </row>
    <row r="5" ht="37.5" customHeight="1" spans="1:13">
      <c r="A5" s="1"/>
      <c r="B5" s="13"/>
      <c r="C5" s="17" t="s">
        <v>7</v>
      </c>
      <c r="D5" s="18"/>
      <c r="E5" s="19" t="s">
        <v>8</v>
      </c>
      <c r="F5" s="20"/>
      <c r="G5" s="21"/>
      <c r="H5" s="22" t="s">
        <v>9</v>
      </c>
      <c r="I5" s="18"/>
      <c r="J5" s="59" t="s">
        <v>10</v>
      </c>
      <c r="K5" s="60"/>
      <c r="L5" s="61"/>
      <c r="M5" s="58"/>
    </row>
    <row r="6" ht="18.75" customHeight="1" spans="1:13">
      <c r="A6" s="1"/>
      <c r="B6" s="13"/>
      <c r="C6" s="23" t="s">
        <v>11</v>
      </c>
      <c r="D6" s="24"/>
      <c r="E6" s="25" t="s">
        <v>12</v>
      </c>
      <c r="F6" s="26" t="s">
        <v>13</v>
      </c>
      <c r="G6" s="25" t="s">
        <v>14</v>
      </c>
      <c r="H6" s="26" t="s">
        <v>15</v>
      </c>
      <c r="I6" s="26"/>
      <c r="J6" s="25" t="s">
        <v>16</v>
      </c>
      <c r="K6" s="25"/>
      <c r="L6" s="62"/>
      <c r="M6" s="58"/>
    </row>
    <row r="7" ht="18.75" customHeight="1" spans="1:13">
      <c r="A7" s="1"/>
      <c r="B7" s="13"/>
      <c r="C7" s="27"/>
      <c r="D7" s="28"/>
      <c r="E7" s="29"/>
      <c r="F7" s="30"/>
      <c r="G7" s="29"/>
      <c r="H7" s="30" t="s">
        <v>17</v>
      </c>
      <c r="I7" s="30"/>
      <c r="J7" s="63" t="s">
        <v>18</v>
      </c>
      <c r="K7" s="29"/>
      <c r="L7" s="64"/>
      <c r="M7" s="58"/>
    </row>
    <row r="8" ht="18" customHeight="1" spans="1:13">
      <c r="A8" s="1"/>
      <c r="B8" s="13"/>
      <c r="C8" s="31" t="s">
        <v>19</v>
      </c>
      <c r="D8" s="32"/>
      <c r="E8" s="32"/>
      <c r="F8" s="32"/>
      <c r="G8" s="32"/>
      <c r="H8" s="32"/>
      <c r="I8" s="32"/>
      <c r="J8" s="32"/>
      <c r="K8" s="32"/>
      <c r="L8" s="65"/>
      <c r="M8" s="58"/>
    </row>
    <row r="9" ht="17.25" customHeight="1" spans="1:13">
      <c r="A9" s="1"/>
      <c r="B9" s="13"/>
      <c r="C9" s="33" t="s">
        <v>20</v>
      </c>
      <c r="D9" s="26" t="s">
        <v>21</v>
      </c>
      <c r="E9" s="26"/>
      <c r="F9" s="26" t="s">
        <v>22</v>
      </c>
      <c r="G9" s="26"/>
      <c r="H9" s="26" t="s">
        <v>23</v>
      </c>
      <c r="I9" s="26" t="s">
        <v>24</v>
      </c>
      <c r="J9" s="26" t="s">
        <v>25</v>
      </c>
      <c r="K9" s="26" t="s">
        <v>26</v>
      </c>
      <c r="L9" s="66" t="s">
        <v>27</v>
      </c>
      <c r="M9" s="58"/>
    </row>
    <row r="10" ht="20.1" customHeight="1" spans="1:13">
      <c r="A10" s="1"/>
      <c r="B10" s="13"/>
      <c r="C10" s="34" t="s">
        <v>28</v>
      </c>
      <c r="D10" s="35" t="s">
        <v>29</v>
      </c>
      <c r="E10" s="36"/>
      <c r="F10" s="36"/>
      <c r="G10" s="37"/>
      <c r="H10" s="38"/>
      <c r="I10" s="38"/>
      <c r="J10" s="38"/>
      <c r="K10" s="38"/>
      <c r="L10" s="67"/>
      <c r="M10" s="58"/>
    </row>
    <row r="11" ht="20.1" customHeight="1" spans="1:13">
      <c r="A11" s="1"/>
      <c r="B11" s="13"/>
      <c r="C11" s="39"/>
      <c r="D11" s="40" t="s">
        <v>30</v>
      </c>
      <c r="E11" s="41"/>
      <c r="F11" s="41"/>
      <c r="G11" s="42"/>
      <c r="H11" s="43"/>
      <c r="I11" s="43"/>
      <c r="J11" s="43"/>
      <c r="K11" s="43"/>
      <c r="L11" s="68"/>
      <c r="M11" s="58"/>
    </row>
    <row r="12" ht="20.1" customHeight="1" spans="1:13">
      <c r="A12" s="1"/>
      <c r="B12" s="13"/>
      <c r="C12" s="44" t="s">
        <v>31</v>
      </c>
      <c r="D12" s="45" t="s">
        <v>32</v>
      </c>
      <c r="E12" s="46"/>
      <c r="F12" s="47" t="s">
        <v>33</v>
      </c>
      <c r="G12" s="48"/>
      <c r="H12" s="49">
        <v>10</v>
      </c>
      <c r="I12" s="49">
        <v>120</v>
      </c>
      <c r="J12" s="49">
        <v>417</v>
      </c>
      <c r="K12" s="49">
        <v>8</v>
      </c>
      <c r="L12" s="69">
        <f t="shared" ref="L12:L25" si="0">H12*I12*J12*K12*8.9/1000000</f>
        <v>35.62848</v>
      </c>
      <c r="M12" s="58"/>
    </row>
    <row r="13" ht="20.1" customHeight="1" spans="1:13">
      <c r="A13" s="1"/>
      <c r="B13" s="13"/>
      <c r="C13" s="44" t="s">
        <v>34</v>
      </c>
      <c r="D13" s="45" t="s">
        <v>35</v>
      </c>
      <c r="E13" s="46"/>
      <c r="F13" s="47" t="s">
        <v>33</v>
      </c>
      <c r="G13" s="48"/>
      <c r="H13" s="49">
        <v>10</v>
      </c>
      <c r="I13" s="49">
        <v>120</v>
      </c>
      <c r="J13" s="49">
        <v>867</v>
      </c>
      <c r="K13" s="49">
        <v>8</v>
      </c>
      <c r="L13" s="69">
        <f t="shared" si="0"/>
        <v>74.07648</v>
      </c>
      <c r="M13" s="58"/>
    </row>
    <row r="14" ht="20.1" customHeight="1" spans="1:13">
      <c r="A14" s="1"/>
      <c r="B14" s="13"/>
      <c r="C14" s="44" t="s">
        <v>36</v>
      </c>
      <c r="D14" s="45" t="s">
        <v>37</v>
      </c>
      <c r="E14" s="46"/>
      <c r="F14" s="47" t="s">
        <v>33</v>
      </c>
      <c r="G14" s="48"/>
      <c r="H14" s="49">
        <v>10</v>
      </c>
      <c r="I14" s="49">
        <v>120</v>
      </c>
      <c r="J14" s="49">
        <v>567</v>
      </c>
      <c r="K14" s="49">
        <v>8</v>
      </c>
      <c r="L14" s="69">
        <f t="shared" si="0"/>
        <v>48.44448</v>
      </c>
      <c r="M14" s="58"/>
    </row>
    <row r="15" ht="20.1" customHeight="1" spans="1:13">
      <c r="A15" s="1"/>
      <c r="B15" s="13"/>
      <c r="C15" s="44" t="s">
        <v>38</v>
      </c>
      <c r="D15" s="45" t="s">
        <v>39</v>
      </c>
      <c r="E15" s="46"/>
      <c r="F15" s="47" t="s">
        <v>33</v>
      </c>
      <c r="G15" s="48"/>
      <c r="H15" s="49">
        <v>10</v>
      </c>
      <c r="I15" s="49">
        <v>120</v>
      </c>
      <c r="J15" s="49">
        <v>717</v>
      </c>
      <c r="K15" s="49">
        <v>8</v>
      </c>
      <c r="L15" s="69">
        <f t="shared" si="0"/>
        <v>61.26048</v>
      </c>
      <c r="M15" s="58"/>
    </row>
    <row r="16" ht="20.1" customHeight="1" spans="1:13">
      <c r="A16" s="1"/>
      <c r="B16" s="13"/>
      <c r="C16" s="44" t="s">
        <v>40</v>
      </c>
      <c r="D16" s="45" t="s">
        <v>41</v>
      </c>
      <c r="E16" s="46"/>
      <c r="F16" s="47" t="s">
        <v>33</v>
      </c>
      <c r="G16" s="48"/>
      <c r="H16" s="49">
        <v>10</v>
      </c>
      <c r="I16" s="49">
        <v>100</v>
      </c>
      <c r="J16" s="49">
        <v>934.5</v>
      </c>
      <c r="K16" s="49">
        <v>4</v>
      </c>
      <c r="L16" s="69">
        <f t="shared" si="0"/>
        <v>33.2682</v>
      </c>
      <c r="M16" s="58"/>
    </row>
    <row r="17" ht="20.1" customHeight="1" spans="1:13">
      <c r="A17" s="1"/>
      <c r="B17" s="13"/>
      <c r="C17" s="44" t="s">
        <v>42</v>
      </c>
      <c r="D17" s="45" t="s">
        <v>43</v>
      </c>
      <c r="E17" s="46"/>
      <c r="F17" s="47" t="s">
        <v>33</v>
      </c>
      <c r="G17" s="48"/>
      <c r="H17" s="49">
        <v>10</v>
      </c>
      <c r="I17" s="49">
        <v>100</v>
      </c>
      <c r="J17" s="49">
        <v>984.5</v>
      </c>
      <c r="K17" s="49">
        <v>4</v>
      </c>
      <c r="L17" s="69">
        <f t="shared" si="0"/>
        <v>35.0482</v>
      </c>
      <c r="M17" s="58"/>
    </row>
    <row r="18" ht="20.1" customHeight="1" spans="1:13">
      <c r="A18" s="1"/>
      <c r="B18" s="13"/>
      <c r="C18" s="44" t="s">
        <v>44</v>
      </c>
      <c r="D18" s="45" t="s">
        <v>45</v>
      </c>
      <c r="E18" s="46"/>
      <c r="F18" s="47" t="s">
        <v>33</v>
      </c>
      <c r="G18" s="48"/>
      <c r="H18" s="49">
        <v>10</v>
      </c>
      <c r="I18" s="49">
        <v>100</v>
      </c>
      <c r="J18" s="49">
        <v>1026</v>
      </c>
      <c r="K18" s="49">
        <v>4</v>
      </c>
      <c r="L18" s="69">
        <f t="shared" si="0"/>
        <v>36.5256</v>
      </c>
      <c r="M18" s="58"/>
    </row>
    <row r="19" ht="20.1" customHeight="1" spans="1:13">
      <c r="A19" s="1"/>
      <c r="B19" s="13"/>
      <c r="C19" s="44" t="s">
        <v>46</v>
      </c>
      <c r="D19" s="45" t="s">
        <v>47</v>
      </c>
      <c r="E19" s="46"/>
      <c r="F19" s="47" t="s">
        <v>33</v>
      </c>
      <c r="G19" s="48"/>
      <c r="H19" s="49">
        <v>10</v>
      </c>
      <c r="I19" s="49">
        <v>100</v>
      </c>
      <c r="J19" s="49">
        <v>618.5</v>
      </c>
      <c r="K19" s="49">
        <v>4</v>
      </c>
      <c r="L19" s="69">
        <f t="shared" si="0"/>
        <v>22.0186</v>
      </c>
      <c r="M19" s="58"/>
    </row>
    <row r="20" ht="20.1" customHeight="1" spans="1:13">
      <c r="A20" s="1"/>
      <c r="B20" s="13"/>
      <c r="C20" s="44" t="s">
        <v>48</v>
      </c>
      <c r="D20" s="45" t="s">
        <v>49</v>
      </c>
      <c r="E20" s="46"/>
      <c r="F20" s="47" t="s">
        <v>33</v>
      </c>
      <c r="G20" s="48"/>
      <c r="H20" s="49">
        <v>10</v>
      </c>
      <c r="I20" s="49">
        <v>100</v>
      </c>
      <c r="J20" s="49">
        <v>668.5</v>
      </c>
      <c r="K20" s="49">
        <v>4</v>
      </c>
      <c r="L20" s="69">
        <f t="shared" si="0"/>
        <v>23.7986</v>
      </c>
      <c r="M20" s="58"/>
    </row>
    <row r="21" ht="20.1" customHeight="1" spans="1:13">
      <c r="A21" s="1"/>
      <c r="B21" s="13"/>
      <c r="C21" s="44" t="s">
        <v>50</v>
      </c>
      <c r="D21" s="45" t="s">
        <v>51</v>
      </c>
      <c r="E21" s="46"/>
      <c r="F21" s="47" t="s">
        <v>33</v>
      </c>
      <c r="G21" s="48"/>
      <c r="H21" s="49">
        <v>10</v>
      </c>
      <c r="I21" s="49">
        <v>100</v>
      </c>
      <c r="J21" s="49">
        <v>710</v>
      </c>
      <c r="K21" s="49">
        <v>4</v>
      </c>
      <c r="L21" s="69">
        <f t="shared" si="0"/>
        <v>25.276</v>
      </c>
      <c r="M21" s="58"/>
    </row>
    <row r="22" ht="20.1" customHeight="1" spans="1:13">
      <c r="A22" s="1"/>
      <c r="B22" s="13"/>
      <c r="C22" s="44" t="s">
        <v>52</v>
      </c>
      <c r="D22" s="45" t="s">
        <v>53</v>
      </c>
      <c r="E22" s="46"/>
      <c r="F22" s="47" t="s">
        <v>33</v>
      </c>
      <c r="G22" s="48"/>
      <c r="H22" s="49">
        <v>10</v>
      </c>
      <c r="I22" s="49">
        <v>100</v>
      </c>
      <c r="J22" s="49">
        <v>714.5</v>
      </c>
      <c r="K22" s="49">
        <v>4</v>
      </c>
      <c r="L22" s="69">
        <f t="shared" si="0"/>
        <v>25.4362</v>
      </c>
      <c r="M22" s="58"/>
    </row>
    <row r="23" ht="20.1" customHeight="1" spans="1:13">
      <c r="A23" s="1"/>
      <c r="B23" s="13"/>
      <c r="C23" s="44" t="s">
        <v>54</v>
      </c>
      <c r="D23" s="45" t="s">
        <v>55</v>
      </c>
      <c r="E23" s="46"/>
      <c r="F23" s="47" t="s">
        <v>33</v>
      </c>
      <c r="G23" s="48"/>
      <c r="H23" s="49">
        <v>10</v>
      </c>
      <c r="I23" s="49">
        <v>100</v>
      </c>
      <c r="J23" s="49">
        <v>764.5</v>
      </c>
      <c r="K23" s="49">
        <v>4</v>
      </c>
      <c r="L23" s="69">
        <f t="shared" si="0"/>
        <v>27.2162</v>
      </c>
      <c r="M23" s="58"/>
    </row>
    <row r="24" ht="20.1" customHeight="1" spans="1:13">
      <c r="A24" s="1"/>
      <c r="B24" s="13"/>
      <c r="C24" s="44" t="s">
        <v>56</v>
      </c>
      <c r="D24" s="45" t="s">
        <v>57</v>
      </c>
      <c r="E24" s="46"/>
      <c r="F24" s="47" t="s">
        <v>33</v>
      </c>
      <c r="G24" s="48"/>
      <c r="H24" s="49">
        <v>10</v>
      </c>
      <c r="I24" s="49">
        <v>100</v>
      </c>
      <c r="J24" s="49">
        <v>806</v>
      </c>
      <c r="K24" s="49">
        <v>4</v>
      </c>
      <c r="L24" s="69">
        <f t="shared" si="0"/>
        <v>28.6936</v>
      </c>
      <c r="M24" s="58"/>
    </row>
    <row r="25" ht="20.1" customHeight="1" spans="1:13">
      <c r="A25" s="1"/>
      <c r="B25" s="13"/>
      <c r="C25" s="44" t="s">
        <v>58</v>
      </c>
      <c r="D25" s="45" t="s">
        <v>59</v>
      </c>
      <c r="E25" s="46"/>
      <c r="F25" s="47" t="s">
        <v>33</v>
      </c>
      <c r="G25" s="48"/>
      <c r="H25" s="49">
        <v>10</v>
      </c>
      <c r="I25" s="49">
        <v>100</v>
      </c>
      <c r="J25" s="49">
        <v>824.5</v>
      </c>
      <c r="K25" s="49">
        <v>4</v>
      </c>
      <c r="L25" s="69">
        <f t="shared" si="0"/>
        <v>29.3522</v>
      </c>
      <c r="M25" s="58"/>
    </row>
    <row r="26" ht="20.1" customHeight="1" spans="1:13">
      <c r="A26" s="1"/>
      <c r="B26" s="13"/>
      <c r="C26" s="44" t="s">
        <v>60</v>
      </c>
      <c r="D26" s="45" t="s">
        <v>61</v>
      </c>
      <c r="E26" s="46"/>
      <c r="F26" s="47" t="s">
        <v>33</v>
      </c>
      <c r="G26" s="48"/>
      <c r="H26" s="49">
        <v>10</v>
      </c>
      <c r="I26" s="49">
        <v>100</v>
      </c>
      <c r="J26" s="49">
        <v>874.5</v>
      </c>
      <c r="K26" s="49">
        <v>4</v>
      </c>
      <c r="L26" s="69">
        <f t="shared" ref="L26:L43" si="1">H26*I26*J26*K26*8.9/1000000</f>
        <v>31.1322</v>
      </c>
      <c r="M26" s="58"/>
    </row>
    <row r="27" ht="20.1" customHeight="1" spans="1:13">
      <c r="A27" s="1"/>
      <c r="B27" s="13"/>
      <c r="C27" s="44" t="s">
        <v>62</v>
      </c>
      <c r="D27" s="45" t="s">
        <v>63</v>
      </c>
      <c r="E27" s="46"/>
      <c r="F27" s="47" t="s">
        <v>33</v>
      </c>
      <c r="G27" s="48"/>
      <c r="H27" s="49">
        <v>10</v>
      </c>
      <c r="I27" s="49">
        <v>100</v>
      </c>
      <c r="J27" s="49">
        <v>916</v>
      </c>
      <c r="K27" s="49">
        <v>4</v>
      </c>
      <c r="L27" s="69">
        <f t="shared" si="1"/>
        <v>32.6096</v>
      </c>
      <c r="M27" s="58"/>
    </row>
    <row r="28" ht="20.1" customHeight="1" spans="1:13">
      <c r="A28" s="1"/>
      <c r="B28" s="13"/>
      <c r="C28" s="44" t="s">
        <v>64</v>
      </c>
      <c r="D28" s="45" t="s">
        <v>65</v>
      </c>
      <c r="E28" s="46"/>
      <c r="F28" s="47" t="s">
        <v>33</v>
      </c>
      <c r="G28" s="48"/>
      <c r="H28" s="49">
        <v>10</v>
      </c>
      <c r="I28" s="49">
        <v>100</v>
      </c>
      <c r="J28" s="49">
        <v>990</v>
      </c>
      <c r="K28" s="49">
        <v>4</v>
      </c>
      <c r="L28" s="69">
        <f t="shared" si="1"/>
        <v>35.244</v>
      </c>
      <c r="M28" s="58"/>
    </row>
    <row r="29" ht="20.1" customHeight="1" spans="1:13">
      <c r="A29" s="1"/>
      <c r="B29" s="13"/>
      <c r="C29" s="44" t="s">
        <v>66</v>
      </c>
      <c r="D29" s="45" t="s">
        <v>67</v>
      </c>
      <c r="E29" s="46"/>
      <c r="F29" s="47" t="s">
        <v>33</v>
      </c>
      <c r="G29" s="48"/>
      <c r="H29" s="49">
        <v>10</v>
      </c>
      <c r="I29" s="49">
        <v>100</v>
      </c>
      <c r="J29" s="49">
        <v>1040</v>
      </c>
      <c r="K29" s="49">
        <v>4</v>
      </c>
      <c r="L29" s="69">
        <f t="shared" si="1"/>
        <v>37.024</v>
      </c>
      <c r="M29" s="58"/>
    </row>
    <row r="30" ht="20.1" customHeight="1" spans="1:13">
      <c r="A30" s="1"/>
      <c r="B30" s="13"/>
      <c r="C30" s="44" t="s">
        <v>68</v>
      </c>
      <c r="D30" s="45" t="s">
        <v>69</v>
      </c>
      <c r="E30" s="46"/>
      <c r="F30" s="47" t="s">
        <v>33</v>
      </c>
      <c r="G30" s="48"/>
      <c r="H30" s="49">
        <v>10</v>
      </c>
      <c r="I30" s="49">
        <v>100</v>
      </c>
      <c r="J30" s="49">
        <v>1082</v>
      </c>
      <c r="K30" s="49">
        <v>4</v>
      </c>
      <c r="L30" s="69">
        <f t="shared" si="1"/>
        <v>38.5192</v>
      </c>
      <c r="M30" s="58"/>
    </row>
    <row r="31" ht="20.1" customHeight="1" spans="1:13">
      <c r="A31" s="1"/>
      <c r="B31" s="13"/>
      <c r="C31" s="44" t="s">
        <v>70</v>
      </c>
      <c r="D31" s="45" t="s">
        <v>71</v>
      </c>
      <c r="E31" s="46"/>
      <c r="F31" s="47" t="s">
        <v>33</v>
      </c>
      <c r="G31" s="48"/>
      <c r="H31" s="49">
        <v>10</v>
      </c>
      <c r="I31" s="49">
        <v>100</v>
      </c>
      <c r="J31" s="49">
        <v>674</v>
      </c>
      <c r="K31" s="49">
        <v>4</v>
      </c>
      <c r="L31" s="69">
        <f t="shared" si="1"/>
        <v>23.9944</v>
      </c>
      <c r="M31" s="58"/>
    </row>
    <row r="32" ht="20.1" customHeight="1" spans="1:13">
      <c r="A32" s="1"/>
      <c r="B32" s="13"/>
      <c r="C32" s="44" t="s">
        <v>72</v>
      </c>
      <c r="D32" s="45" t="s">
        <v>73</v>
      </c>
      <c r="E32" s="46"/>
      <c r="F32" s="47" t="s">
        <v>33</v>
      </c>
      <c r="G32" s="48"/>
      <c r="H32" s="49">
        <v>10</v>
      </c>
      <c r="I32" s="49">
        <v>100</v>
      </c>
      <c r="J32" s="49">
        <v>724</v>
      </c>
      <c r="K32" s="49">
        <v>4</v>
      </c>
      <c r="L32" s="69">
        <f t="shared" si="1"/>
        <v>25.7744</v>
      </c>
      <c r="M32" s="58"/>
    </row>
    <row r="33" ht="20.1" customHeight="1" spans="1:13">
      <c r="A33" s="1"/>
      <c r="B33" s="13"/>
      <c r="C33" s="44" t="s">
        <v>74</v>
      </c>
      <c r="D33" s="45" t="s">
        <v>75</v>
      </c>
      <c r="E33" s="46"/>
      <c r="F33" s="47" t="s">
        <v>33</v>
      </c>
      <c r="G33" s="48"/>
      <c r="H33" s="49">
        <v>10</v>
      </c>
      <c r="I33" s="49">
        <v>100</v>
      </c>
      <c r="J33" s="49">
        <v>766</v>
      </c>
      <c r="K33" s="49">
        <v>4</v>
      </c>
      <c r="L33" s="69">
        <f t="shared" si="1"/>
        <v>27.2696</v>
      </c>
      <c r="M33" s="58"/>
    </row>
    <row r="34" ht="20.1" customHeight="1" spans="1:13">
      <c r="A34" s="1"/>
      <c r="B34" s="13"/>
      <c r="C34" s="44" t="s">
        <v>76</v>
      </c>
      <c r="D34" s="45" t="s">
        <v>77</v>
      </c>
      <c r="E34" s="46"/>
      <c r="F34" s="47" t="s">
        <v>33</v>
      </c>
      <c r="G34" s="48"/>
      <c r="H34" s="49">
        <v>10</v>
      </c>
      <c r="I34" s="49">
        <v>100</v>
      </c>
      <c r="J34" s="49">
        <v>770</v>
      </c>
      <c r="K34" s="49">
        <v>4</v>
      </c>
      <c r="L34" s="69">
        <f t="shared" si="1"/>
        <v>27.412</v>
      </c>
      <c r="M34" s="58"/>
    </row>
    <row r="35" ht="20.1" customHeight="1" spans="1:13">
      <c r="A35" s="1"/>
      <c r="B35" s="13"/>
      <c r="C35" s="44" t="s">
        <v>78</v>
      </c>
      <c r="D35" s="45" t="s">
        <v>79</v>
      </c>
      <c r="E35" s="46"/>
      <c r="F35" s="47" t="s">
        <v>33</v>
      </c>
      <c r="G35" s="48"/>
      <c r="H35" s="49">
        <v>10</v>
      </c>
      <c r="I35" s="49">
        <v>100</v>
      </c>
      <c r="J35" s="49">
        <v>820</v>
      </c>
      <c r="K35" s="49">
        <v>4</v>
      </c>
      <c r="L35" s="69">
        <f t="shared" si="1"/>
        <v>29.192</v>
      </c>
      <c r="M35" s="58"/>
    </row>
    <row r="36" ht="20.1" customHeight="1" spans="1:13">
      <c r="A36" s="1"/>
      <c r="B36" s="13"/>
      <c r="C36" s="44" t="s">
        <v>80</v>
      </c>
      <c r="D36" s="45" t="s">
        <v>81</v>
      </c>
      <c r="E36" s="46"/>
      <c r="F36" s="47" t="s">
        <v>33</v>
      </c>
      <c r="G36" s="48"/>
      <c r="H36" s="49">
        <v>10</v>
      </c>
      <c r="I36" s="49">
        <v>100</v>
      </c>
      <c r="J36" s="49">
        <v>862</v>
      </c>
      <c r="K36" s="49">
        <v>4</v>
      </c>
      <c r="L36" s="69">
        <f t="shared" si="1"/>
        <v>30.6872</v>
      </c>
      <c r="M36" s="58"/>
    </row>
    <row r="37" ht="20.1" customHeight="1" spans="1:13">
      <c r="A37" s="1"/>
      <c r="B37" s="13"/>
      <c r="C37" s="44" t="s">
        <v>82</v>
      </c>
      <c r="D37" s="45" t="s">
        <v>83</v>
      </c>
      <c r="E37" s="46"/>
      <c r="F37" s="47" t="s">
        <v>33</v>
      </c>
      <c r="G37" s="48"/>
      <c r="H37" s="49">
        <v>10</v>
      </c>
      <c r="I37" s="49">
        <v>100</v>
      </c>
      <c r="J37" s="49">
        <v>880</v>
      </c>
      <c r="K37" s="49">
        <v>4</v>
      </c>
      <c r="L37" s="69">
        <f t="shared" si="1"/>
        <v>31.328</v>
      </c>
      <c r="M37" s="58"/>
    </row>
    <row r="38" ht="20.1" customHeight="1" spans="1:13">
      <c r="A38" s="1"/>
      <c r="B38" s="13"/>
      <c r="C38" s="44" t="s">
        <v>84</v>
      </c>
      <c r="D38" s="45" t="s">
        <v>85</v>
      </c>
      <c r="E38" s="46"/>
      <c r="F38" s="47" t="s">
        <v>33</v>
      </c>
      <c r="G38" s="48"/>
      <c r="H38" s="49">
        <v>10</v>
      </c>
      <c r="I38" s="49">
        <v>100</v>
      </c>
      <c r="J38" s="49">
        <v>930</v>
      </c>
      <c r="K38" s="49">
        <v>4</v>
      </c>
      <c r="L38" s="69">
        <f t="shared" si="1"/>
        <v>33.108</v>
      </c>
      <c r="M38" s="58"/>
    </row>
    <row r="39" ht="20.1" customHeight="1" spans="1:13">
      <c r="A39" s="1"/>
      <c r="B39" s="13"/>
      <c r="C39" s="44" t="s">
        <v>86</v>
      </c>
      <c r="D39" s="45" t="s">
        <v>87</v>
      </c>
      <c r="E39" s="46"/>
      <c r="F39" s="47" t="s">
        <v>33</v>
      </c>
      <c r="G39" s="48"/>
      <c r="H39" s="49">
        <v>10</v>
      </c>
      <c r="I39" s="49">
        <v>100</v>
      </c>
      <c r="J39" s="49">
        <v>972</v>
      </c>
      <c r="K39" s="49">
        <v>4</v>
      </c>
      <c r="L39" s="69">
        <f t="shared" si="1"/>
        <v>34.6032</v>
      </c>
      <c r="M39" s="58"/>
    </row>
    <row r="40" ht="20.1" customHeight="1" spans="1:13">
      <c r="A40" s="1"/>
      <c r="B40" s="13"/>
      <c r="C40" s="44" t="s">
        <v>88</v>
      </c>
      <c r="D40" s="45" t="s">
        <v>89</v>
      </c>
      <c r="E40" s="46"/>
      <c r="F40" s="47" t="s">
        <v>33</v>
      </c>
      <c r="G40" s="48"/>
      <c r="H40" s="49">
        <v>10</v>
      </c>
      <c r="I40" s="49">
        <v>120</v>
      </c>
      <c r="J40" s="49">
        <v>360</v>
      </c>
      <c r="K40" s="49">
        <v>8</v>
      </c>
      <c r="L40" s="69">
        <f t="shared" si="1"/>
        <v>30.7584</v>
      </c>
      <c r="M40" s="58"/>
    </row>
    <row r="41" ht="20.1" customHeight="1" spans="1:13">
      <c r="A41" s="1"/>
      <c r="B41" s="13"/>
      <c r="C41" s="44" t="s">
        <v>90</v>
      </c>
      <c r="D41" s="45" t="s">
        <v>91</v>
      </c>
      <c r="E41" s="46"/>
      <c r="F41" s="47" t="s">
        <v>33</v>
      </c>
      <c r="G41" s="48"/>
      <c r="H41" s="49">
        <v>10</v>
      </c>
      <c r="I41" s="49">
        <v>120</v>
      </c>
      <c r="J41" s="49">
        <v>810</v>
      </c>
      <c r="K41" s="49">
        <v>8</v>
      </c>
      <c r="L41" s="69">
        <f t="shared" si="1"/>
        <v>69.2064</v>
      </c>
      <c r="M41" s="58"/>
    </row>
    <row r="42" ht="20.1" customHeight="1" spans="1:13">
      <c r="A42" s="1"/>
      <c r="B42" s="13"/>
      <c r="C42" s="44" t="s">
        <v>92</v>
      </c>
      <c r="D42" s="45" t="s">
        <v>93</v>
      </c>
      <c r="E42" s="46"/>
      <c r="F42" s="47" t="s">
        <v>33</v>
      </c>
      <c r="G42" s="48"/>
      <c r="H42" s="49">
        <v>10</v>
      </c>
      <c r="I42" s="49">
        <v>120</v>
      </c>
      <c r="J42" s="49">
        <v>510</v>
      </c>
      <c r="K42" s="49">
        <v>8</v>
      </c>
      <c r="L42" s="69">
        <f t="shared" si="1"/>
        <v>43.5744</v>
      </c>
      <c r="M42" s="58"/>
    </row>
    <row r="43" ht="20.1" customHeight="1" spans="1:13">
      <c r="A43" s="1"/>
      <c r="B43" s="13"/>
      <c r="C43" s="44" t="s">
        <v>94</v>
      </c>
      <c r="D43" s="45" t="s">
        <v>95</v>
      </c>
      <c r="E43" s="46"/>
      <c r="F43" s="47" t="s">
        <v>33</v>
      </c>
      <c r="G43" s="48"/>
      <c r="H43" s="49">
        <v>10</v>
      </c>
      <c r="I43" s="49">
        <v>120</v>
      </c>
      <c r="J43" s="49">
        <v>660</v>
      </c>
      <c r="K43" s="49">
        <v>8</v>
      </c>
      <c r="L43" s="69">
        <f t="shared" si="1"/>
        <v>56.3904</v>
      </c>
      <c r="M43" s="58"/>
    </row>
    <row r="44" ht="20.1" customHeight="1" spans="1:13">
      <c r="A44" s="1"/>
      <c r="B44" s="13"/>
      <c r="C44" s="44" t="s">
        <v>96</v>
      </c>
      <c r="D44" s="45" t="s">
        <v>97</v>
      </c>
      <c r="E44" s="46"/>
      <c r="F44" s="47" t="s">
        <v>33</v>
      </c>
      <c r="G44" s="48"/>
      <c r="H44" s="49">
        <v>10</v>
      </c>
      <c r="I44" s="49">
        <v>120</v>
      </c>
      <c r="J44" s="49">
        <v>1227.5</v>
      </c>
      <c r="K44" s="49">
        <v>32</v>
      </c>
      <c r="L44" s="69">
        <f>H44*I44*J44*K44*8.9/1000000</f>
        <v>419.5104</v>
      </c>
      <c r="M44" s="58"/>
    </row>
    <row r="45" ht="20.1" customHeight="1" spans="1:13">
      <c r="A45" s="1"/>
      <c r="B45" s="13"/>
      <c r="C45" s="34" t="s">
        <v>98</v>
      </c>
      <c r="D45" s="35" t="s">
        <v>99</v>
      </c>
      <c r="E45" s="36"/>
      <c r="F45" s="36"/>
      <c r="G45" s="37"/>
      <c r="H45" s="38"/>
      <c r="I45" s="38"/>
      <c r="J45" s="38"/>
      <c r="K45" s="38"/>
      <c r="L45" s="67"/>
      <c r="M45" s="58"/>
    </row>
    <row r="46" ht="20.1" customHeight="1" spans="1:13">
      <c r="A46" s="1"/>
      <c r="B46" s="13"/>
      <c r="C46" s="39"/>
      <c r="D46" s="40" t="s">
        <v>100</v>
      </c>
      <c r="E46" s="41"/>
      <c r="F46" s="41"/>
      <c r="G46" s="42"/>
      <c r="H46" s="43"/>
      <c r="I46" s="43"/>
      <c r="J46" s="43"/>
      <c r="K46" s="43"/>
      <c r="L46" s="68"/>
      <c r="M46" s="58"/>
    </row>
    <row r="47" ht="20.1" customHeight="1" spans="1:13">
      <c r="A47" s="1"/>
      <c r="B47" s="13"/>
      <c r="C47" s="44" t="s">
        <v>31</v>
      </c>
      <c r="D47" s="45" t="s">
        <v>32</v>
      </c>
      <c r="E47" s="46"/>
      <c r="F47" s="47" t="s">
        <v>33</v>
      </c>
      <c r="G47" s="48"/>
      <c r="H47" s="49">
        <v>10</v>
      </c>
      <c r="I47" s="49">
        <v>120</v>
      </c>
      <c r="J47" s="49">
        <v>417</v>
      </c>
      <c r="K47" s="49">
        <v>4</v>
      </c>
      <c r="L47" s="69">
        <f t="shared" ref="L47:L79" si="2">H47*I47*J47*K47*8.9/1000000</f>
        <v>17.81424</v>
      </c>
      <c r="M47" s="58"/>
    </row>
    <row r="48" ht="20.1" customHeight="1" spans="1:13">
      <c r="A48" s="1"/>
      <c r="B48" s="13"/>
      <c r="C48" s="44" t="s">
        <v>34</v>
      </c>
      <c r="D48" s="45" t="s">
        <v>35</v>
      </c>
      <c r="E48" s="46"/>
      <c r="F48" s="47" t="s">
        <v>33</v>
      </c>
      <c r="G48" s="48"/>
      <c r="H48" s="49">
        <v>10</v>
      </c>
      <c r="I48" s="49">
        <v>120</v>
      </c>
      <c r="J48" s="49">
        <v>867</v>
      </c>
      <c r="K48" s="49">
        <v>4</v>
      </c>
      <c r="L48" s="69">
        <f t="shared" si="2"/>
        <v>37.03824</v>
      </c>
      <c r="M48" s="58"/>
    </row>
    <row r="49" ht="20.1" customHeight="1" spans="1:13">
      <c r="A49" s="1"/>
      <c r="B49" s="13"/>
      <c r="C49" s="44" t="s">
        <v>36</v>
      </c>
      <c r="D49" s="45" t="s">
        <v>37</v>
      </c>
      <c r="E49" s="46"/>
      <c r="F49" s="47" t="s">
        <v>33</v>
      </c>
      <c r="G49" s="48"/>
      <c r="H49" s="49">
        <v>10</v>
      </c>
      <c r="I49" s="49">
        <v>120</v>
      </c>
      <c r="J49" s="49">
        <v>567</v>
      </c>
      <c r="K49" s="49">
        <v>4</v>
      </c>
      <c r="L49" s="69">
        <f t="shared" si="2"/>
        <v>24.22224</v>
      </c>
      <c r="M49" s="58"/>
    </row>
    <row r="50" ht="20.1" customHeight="1" spans="1:13">
      <c r="A50" s="1"/>
      <c r="B50" s="13"/>
      <c r="C50" s="44" t="s">
        <v>38</v>
      </c>
      <c r="D50" s="45" t="s">
        <v>39</v>
      </c>
      <c r="E50" s="46"/>
      <c r="F50" s="47" t="s">
        <v>33</v>
      </c>
      <c r="G50" s="48"/>
      <c r="H50" s="49">
        <v>10</v>
      </c>
      <c r="I50" s="49">
        <v>120</v>
      </c>
      <c r="J50" s="49">
        <v>717</v>
      </c>
      <c r="K50" s="49">
        <v>4</v>
      </c>
      <c r="L50" s="69">
        <f t="shared" si="2"/>
        <v>30.63024</v>
      </c>
      <c r="M50" s="58"/>
    </row>
    <row r="51" ht="20.1" customHeight="1" spans="1:13">
      <c r="A51" s="1"/>
      <c r="B51" s="13"/>
      <c r="C51" s="44" t="s">
        <v>40</v>
      </c>
      <c r="D51" s="45" t="s">
        <v>41</v>
      </c>
      <c r="E51" s="46"/>
      <c r="F51" s="47" t="s">
        <v>33</v>
      </c>
      <c r="G51" s="48"/>
      <c r="H51" s="49">
        <v>10</v>
      </c>
      <c r="I51" s="49">
        <v>100</v>
      </c>
      <c r="J51" s="49">
        <v>934.5</v>
      </c>
      <c r="K51" s="49">
        <v>2</v>
      </c>
      <c r="L51" s="69">
        <f t="shared" si="2"/>
        <v>16.6341</v>
      </c>
      <c r="M51" s="58"/>
    </row>
    <row r="52" ht="20.1" customHeight="1" spans="1:13">
      <c r="A52" s="1"/>
      <c r="B52" s="13"/>
      <c r="C52" s="44" t="s">
        <v>42</v>
      </c>
      <c r="D52" s="45" t="s">
        <v>43</v>
      </c>
      <c r="E52" s="46"/>
      <c r="F52" s="47" t="s">
        <v>33</v>
      </c>
      <c r="G52" s="48"/>
      <c r="H52" s="49">
        <v>10</v>
      </c>
      <c r="I52" s="49">
        <v>100</v>
      </c>
      <c r="J52" s="49">
        <v>984.5</v>
      </c>
      <c r="K52" s="49">
        <v>2</v>
      </c>
      <c r="L52" s="69">
        <f t="shared" si="2"/>
        <v>17.5241</v>
      </c>
      <c r="M52" s="58"/>
    </row>
    <row r="53" ht="20.1" customHeight="1" spans="1:13">
      <c r="A53" s="1"/>
      <c r="B53" s="13"/>
      <c r="C53" s="44" t="s">
        <v>44</v>
      </c>
      <c r="D53" s="45" t="s">
        <v>45</v>
      </c>
      <c r="E53" s="46"/>
      <c r="F53" s="47" t="s">
        <v>33</v>
      </c>
      <c r="G53" s="48"/>
      <c r="H53" s="49">
        <v>10</v>
      </c>
      <c r="I53" s="49">
        <v>100</v>
      </c>
      <c r="J53" s="49">
        <v>1026</v>
      </c>
      <c r="K53" s="49">
        <v>2</v>
      </c>
      <c r="L53" s="69">
        <f t="shared" si="2"/>
        <v>18.2628</v>
      </c>
      <c r="M53" s="58"/>
    </row>
    <row r="54" ht="20.1" customHeight="1" spans="1:13">
      <c r="A54" s="1"/>
      <c r="B54" s="13"/>
      <c r="C54" s="44" t="s">
        <v>46</v>
      </c>
      <c r="D54" s="45" t="s">
        <v>47</v>
      </c>
      <c r="E54" s="46"/>
      <c r="F54" s="47" t="s">
        <v>33</v>
      </c>
      <c r="G54" s="48"/>
      <c r="H54" s="49">
        <v>10</v>
      </c>
      <c r="I54" s="49">
        <v>100</v>
      </c>
      <c r="J54" s="49">
        <v>618.5</v>
      </c>
      <c r="K54" s="49">
        <v>2</v>
      </c>
      <c r="L54" s="69">
        <f t="shared" si="2"/>
        <v>11.0093</v>
      </c>
      <c r="M54" s="58"/>
    </row>
    <row r="55" ht="20.1" customHeight="1" spans="1:13">
      <c r="A55" s="1"/>
      <c r="B55" s="13"/>
      <c r="C55" s="44" t="s">
        <v>48</v>
      </c>
      <c r="D55" s="45" t="s">
        <v>49</v>
      </c>
      <c r="E55" s="46"/>
      <c r="F55" s="47" t="s">
        <v>33</v>
      </c>
      <c r="G55" s="48"/>
      <c r="H55" s="49">
        <v>10</v>
      </c>
      <c r="I55" s="49">
        <v>100</v>
      </c>
      <c r="J55" s="49">
        <v>668.5</v>
      </c>
      <c r="K55" s="49">
        <v>2</v>
      </c>
      <c r="L55" s="69">
        <f t="shared" si="2"/>
        <v>11.8993</v>
      </c>
      <c r="M55" s="58"/>
    </row>
    <row r="56" ht="20.1" customHeight="1" spans="1:13">
      <c r="A56" s="1"/>
      <c r="B56" s="13"/>
      <c r="C56" s="44" t="s">
        <v>50</v>
      </c>
      <c r="D56" s="45" t="s">
        <v>51</v>
      </c>
      <c r="E56" s="46"/>
      <c r="F56" s="47" t="s">
        <v>33</v>
      </c>
      <c r="G56" s="48"/>
      <c r="H56" s="49">
        <v>10</v>
      </c>
      <c r="I56" s="49">
        <v>100</v>
      </c>
      <c r="J56" s="49">
        <v>710</v>
      </c>
      <c r="K56" s="49">
        <v>2</v>
      </c>
      <c r="L56" s="69">
        <f t="shared" si="2"/>
        <v>12.638</v>
      </c>
      <c r="M56" s="58"/>
    </row>
    <row r="57" ht="20.1" customHeight="1" spans="1:13">
      <c r="A57" s="1"/>
      <c r="B57" s="13"/>
      <c r="C57" s="44" t="s">
        <v>52</v>
      </c>
      <c r="D57" s="45" t="s">
        <v>53</v>
      </c>
      <c r="E57" s="46"/>
      <c r="F57" s="47" t="s">
        <v>33</v>
      </c>
      <c r="G57" s="48"/>
      <c r="H57" s="49">
        <v>10</v>
      </c>
      <c r="I57" s="49">
        <v>100</v>
      </c>
      <c r="J57" s="49">
        <v>714.5</v>
      </c>
      <c r="K57" s="49">
        <v>2</v>
      </c>
      <c r="L57" s="69">
        <f t="shared" si="2"/>
        <v>12.7181</v>
      </c>
      <c r="M57" s="58"/>
    </row>
    <row r="58" ht="20.1" customHeight="1" spans="1:13">
      <c r="A58" s="1"/>
      <c r="B58" s="13"/>
      <c r="C58" s="44" t="s">
        <v>54</v>
      </c>
      <c r="D58" s="45" t="s">
        <v>55</v>
      </c>
      <c r="E58" s="46"/>
      <c r="F58" s="47" t="s">
        <v>33</v>
      </c>
      <c r="G58" s="48"/>
      <c r="H58" s="49">
        <v>10</v>
      </c>
      <c r="I58" s="49">
        <v>100</v>
      </c>
      <c r="J58" s="49">
        <v>764.5</v>
      </c>
      <c r="K58" s="49">
        <v>2</v>
      </c>
      <c r="L58" s="69">
        <f t="shared" si="2"/>
        <v>13.6081</v>
      </c>
      <c r="M58" s="58"/>
    </row>
    <row r="59" ht="20.1" customHeight="1" spans="1:13">
      <c r="A59" s="1"/>
      <c r="B59" s="13"/>
      <c r="C59" s="44" t="s">
        <v>56</v>
      </c>
      <c r="D59" s="45" t="s">
        <v>57</v>
      </c>
      <c r="E59" s="46"/>
      <c r="F59" s="47" t="s">
        <v>33</v>
      </c>
      <c r="G59" s="48"/>
      <c r="H59" s="49">
        <v>10</v>
      </c>
      <c r="I59" s="49">
        <v>100</v>
      </c>
      <c r="J59" s="49">
        <v>806</v>
      </c>
      <c r="K59" s="49">
        <v>2</v>
      </c>
      <c r="L59" s="69">
        <f t="shared" si="2"/>
        <v>14.3468</v>
      </c>
      <c r="M59" s="58"/>
    </row>
    <row r="60" ht="20.1" customHeight="1" spans="1:13">
      <c r="A60" s="1"/>
      <c r="B60" s="13"/>
      <c r="C60" s="44" t="s">
        <v>58</v>
      </c>
      <c r="D60" s="45" t="s">
        <v>59</v>
      </c>
      <c r="E60" s="46"/>
      <c r="F60" s="47" t="s">
        <v>33</v>
      </c>
      <c r="G60" s="48"/>
      <c r="H60" s="49">
        <v>10</v>
      </c>
      <c r="I60" s="49">
        <v>100</v>
      </c>
      <c r="J60" s="49">
        <v>824.5</v>
      </c>
      <c r="K60" s="49">
        <v>2</v>
      </c>
      <c r="L60" s="69">
        <f t="shared" si="2"/>
        <v>14.6761</v>
      </c>
      <c r="M60" s="58"/>
    </row>
    <row r="61" ht="20.1" customHeight="1" spans="1:13">
      <c r="A61" s="1"/>
      <c r="B61" s="13"/>
      <c r="C61" s="44" t="s">
        <v>60</v>
      </c>
      <c r="D61" s="45" t="s">
        <v>61</v>
      </c>
      <c r="E61" s="46"/>
      <c r="F61" s="47" t="s">
        <v>33</v>
      </c>
      <c r="G61" s="48"/>
      <c r="H61" s="49">
        <v>10</v>
      </c>
      <c r="I61" s="49">
        <v>100</v>
      </c>
      <c r="J61" s="49">
        <v>874.5</v>
      </c>
      <c r="K61" s="49">
        <v>2</v>
      </c>
      <c r="L61" s="69">
        <f t="shared" si="2"/>
        <v>15.5661</v>
      </c>
      <c r="M61" s="58"/>
    </row>
    <row r="62" ht="20.1" customHeight="1" spans="1:13">
      <c r="A62" s="1"/>
      <c r="B62" s="13"/>
      <c r="C62" s="44" t="s">
        <v>62</v>
      </c>
      <c r="D62" s="45" t="s">
        <v>63</v>
      </c>
      <c r="E62" s="46"/>
      <c r="F62" s="47" t="s">
        <v>33</v>
      </c>
      <c r="G62" s="48"/>
      <c r="H62" s="49">
        <v>10</v>
      </c>
      <c r="I62" s="49">
        <v>100</v>
      </c>
      <c r="J62" s="49">
        <v>916</v>
      </c>
      <c r="K62" s="49">
        <v>2</v>
      </c>
      <c r="L62" s="69">
        <f t="shared" si="2"/>
        <v>16.3048</v>
      </c>
      <c r="M62" s="58"/>
    </row>
    <row r="63" ht="20.1" customHeight="1" spans="1:13">
      <c r="A63" s="1"/>
      <c r="B63" s="13"/>
      <c r="C63" s="44" t="s">
        <v>64</v>
      </c>
      <c r="D63" s="45" t="s">
        <v>65</v>
      </c>
      <c r="E63" s="46"/>
      <c r="F63" s="47" t="s">
        <v>33</v>
      </c>
      <c r="G63" s="48"/>
      <c r="H63" s="49">
        <v>10</v>
      </c>
      <c r="I63" s="49">
        <v>100</v>
      </c>
      <c r="J63" s="49">
        <v>990</v>
      </c>
      <c r="K63" s="49">
        <v>2</v>
      </c>
      <c r="L63" s="69">
        <f t="shared" si="2"/>
        <v>17.622</v>
      </c>
      <c r="M63" s="58"/>
    </row>
    <row r="64" ht="20.1" customHeight="1" spans="1:13">
      <c r="A64" s="1"/>
      <c r="B64" s="13"/>
      <c r="C64" s="44" t="s">
        <v>66</v>
      </c>
      <c r="D64" s="45" t="s">
        <v>67</v>
      </c>
      <c r="E64" s="46"/>
      <c r="F64" s="47" t="s">
        <v>33</v>
      </c>
      <c r="G64" s="48"/>
      <c r="H64" s="49">
        <v>10</v>
      </c>
      <c r="I64" s="49">
        <v>100</v>
      </c>
      <c r="J64" s="49">
        <v>1040</v>
      </c>
      <c r="K64" s="49">
        <v>2</v>
      </c>
      <c r="L64" s="69">
        <f t="shared" si="2"/>
        <v>18.512</v>
      </c>
      <c r="M64" s="58"/>
    </row>
    <row r="65" ht="20.1" customHeight="1" spans="1:13">
      <c r="A65" s="1"/>
      <c r="B65" s="13"/>
      <c r="C65" s="44" t="s">
        <v>68</v>
      </c>
      <c r="D65" s="45" t="s">
        <v>69</v>
      </c>
      <c r="E65" s="46"/>
      <c r="F65" s="47" t="s">
        <v>33</v>
      </c>
      <c r="G65" s="48"/>
      <c r="H65" s="49">
        <v>10</v>
      </c>
      <c r="I65" s="49">
        <v>100</v>
      </c>
      <c r="J65" s="49">
        <v>1082</v>
      </c>
      <c r="K65" s="49">
        <v>2</v>
      </c>
      <c r="L65" s="69">
        <f t="shared" si="2"/>
        <v>19.2596</v>
      </c>
      <c r="M65" s="58"/>
    </row>
    <row r="66" ht="20.1" customHeight="1" spans="1:13">
      <c r="A66" s="1"/>
      <c r="B66" s="13"/>
      <c r="C66" s="44" t="s">
        <v>70</v>
      </c>
      <c r="D66" s="45" t="s">
        <v>71</v>
      </c>
      <c r="E66" s="46"/>
      <c r="F66" s="47" t="s">
        <v>33</v>
      </c>
      <c r="G66" s="48"/>
      <c r="H66" s="49">
        <v>10</v>
      </c>
      <c r="I66" s="49">
        <v>100</v>
      </c>
      <c r="J66" s="49">
        <v>674</v>
      </c>
      <c r="K66" s="49">
        <v>2</v>
      </c>
      <c r="L66" s="69">
        <f t="shared" si="2"/>
        <v>11.9972</v>
      </c>
      <c r="M66" s="58"/>
    </row>
    <row r="67" ht="20.1" customHeight="1" spans="1:13">
      <c r="A67" s="1"/>
      <c r="B67" s="13"/>
      <c r="C67" s="44" t="s">
        <v>72</v>
      </c>
      <c r="D67" s="45" t="s">
        <v>73</v>
      </c>
      <c r="E67" s="46"/>
      <c r="F67" s="47" t="s">
        <v>33</v>
      </c>
      <c r="G67" s="48"/>
      <c r="H67" s="49">
        <v>10</v>
      </c>
      <c r="I67" s="49">
        <v>100</v>
      </c>
      <c r="J67" s="49">
        <v>724</v>
      </c>
      <c r="K67" s="49">
        <v>2</v>
      </c>
      <c r="L67" s="69">
        <f t="shared" si="2"/>
        <v>12.8872</v>
      </c>
      <c r="M67" s="58"/>
    </row>
    <row r="68" ht="20.1" customHeight="1" spans="1:13">
      <c r="A68" s="1"/>
      <c r="B68" s="13"/>
      <c r="C68" s="44" t="s">
        <v>74</v>
      </c>
      <c r="D68" s="45" t="s">
        <v>75</v>
      </c>
      <c r="E68" s="46"/>
      <c r="F68" s="47" t="s">
        <v>33</v>
      </c>
      <c r="G68" s="48"/>
      <c r="H68" s="49">
        <v>10</v>
      </c>
      <c r="I68" s="49">
        <v>100</v>
      </c>
      <c r="J68" s="49">
        <v>766</v>
      </c>
      <c r="K68" s="49">
        <v>2</v>
      </c>
      <c r="L68" s="69">
        <f t="shared" si="2"/>
        <v>13.6348</v>
      </c>
      <c r="M68" s="58"/>
    </row>
    <row r="69" ht="20.1" customHeight="1" spans="1:13">
      <c r="A69" s="1"/>
      <c r="B69" s="13"/>
      <c r="C69" s="44" t="s">
        <v>76</v>
      </c>
      <c r="D69" s="45" t="s">
        <v>77</v>
      </c>
      <c r="E69" s="46"/>
      <c r="F69" s="47" t="s">
        <v>33</v>
      </c>
      <c r="G69" s="48"/>
      <c r="H69" s="49">
        <v>10</v>
      </c>
      <c r="I69" s="49">
        <v>100</v>
      </c>
      <c r="J69" s="49">
        <v>770</v>
      </c>
      <c r="K69" s="49">
        <v>2</v>
      </c>
      <c r="L69" s="69">
        <f t="shared" si="2"/>
        <v>13.706</v>
      </c>
      <c r="M69" s="58"/>
    </row>
    <row r="70" ht="20.1" customHeight="1" spans="1:13">
      <c r="A70" s="1"/>
      <c r="B70" s="13"/>
      <c r="C70" s="44" t="s">
        <v>78</v>
      </c>
      <c r="D70" s="45" t="s">
        <v>79</v>
      </c>
      <c r="E70" s="46"/>
      <c r="F70" s="47" t="s">
        <v>33</v>
      </c>
      <c r="G70" s="48"/>
      <c r="H70" s="49">
        <v>10</v>
      </c>
      <c r="I70" s="49">
        <v>100</v>
      </c>
      <c r="J70" s="49">
        <v>820</v>
      </c>
      <c r="K70" s="49">
        <v>2</v>
      </c>
      <c r="L70" s="69">
        <f t="shared" si="2"/>
        <v>14.596</v>
      </c>
      <c r="M70" s="58"/>
    </row>
    <row r="71" ht="20.1" customHeight="1" spans="1:13">
      <c r="A71" s="1"/>
      <c r="B71" s="13"/>
      <c r="C71" s="44" t="s">
        <v>80</v>
      </c>
      <c r="D71" s="45" t="s">
        <v>81</v>
      </c>
      <c r="E71" s="46"/>
      <c r="F71" s="47" t="s">
        <v>33</v>
      </c>
      <c r="G71" s="48"/>
      <c r="H71" s="49">
        <v>10</v>
      </c>
      <c r="I71" s="49">
        <v>100</v>
      </c>
      <c r="J71" s="49">
        <v>862</v>
      </c>
      <c r="K71" s="49">
        <v>2</v>
      </c>
      <c r="L71" s="69">
        <f t="shared" si="2"/>
        <v>15.3436</v>
      </c>
      <c r="M71" s="58"/>
    </row>
    <row r="72" ht="20.1" customHeight="1" spans="1:13">
      <c r="A72" s="1"/>
      <c r="B72" s="13"/>
      <c r="C72" s="44" t="s">
        <v>82</v>
      </c>
      <c r="D72" s="45" t="s">
        <v>83</v>
      </c>
      <c r="E72" s="46"/>
      <c r="F72" s="47" t="s">
        <v>33</v>
      </c>
      <c r="G72" s="48"/>
      <c r="H72" s="49">
        <v>10</v>
      </c>
      <c r="I72" s="49">
        <v>100</v>
      </c>
      <c r="J72" s="49">
        <v>880</v>
      </c>
      <c r="K72" s="49">
        <v>2</v>
      </c>
      <c r="L72" s="69">
        <f t="shared" si="2"/>
        <v>15.664</v>
      </c>
      <c r="M72" s="58"/>
    </row>
    <row r="73" ht="20.1" customHeight="1" spans="1:13">
      <c r="A73" s="1"/>
      <c r="B73" s="13"/>
      <c r="C73" s="44" t="s">
        <v>84</v>
      </c>
      <c r="D73" s="45" t="s">
        <v>85</v>
      </c>
      <c r="E73" s="46"/>
      <c r="F73" s="47" t="s">
        <v>33</v>
      </c>
      <c r="G73" s="48"/>
      <c r="H73" s="49">
        <v>10</v>
      </c>
      <c r="I73" s="49">
        <v>100</v>
      </c>
      <c r="J73" s="49">
        <v>930</v>
      </c>
      <c r="K73" s="49">
        <v>2</v>
      </c>
      <c r="L73" s="69">
        <f t="shared" si="2"/>
        <v>16.554</v>
      </c>
      <c r="M73" s="58"/>
    </row>
    <row r="74" ht="20.1" customHeight="1" spans="1:13">
      <c r="A74" s="1"/>
      <c r="B74" s="13"/>
      <c r="C74" s="44" t="s">
        <v>86</v>
      </c>
      <c r="D74" s="45" t="s">
        <v>87</v>
      </c>
      <c r="E74" s="46"/>
      <c r="F74" s="47" t="s">
        <v>33</v>
      </c>
      <c r="G74" s="48"/>
      <c r="H74" s="49">
        <v>10</v>
      </c>
      <c r="I74" s="49">
        <v>100</v>
      </c>
      <c r="J74" s="49">
        <v>972</v>
      </c>
      <c r="K74" s="49">
        <v>2</v>
      </c>
      <c r="L74" s="69">
        <f t="shared" si="2"/>
        <v>17.3016</v>
      </c>
      <c r="M74" s="58"/>
    </row>
    <row r="75" ht="20.1" customHeight="1" spans="1:13">
      <c r="A75" s="1"/>
      <c r="B75" s="13"/>
      <c r="C75" s="44" t="s">
        <v>88</v>
      </c>
      <c r="D75" s="45" t="s">
        <v>89</v>
      </c>
      <c r="E75" s="46"/>
      <c r="F75" s="47" t="s">
        <v>33</v>
      </c>
      <c r="G75" s="48"/>
      <c r="H75" s="49">
        <v>10</v>
      </c>
      <c r="I75" s="49">
        <v>120</v>
      </c>
      <c r="J75" s="49">
        <v>360</v>
      </c>
      <c r="K75" s="49">
        <v>4</v>
      </c>
      <c r="L75" s="69">
        <f t="shared" si="2"/>
        <v>15.3792</v>
      </c>
      <c r="M75" s="58"/>
    </row>
    <row r="76" ht="20.1" customHeight="1" spans="1:13">
      <c r="A76" s="1"/>
      <c r="B76" s="13"/>
      <c r="C76" s="44" t="s">
        <v>90</v>
      </c>
      <c r="D76" s="45" t="s">
        <v>91</v>
      </c>
      <c r="E76" s="46"/>
      <c r="F76" s="47" t="s">
        <v>33</v>
      </c>
      <c r="G76" s="48"/>
      <c r="H76" s="49">
        <v>10</v>
      </c>
      <c r="I76" s="49">
        <v>120</v>
      </c>
      <c r="J76" s="49">
        <v>810</v>
      </c>
      <c r="K76" s="49">
        <v>4</v>
      </c>
      <c r="L76" s="69">
        <f t="shared" si="2"/>
        <v>34.6032</v>
      </c>
      <c r="M76" s="58"/>
    </row>
    <row r="77" ht="20.1" customHeight="1" spans="1:13">
      <c r="A77" s="1"/>
      <c r="B77" s="13"/>
      <c r="C77" s="44" t="s">
        <v>92</v>
      </c>
      <c r="D77" s="45" t="s">
        <v>93</v>
      </c>
      <c r="E77" s="46"/>
      <c r="F77" s="47" t="s">
        <v>33</v>
      </c>
      <c r="G77" s="48"/>
      <c r="H77" s="49">
        <v>10</v>
      </c>
      <c r="I77" s="49">
        <v>120</v>
      </c>
      <c r="J77" s="49">
        <v>510</v>
      </c>
      <c r="K77" s="49">
        <v>4</v>
      </c>
      <c r="L77" s="69">
        <f t="shared" si="2"/>
        <v>21.7872</v>
      </c>
      <c r="M77" s="58"/>
    </row>
    <row r="78" ht="20.1" customHeight="1" spans="1:13">
      <c r="A78" s="1"/>
      <c r="B78" s="13"/>
      <c r="C78" s="44" t="s">
        <v>94</v>
      </c>
      <c r="D78" s="45" t="s">
        <v>95</v>
      </c>
      <c r="E78" s="46"/>
      <c r="F78" s="47" t="s">
        <v>33</v>
      </c>
      <c r="G78" s="48"/>
      <c r="H78" s="49">
        <v>10</v>
      </c>
      <c r="I78" s="49">
        <v>120</v>
      </c>
      <c r="J78" s="49">
        <v>660</v>
      </c>
      <c r="K78" s="49">
        <v>4</v>
      </c>
      <c r="L78" s="69">
        <f t="shared" si="2"/>
        <v>28.1952</v>
      </c>
      <c r="M78" s="58"/>
    </row>
    <row r="79" ht="20.1" customHeight="1" spans="1:13">
      <c r="A79" s="1"/>
      <c r="B79" s="13"/>
      <c r="C79" s="44" t="s">
        <v>96</v>
      </c>
      <c r="D79" s="45" t="s">
        <v>97</v>
      </c>
      <c r="E79" s="46"/>
      <c r="F79" s="47" t="s">
        <v>33</v>
      </c>
      <c r="G79" s="48"/>
      <c r="H79" s="49">
        <v>10</v>
      </c>
      <c r="I79" s="49">
        <v>120</v>
      </c>
      <c r="J79" s="49">
        <v>1227.5</v>
      </c>
      <c r="K79" s="49">
        <v>16</v>
      </c>
      <c r="L79" s="69">
        <f t="shared" si="2"/>
        <v>209.7552</v>
      </c>
      <c r="M79" s="58"/>
    </row>
    <row r="80" ht="20.1" customHeight="1" spans="1:13">
      <c r="A80" s="1"/>
      <c r="B80" s="13"/>
      <c r="C80" s="44"/>
      <c r="D80" s="45"/>
      <c r="E80" s="46"/>
      <c r="F80" s="47"/>
      <c r="G80" s="48"/>
      <c r="H80" s="49"/>
      <c r="I80" s="49"/>
      <c r="J80" s="49"/>
      <c r="K80" s="49"/>
      <c r="L80" s="69">
        <f t="shared" ref="L80:L85" si="3">H80*I80*J80*K80*8.9/1000000</f>
        <v>0</v>
      </c>
      <c r="M80" s="58"/>
    </row>
    <row r="81" ht="20.1" customHeight="1" spans="1:13">
      <c r="A81" s="1"/>
      <c r="B81" s="13"/>
      <c r="C81" s="44"/>
      <c r="D81" s="45"/>
      <c r="E81" s="46"/>
      <c r="F81" s="47"/>
      <c r="G81" s="48"/>
      <c r="H81" s="49"/>
      <c r="I81" s="49"/>
      <c r="J81" s="49"/>
      <c r="K81" s="49"/>
      <c r="L81" s="69">
        <f t="shared" si="3"/>
        <v>0</v>
      </c>
      <c r="M81" s="58"/>
    </row>
    <row r="82" ht="20.1" customHeight="1" spans="1:13">
      <c r="A82" s="1"/>
      <c r="B82" s="13"/>
      <c r="C82" s="44"/>
      <c r="D82" s="45"/>
      <c r="E82" s="46"/>
      <c r="F82" s="47"/>
      <c r="G82" s="48"/>
      <c r="H82" s="49"/>
      <c r="I82" s="49"/>
      <c r="J82" s="49"/>
      <c r="K82" s="49"/>
      <c r="L82" s="69">
        <f t="shared" si="3"/>
        <v>0</v>
      </c>
      <c r="M82" s="58"/>
    </row>
    <row r="83" ht="20.1" customHeight="1" spans="1:13">
      <c r="A83" s="1"/>
      <c r="B83" s="13"/>
      <c r="C83" s="44"/>
      <c r="D83" s="45"/>
      <c r="E83" s="46"/>
      <c r="F83" s="47"/>
      <c r="G83" s="48"/>
      <c r="H83" s="49"/>
      <c r="I83" s="49"/>
      <c r="J83" s="49"/>
      <c r="K83" s="49"/>
      <c r="L83" s="69">
        <f t="shared" si="3"/>
        <v>0</v>
      </c>
      <c r="M83" s="58"/>
    </row>
    <row r="84" ht="20.1" customHeight="1" spans="1:13">
      <c r="A84" s="1"/>
      <c r="B84" s="13"/>
      <c r="C84" s="44"/>
      <c r="D84" s="45"/>
      <c r="E84" s="46"/>
      <c r="F84" s="47"/>
      <c r="G84" s="48"/>
      <c r="H84" s="49"/>
      <c r="I84" s="49"/>
      <c r="J84" s="49"/>
      <c r="K84" s="49"/>
      <c r="L84" s="69">
        <f t="shared" si="3"/>
        <v>0</v>
      </c>
      <c r="M84" s="58"/>
    </row>
    <row r="85" ht="20.1" customHeight="1" spans="1:13">
      <c r="A85" s="1"/>
      <c r="B85" s="13"/>
      <c r="C85" s="44"/>
      <c r="D85" s="45"/>
      <c r="E85" s="46"/>
      <c r="F85" s="47"/>
      <c r="G85" s="48"/>
      <c r="H85" s="49"/>
      <c r="I85" s="49"/>
      <c r="J85" s="49"/>
      <c r="K85" s="49"/>
      <c r="L85" s="69">
        <f t="shared" si="3"/>
        <v>0</v>
      </c>
      <c r="M85" s="58"/>
    </row>
    <row r="86" ht="20.1" customHeight="1" spans="1:13">
      <c r="A86" s="1"/>
      <c r="B86" s="13"/>
      <c r="C86" s="44"/>
      <c r="D86" s="45"/>
      <c r="E86" s="46"/>
      <c r="F86" s="47"/>
      <c r="G86" s="48"/>
      <c r="H86" s="49"/>
      <c r="I86" s="49"/>
      <c r="J86" s="49"/>
      <c r="K86" s="49"/>
      <c r="L86" s="69"/>
      <c r="M86" s="58"/>
    </row>
    <row r="87" ht="20.1" customHeight="1" spans="1:13">
      <c r="A87" s="1"/>
      <c r="B87" s="13"/>
      <c r="C87" s="44"/>
      <c r="D87" s="71"/>
      <c r="E87" s="72"/>
      <c r="F87" s="47"/>
      <c r="G87" s="48"/>
      <c r="H87" s="49"/>
      <c r="I87" s="49"/>
      <c r="J87" s="49"/>
      <c r="K87" s="49"/>
      <c r="L87" s="83">
        <f>SUM(L10:L86)</f>
        <v>2345.07168</v>
      </c>
      <c r="M87" s="58"/>
    </row>
    <row r="88" ht="21" customHeight="1" spans="1:13">
      <c r="A88" s="1"/>
      <c r="B88" s="13"/>
      <c r="C88" s="73" t="s">
        <v>101</v>
      </c>
      <c r="D88" s="74"/>
      <c r="E88" s="75" t="s">
        <v>102</v>
      </c>
      <c r="F88" s="30" t="s">
        <v>103</v>
      </c>
      <c r="G88" s="76" t="s">
        <v>104</v>
      </c>
      <c r="H88" s="77" t="s">
        <v>105</v>
      </c>
      <c r="I88" s="30"/>
      <c r="J88" s="30"/>
      <c r="K88" s="77" t="s">
        <v>103</v>
      </c>
      <c r="L88" s="84"/>
      <c r="M88" s="58"/>
    </row>
    <row r="89" ht="13.5" customHeight="1" spans="1:13">
      <c r="A89" s="1"/>
      <c r="B89" s="13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58"/>
    </row>
    <row r="90" ht="18.75" customHeight="1" spans="1:22">
      <c r="A90" s="1"/>
      <c r="B90" s="13"/>
      <c r="C90" s="31" t="s">
        <v>106</v>
      </c>
      <c r="D90" s="32"/>
      <c r="E90" s="32"/>
      <c r="F90" s="32"/>
      <c r="G90" s="32"/>
      <c r="H90" s="32"/>
      <c r="I90" s="32"/>
      <c r="J90" s="32"/>
      <c r="K90" s="32"/>
      <c r="L90" s="65"/>
      <c r="M90" s="58"/>
      <c r="V90" s="88"/>
    </row>
    <row r="91" ht="23.25" customHeight="1" spans="1:22">
      <c r="A91" s="1"/>
      <c r="B91" s="13"/>
      <c r="C91" s="73" t="s">
        <v>107</v>
      </c>
      <c r="D91" s="77"/>
      <c r="E91" s="77"/>
      <c r="F91" s="30" t="s">
        <v>103</v>
      </c>
      <c r="G91" s="30"/>
      <c r="H91" s="77" t="s">
        <v>108</v>
      </c>
      <c r="I91" s="30"/>
      <c r="J91" s="30"/>
      <c r="K91" s="77" t="s">
        <v>103</v>
      </c>
      <c r="L91" s="85"/>
      <c r="M91" s="58"/>
      <c r="V91" s="88"/>
    </row>
    <row r="92" ht="18.75" customHeight="1" spans="1:22">
      <c r="A92" s="1"/>
      <c r="B92" s="79"/>
      <c r="C92" s="80" t="s">
        <v>109</v>
      </c>
      <c r="D92" s="80"/>
      <c r="E92" s="80"/>
      <c r="F92" s="80"/>
      <c r="G92" s="80"/>
      <c r="H92" s="80"/>
      <c r="I92" s="80"/>
      <c r="J92" s="80"/>
      <c r="K92" s="80"/>
      <c r="L92" s="80"/>
      <c r="M92" s="86"/>
      <c r="N92" s="2"/>
      <c r="O92" s="2"/>
      <c r="P92" s="2"/>
      <c r="Q92" s="2"/>
      <c r="R92" s="2"/>
      <c r="S92" s="2"/>
      <c r="T92" s="2"/>
      <c r="U92" s="2"/>
      <c r="V92" s="2"/>
    </row>
    <row r="93" ht="9.95" customHeight="1" spans="1:22">
      <c r="A93" s="1"/>
      <c r="B93" s="1"/>
      <c r="C93" s="81"/>
      <c r="D93" s="81"/>
      <c r="E93" s="81"/>
      <c r="F93" s="82"/>
      <c r="G93" s="82"/>
      <c r="H93" s="81"/>
      <c r="I93" s="81"/>
      <c r="J93" s="81"/>
      <c r="K93" s="81"/>
      <c r="L93" s="81"/>
      <c r="M93" s="87"/>
      <c r="N93" s="2"/>
      <c r="O93" s="2"/>
      <c r="P93" s="2"/>
      <c r="Q93" s="2"/>
      <c r="R93" s="2"/>
      <c r="S93" s="2"/>
      <c r="T93" s="2"/>
      <c r="U93" s="2"/>
      <c r="V93" s="2"/>
    </row>
  </sheetData>
  <protectedRanges>
    <protectedRange sqref="H5:I5 C5:D5 H6 H7:I7 H4:L4 K5:L5 J6:L7" name="Range1_1"/>
  </protectedRanges>
  <mergeCells count="178">
    <mergeCell ref="E2:H2"/>
    <mergeCell ref="J2:L2"/>
    <mergeCell ref="F3:I3"/>
    <mergeCell ref="J3:L3"/>
    <mergeCell ref="C4:L4"/>
    <mergeCell ref="C5:D5"/>
    <mergeCell ref="E5:G5"/>
    <mergeCell ref="H5:I5"/>
    <mergeCell ref="J5:L5"/>
    <mergeCell ref="H6:I6"/>
    <mergeCell ref="J6:L6"/>
    <mergeCell ref="H7:I7"/>
    <mergeCell ref="J7:L7"/>
    <mergeCell ref="C8:L8"/>
    <mergeCell ref="D9:E9"/>
    <mergeCell ref="F9:G9"/>
    <mergeCell ref="D10:G10"/>
    <mergeCell ref="D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D43:E43"/>
    <mergeCell ref="F43:G43"/>
    <mergeCell ref="D44:E44"/>
    <mergeCell ref="F44:G44"/>
    <mergeCell ref="D45:G45"/>
    <mergeCell ref="D46:G46"/>
    <mergeCell ref="D47:E47"/>
    <mergeCell ref="F47:G47"/>
    <mergeCell ref="D48:E48"/>
    <mergeCell ref="F48:G48"/>
    <mergeCell ref="D49:E49"/>
    <mergeCell ref="F49:G49"/>
    <mergeCell ref="D50:E50"/>
    <mergeCell ref="F50:G50"/>
    <mergeCell ref="D51:E51"/>
    <mergeCell ref="F51:G51"/>
    <mergeCell ref="D52:E52"/>
    <mergeCell ref="F52:G52"/>
    <mergeCell ref="D53:E53"/>
    <mergeCell ref="F53:G53"/>
    <mergeCell ref="D54:E54"/>
    <mergeCell ref="F54:G54"/>
    <mergeCell ref="D55:E55"/>
    <mergeCell ref="F55:G55"/>
    <mergeCell ref="D56:E56"/>
    <mergeCell ref="F56:G56"/>
    <mergeCell ref="D57:E57"/>
    <mergeCell ref="F57:G57"/>
    <mergeCell ref="D58:E58"/>
    <mergeCell ref="F58:G58"/>
    <mergeCell ref="D59:E59"/>
    <mergeCell ref="F59:G59"/>
    <mergeCell ref="D60:E60"/>
    <mergeCell ref="F60:G60"/>
    <mergeCell ref="D61:E61"/>
    <mergeCell ref="F61:G61"/>
    <mergeCell ref="D62:E62"/>
    <mergeCell ref="F62:G62"/>
    <mergeCell ref="D63:E63"/>
    <mergeCell ref="F63:G63"/>
    <mergeCell ref="D64:E64"/>
    <mergeCell ref="F64:G64"/>
    <mergeCell ref="D65:E65"/>
    <mergeCell ref="F65:G65"/>
    <mergeCell ref="D66:E66"/>
    <mergeCell ref="F66:G66"/>
    <mergeCell ref="D67:E67"/>
    <mergeCell ref="F67:G67"/>
    <mergeCell ref="D68:E68"/>
    <mergeCell ref="F68:G68"/>
    <mergeCell ref="D69:E69"/>
    <mergeCell ref="F69:G69"/>
    <mergeCell ref="D70:E70"/>
    <mergeCell ref="F70:G70"/>
    <mergeCell ref="D71:E71"/>
    <mergeCell ref="F71:G71"/>
    <mergeCell ref="D72:E72"/>
    <mergeCell ref="F72:G72"/>
    <mergeCell ref="D73:E73"/>
    <mergeCell ref="F73:G73"/>
    <mergeCell ref="D74:E74"/>
    <mergeCell ref="F74:G74"/>
    <mergeCell ref="D75:E75"/>
    <mergeCell ref="F75:G75"/>
    <mergeCell ref="D76:E76"/>
    <mergeCell ref="F76:G76"/>
    <mergeCell ref="D77:E77"/>
    <mergeCell ref="F77:G77"/>
    <mergeCell ref="D78:E78"/>
    <mergeCell ref="F78:G78"/>
    <mergeCell ref="D79:E79"/>
    <mergeCell ref="F79:G79"/>
    <mergeCell ref="D80:E80"/>
    <mergeCell ref="F80:G80"/>
    <mergeCell ref="D81:E81"/>
    <mergeCell ref="F81:G81"/>
    <mergeCell ref="D82:E82"/>
    <mergeCell ref="F82:G82"/>
    <mergeCell ref="D83:E83"/>
    <mergeCell ref="F83:G83"/>
    <mergeCell ref="D84:E84"/>
    <mergeCell ref="F84:G84"/>
    <mergeCell ref="D85:E85"/>
    <mergeCell ref="F85:G85"/>
    <mergeCell ref="D86:E86"/>
    <mergeCell ref="F86:G86"/>
    <mergeCell ref="D87:E87"/>
    <mergeCell ref="F87:G87"/>
    <mergeCell ref="C88:D88"/>
    <mergeCell ref="I88:J88"/>
    <mergeCell ref="C90:L90"/>
    <mergeCell ref="C91:D91"/>
    <mergeCell ref="I91:J91"/>
    <mergeCell ref="C92:L92"/>
    <mergeCell ref="E6:E7"/>
    <mergeCell ref="F6:F7"/>
    <mergeCell ref="G6:G7"/>
    <mergeCell ref="C6:D7"/>
  </mergeCells>
  <pageMargins left="0.0270833333333333" right="0.0270833333333333" top="0.118055555555556" bottom="0.354166666666667" header="0.314583333333333" footer="0.432638888888889"/>
  <pageSetup paperSize="9" scale="77" orientation="portrait" horizontalDpi="600"/>
  <headerFooter>
    <oddFooter>&amp;R
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Siemens AG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项目铜排材料总单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cn0f0343</dc:creator>
  <cp:lastModifiedBy>dell</cp:lastModifiedBy>
  <dcterms:created xsi:type="dcterms:W3CDTF">2011-08-11T06:34:00Z</dcterms:created>
  <cp:lastPrinted>2022-05-24T08:12:00Z</cp:lastPrinted>
  <dcterms:modified xsi:type="dcterms:W3CDTF">2023-10-23T08:28:40Z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