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yvandenberg/Desktop/Thesis/Data age/"/>
    </mc:Choice>
  </mc:AlternateContent>
  <xr:revisionPtr revIDLastSave="0" documentId="13_ncr:1_{369BA3A3-733A-0343-9853-A749811C3B92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Summary" sheetId="1" r:id="rId1"/>
    <sheet name="Structure" sheetId="2" r:id="rId2"/>
    <sheet name="Sheet 1" sheetId="3" r:id="rId3"/>
    <sheet name="Sheet 1 (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4" l="1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M28" i="4"/>
  <c r="M22" i="4"/>
  <c r="L22" i="4"/>
  <c r="L16" i="4"/>
  <c r="M16" i="4" s="1"/>
  <c r="M13" i="4"/>
  <c r="L13" i="4"/>
</calcChain>
</file>

<file path=xl/sharedStrings.xml><?xml version="1.0" encoding="utf-8"?>
<sst xmlns="http://schemas.openxmlformats.org/spreadsheetml/2006/main" count="404" uniqueCount="100">
  <si>
    <t>Population on 1 January by age group, sex and NUTS 3 region [DEMO_R_PJANGRP3__custom_6943479]</t>
  </si>
  <si>
    <t>Open product page</t>
  </si>
  <si>
    <t>Open in Data Browser</t>
  </si>
  <si>
    <t xml:space="preserve">Description: </t>
  </si>
  <si>
    <t>-</t>
  </si>
  <si>
    <t xml:space="preserve">Last update of data: </t>
  </si>
  <si>
    <t>03/07/2023 23:00</t>
  </si>
  <si>
    <t xml:space="preserve">Last change of data structure: </t>
  </si>
  <si>
    <t>30/03/2023 23:00</t>
  </si>
  <si>
    <t>Institutional source(s)</t>
  </si>
  <si>
    <t>Eurostat</t>
  </si>
  <si>
    <t>Contents</t>
  </si>
  <si>
    <t>Time frequency [FREQ]</t>
  </si>
  <si>
    <t>Sex [SEX]</t>
  </si>
  <si>
    <t>Unit of measure [UNIT]</t>
  </si>
  <si>
    <t>Geopolitical entity (reporting) [GEO]</t>
  </si>
  <si>
    <t>Sheet 1</t>
  </si>
  <si>
    <t>Annual [A]</t>
  </si>
  <si>
    <t>Total [T]</t>
  </si>
  <si>
    <t>Number [NR]</t>
  </si>
  <si>
    <t>European Union - 27 countries (from 2020) [EU27_2020]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</si>
  <si>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</si>
  <si>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</si>
  <si>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</si>
  <si>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</si>
  <si>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</si>
  <si>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</si>
  <si>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</si>
  <si>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</si>
  <si>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A</t>
  </si>
  <si>
    <t>Annual</t>
  </si>
  <si>
    <t>sex</t>
  </si>
  <si>
    <t>Sex</t>
  </si>
  <si>
    <t>T</t>
  </si>
  <si>
    <t>Total</t>
  </si>
  <si>
    <t>unit</t>
  </si>
  <si>
    <t>Unit of measure</t>
  </si>
  <si>
    <t>NR</t>
  </si>
  <si>
    <t>Number</t>
  </si>
  <si>
    <t>age</t>
  </si>
  <si>
    <t>Age class</t>
  </si>
  <si>
    <t>TOTAL</t>
  </si>
  <si>
    <t>Y15-19</t>
  </si>
  <si>
    <t>From 15 to 19 years</t>
  </si>
  <si>
    <t>Y20-24</t>
  </si>
  <si>
    <t>From 20 to 24 years</t>
  </si>
  <si>
    <t>Y25-29</t>
  </si>
  <si>
    <t>From 25 to 29 years</t>
  </si>
  <si>
    <t>Y30-34</t>
  </si>
  <si>
    <t>From 30 to 34 years</t>
  </si>
  <si>
    <t>Y35-39</t>
  </si>
  <si>
    <t>From 35 to 39 years</t>
  </si>
  <si>
    <t>Y40-44</t>
  </si>
  <si>
    <t>From 40 to 44 years</t>
  </si>
  <si>
    <t>Y45-49</t>
  </si>
  <si>
    <t>From 45 to 49 years</t>
  </si>
  <si>
    <t>Y50-54</t>
  </si>
  <si>
    <t>From 50 to 54 years</t>
  </si>
  <si>
    <t>Y55-59</t>
  </si>
  <si>
    <t>From 55 to 59 years</t>
  </si>
  <si>
    <t>Y60-64</t>
  </si>
  <si>
    <t>From 60 to 64 years</t>
  </si>
  <si>
    <t>Y65-69</t>
  </si>
  <si>
    <t>From 65 to 69 years</t>
  </si>
  <si>
    <t>Y70-74</t>
  </si>
  <si>
    <t>From 70 to 74 years</t>
  </si>
  <si>
    <t>Y75-79</t>
  </si>
  <si>
    <t>From 75 to 79 years</t>
  </si>
  <si>
    <t>Y80-84</t>
  </si>
  <si>
    <t>From 80 to 84 years</t>
  </si>
  <si>
    <t>Y_GE85</t>
  </si>
  <si>
    <t>85 years or over</t>
  </si>
  <si>
    <t>geo</t>
  </si>
  <si>
    <t>Geopolitical entity (reporting)</t>
  </si>
  <si>
    <t>EU27_2020</t>
  </si>
  <si>
    <t>European Union - 27 countries (from 2020)</t>
  </si>
  <si>
    <t>time</t>
  </si>
  <si>
    <t>Time</t>
  </si>
  <si>
    <t>2019</t>
  </si>
  <si>
    <t>2020</t>
  </si>
  <si>
    <t>2021</t>
  </si>
  <si>
    <t>2022</t>
  </si>
  <si>
    <t>Data extracted on 19/07/2023 13:46:27 from [ESTAT]</t>
  </si>
  <si>
    <t xml:space="preserve">Dataset: </t>
  </si>
  <si>
    <t xml:space="preserve">Last updated: </t>
  </si>
  <si>
    <t>TIME</t>
  </si>
  <si>
    <t>AGE (Codes)</t>
  </si>
  <si>
    <t>AGE (Labels)</t>
  </si>
  <si>
    <t>bep</t>
  </si>
  <si>
    <t>ep</t>
  </si>
  <si>
    <t>Special value</t>
  </si>
  <si>
    <t>:</t>
  </si>
  <si>
    <t>not available</t>
  </si>
  <si>
    <t>Available flags:</t>
  </si>
  <si>
    <t>break in time series, estimated, provisional</t>
  </si>
  <si>
    <t>estimated, provisional</t>
  </si>
  <si>
    <t>15-29</t>
  </si>
  <si>
    <t>%</t>
  </si>
  <si>
    <t>60+</t>
  </si>
  <si>
    <t>30-59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</si>
</sst>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3" fontId="6" fillId="0" borderId="0" xfId="0" applyNumberFormat="1" applyFont="1" applyAlignment="1">
      <alignment horizontal="right" vertical="center" shrinkToFit="1"/>
    </xf>
    <xf numFmtId="3" fontId="0" fillId="0" borderId="0" xfId="0" applyNumberFormat="1"/>
    <xf numFmtId="3" fontId="6" fillId="6" borderId="0" xfId="0" applyNumberFormat="1" applyFont="1" applyFill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138350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DEMO_R_PJANGRP3__custom_6943479/default/table" TargetMode="External"/><Relationship Id="rId1" Type="http://schemas.openxmlformats.org/officeDocument/2006/relationships/hyperlink" Target="https://ec.europa.eu/eurostat/databrowser/product/page/DEMO_R_PJANGRP3__custom_69434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topLeftCell="A4" workbookViewId="0"/>
  </sheetViews>
  <sheetFormatPr baseColWidth="10" defaultColWidth="8.83203125" defaultRowHeight="15" x14ac:dyDescent="0.2"/>
  <cols>
    <col min="1" max="1" width="20" customWidth="1"/>
    <col min="2" max="2" width="10.5" customWidth="1"/>
    <col min="3" max="3" width="25" customWidth="1"/>
    <col min="4" max="4" width="11.1640625" customWidth="1"/>
    <col min="5" max="5" width="25" customWidth="1"/>
    <col min="6" max="6" width="43.33203125" customWidth="1"/>
  </cols>
  <sheetData>
    <row r="6" spans="1:15" x14ac:dyDescent="0.2">
      <c r="A6" s="8" t="s">
        <v>0</v>
      </c>
    </row>
    <row r="7" spans="1:15" x14ac:dyDescent="0.2">
      <c r="A7" s="11" t="s">
        <v>1</v>
      </c>
      <c r="B7" s="11" t="s">
        <v>2</v>
      </c>
    </row>
    <row r="8" spans="1:15" ht="42.75" customHeight="1" x14ac:dyDescent="0.2">
      <c r="A8" s="9" t="s">
        <v>3</v>
      </c>
      <c r="B8" s="15" t="s">
        <v>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8</v>
      </c>
    </row>
    <row r="13" spans="1:15" x14ac:dyDescent="0.2">
      <c r="B13" s="1" t="s">
        <v>9</v>
      </c>
    </row>
    <row r="14" spans="1:15" x14ac:dyDescent="0.2">
      <c r="C14" s="2" t="s">
        <v>10</v>
      </c>
    </row>
    <row r="15" spans="1:15" x14ac:dyDescent="0.2">
      <c r="B15" s="8" t="s">
        <v>11</v>
      </c>
      <c r="C15" s="8" t="s">
        <v>12</v>
      </c>
      <c r="D15" s="8" t="s">
        <v>13</v>
      </c>
      <c r="E15" s="8" t="s">
        <v>14</v>
      </c>
      <c r="F15" s="8" t="s">
        <v>15</v>
      </c>
    </row>
    <row r="16" spans="1:15" x14ac:dyDescent="0.2">
      <c r="B16" s="12" t="s">
        <v>16</v>
      </c>
      <c r="C16" s="2" t="s">
        <v>17</v>
      </c>
      <c r="D16" s="2" t="s">
        <v>18</v>
      </c>
      <c r="E16" s="2" t="s">
        <v>19</v>
      </c>
      <c r="F16" s="2" t="s">
        <v>20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showGridLines="0" topLeftCell="D1" workbookViewId="0"/>
  </sheetViews>
  <sheetFormatPr baseColWidth="10" defaultColWidth="8.83203125" defaultRowHeight="15" x14ac:dyDescent="0.2"/>
  <cols>
    <col min="2" max="5" width="79.6640625" customWidth="1"/>
  </cols>
  <sheetData>
    <row r="1" spans="1:5" x14ac:dyDescent="0.2">
      <c r="A1" s="1" t="s">
        <v>21</v>
      </c>
    </row>
    <row r="2" spans="1:5" x14ac:dyDescent="0.2">
      <c r="B2" s="13" t="s">
        <v>22</v>
      </c>
      <c r="C2" s="13" t="s">
        <v>23</v>
      </c>
      <c r="D2" s="13" t="s">
        <v>24</v>
      </c>
      <c r="E2" s="13" t="s">
        <v>23</v>
      </c>
    </row>
    <row r="3" spans="1:5" x14ac:dyDescent="0.2">
      <c r="B3" s="14" t="s">
        <v>25</v>
      </c>
      <c r="C3" s="14" t="s">
        <v>26</v>
      </c>
      <c r="D3" s="14" t="s">
        <v>25</v>
      </c>
      <c r="E3" s="14" t="s">
        <v>26</v>
      </c>
    </row>
    <row r="4" spans="1:5" x14ac:dyDescent="0.2">
      <c r="B4" s="2" t="s">
        <v>27</v>
      </c>
      <c r="C4" s="2" t="s">
        <v>28</v>
      </c>
      <c r="D4" s="2" t="s">
        <v>29</v>
      </c>
      <c r="E4" s="2" t="s">
        <v>30</v>
      </c>
    </row>
    <row r="5" spans="1:5" x14ac:dyDescent="0.2">
      <c r="B5" s="10" t="s">
        <v>31</v>
      </c>
      <c r="C5" s="10" t="s">
        <v>32</v>
      </c>
      <c r="D5" s="10" t="s">
        <v>33</v>
      </c>
      <c r="E5" s="10" t="s">
        <v>34</v>
      </c>
    </row>
    <row r="6" spans="1:5" x14ac:dyDescent="0.2">
      <c r="B6" s="2" t="s">
        <v>35</v>
      </c>
      <c r="C6" s="2" t="s">
        <v>36</v>
      </c>
      <c r="D6" s="2" t="s">
        <v>37</v>
      </c>
      <c r="E6" s="2" t="s">
        <v>38</v>
      </c>
    </row>
    <row r="7" spans="1:5" x14ac:dyDescent="0.2">
      <c r="B7" s="10" t="s">
        <v>39</v>
      </c>
      <c r="C7" s="10" t="s">
        <v>40</v>
      </c>
      <c r="D7" s="10" t="s">
        <v>41</v>
      </c>
      <c r="E7" s="10" t="s">
        <v>34</v>
      </c>
    </row>
    <row r="8" spans="1:5" x14ac:dyDescent="0.2">
      <c r="B8" s="2" t="s">
        <v>39</v>
      </c>
      <c r="C8" s="2" t="s">
        <v>40</v>
      </c>
      <c r="D8" s="2" t="s">
        <v>42</v>
      </c>
      <c r="E8" s="2" t="s">
        <v>43</v>
      </c>
    </row>
    <row r="9" spans="1:5" x14ac:dyDescent="0.2">
      <c r="B9" s="10" t="s">
        <v>39</v>
      </c>
      <c r="C9" s="10" t="s">
        <v>40</v>
      </c>
      <c r="D9" s="10" t="s">
        <v>44</v>
      </c>
      <c r="E9" s="10" t="s">
        <v>45</v>
      </c>
    </row>
    <row r="10" spans="1:5" x14ac:dyDescent="0.2">
      <c r="B10" s="2" t="s">
        <v>39</v>
      </c>
      <c r="C10" s="2" t="s">
        <v>40</v>
      </c>
      <c r="D10" s="2" t="s">
        <v>46</v>
      </c>
      <c r="E10" s="2" t="s">
        <v>47</v>
      </c>
    </row>
    <row r="11" spans="1:5" x14ac:dyDescent="0.2">
      <c r="B11" s="10" t="s">
        <v>39</v>
      </c>
      <c r="C11" s="10" t="s">
        <v>40</v>
      </c>
      <c r="D11" s="10" t="s">
        <v>48</v>
      </c>
      <c r="E11" s="10" t="s">
        <v>49</v>
      </c>
    </row>
    <row r="12" spans="1:5" x14ac:dyDescent="0.2">
      <c r="B12" s="2" t="s">
        <v>39</v>
      </c>
      <c r="C12" s="2" t="s">
        <v>40</v>
      </c>
      <c r="D12" s="2" t="s">
        <v>50</v>
      </c>
      <c r="E12" s="2" t="s">
        <v>51</v>
      </c>
    </row>
    <row r="13" spans="1:5" x14ac:dyDescent="0.2">
      <c r="B13" s="10" t="s">
        <v>39</v>
      </c>
      <c r="C13" s="10" t="s">
        <v>40</v>
      </c>
      <c r="D13" s="10" t="s">
        <v>52</v>
      </c>
      <c r="E13" s="10" t="s">
        <v>53</v>
      </c>
    </row>
    <row r="14" spans="1:5" x14ac:dyDescent="0.2">
      <c r="B14" s="2" t="s">
        <v>39</v>
      </c>
      <c r="C14" s="2" t="s">
        <v>40</v>
      </c>
      <c r="D14" s="2" t="s">
        <v>54</v>
      </c>
      <c r="E14" s="2" t="s">
        <v>55</v>
      </c>
    </row>
    <row r="15" spans="1:5" x14ac:dyDescent="0.2">
      <c r="B15" s="10" t="s">
        <v>39</v>
      </c>
      <c r="C15" s="10" t="s">
        <v>40</v>
      </c>
      <c r="D15" s="10" t="s">
        <v>56</v>
      </c>
      <c r="E15" s="10" t="s">
        <v>57</v>
      </c>
    </row>
    <row r="16" spans="1:5" x14ac:dyDescent="0.2">
      <c r="B16" s="2" t="s">
        <v>39</v>
      </c>
      <c r="C16" s="2" t="s">
        <v>40</v>
      </c>
      <c r="D16" s="2" t="s">
        <v>58</v>
      </c>
      <c r="E16" s="2" t="s">
        <v>59</v>
      </c>
    </row>
    <row r="17" spans="2:5" x14ac:dyDescent="0.2">
      <c r="B17" s="10" t="s">
        <v>39</v>
      </c>
      <c r="C17" s="10" t="s">
        <v>40</v>
      </c>
      <c r="D17" s="10" t="s">
        <v>60</v>
      </c>
      <c r="E17" s="10" t="s">
        <v>61</v>
      </c>
    </row>
    <row r="18" spans="2:5" x14ac:dyDescent="0.2">
      <c r="B18" s="2" t="s">
        <v>39</v>
      </c>
      <c r="C18" s="2" t="s">
        <v>40</v>
      </c>
      <c r="D18" s="2" t="s">
        <v>62</v>
      </c>
      <c r="E18" s="2" t="s">
        <v>63</v>
      </c>
    </row>
    <row r="19" spans="2:5" x14ac:dyDescent="0.2">
      <c r="B19" s="10" t="s">
        <v>39</v>
      </c>
      <c r="C19" s="10" t="s">
        <v>40</v>
      </c>
      <c r="D19" s="10" t="s">
        <v>64</v>
      </c>
      <c r="E19" s="10" t="s">
        <v>65</v>
      </c>
    </row>
    <row r="20" spans="2:5" x14ac:dyDescent="0.2">
      <c r="B20" s="2" t="s">
        <v>39</v>
      </c>
      <c r="C20" s="2" t="s">
        <v>40</v>
      </c>
      <c r="D20" s="2" t="s">
        <v>66</v>
      </c>
      <c r="E20" s="2" t="s">
        <v>67</v>
      </c>
    </row>
    <row r="21" spans="2:5" x14ac:dyDescent="0.2">
      <c r="B21" s="10" t="s">
        <v>39</v>
      </c>
      <c r="C21" s="10" t="s">
        <v>40</v>
      </c>
      <c r="D21" s="10" t="s">
        <v>68</v>
      </c>
      <c r="E21" s="10" t="s">
        <v>69</v>
      </c>
    </row>
    <row r="22" spans="2:5" x14ac:dyDescent="0.2">
      <c r="B22" s="2" t="s">
        <v>39</v>
      </c>
      <c r="C22" s="2" t="s">
        <v>40</v>
      </c>
      <c r="D22" s="2" t="s">
        <v>70</v>
      </c>
      <c r="E22" s="2" t="s">
        <v>71</v>
      </c>
    </row>
    <row r="23" spans="2:5" x14ac:dyDescent="0.2">
      <c r="B23" s="10" t="s">
        <v>72</v>
      </c>
      <c r="C23" s="10" t="s">
        <v>73</v>
      </c>
      <c r="D23" s="10" t="s">
        <v>74</v>
      </c>
      <c r="E23" s="10" t="s">
        <v>75</v>
      </c>
    </row>
    <row r="24" spans="2:5" x14ac:dyDescent="0.2">
      <c r="B24" s="2" t="s">
        <v>76</v>
      </c>
      <c r="C24" s="2" t="s">
        <v>77</v>
      </c>
      <c r="D24" s="2" t="s">
        <v>78</v>
      </c>
      <c r="E24" s="2" t="s">
        <v>78</v>
      </c>
    </row>
    <row r="25" spans="2:5" x14ac:dyDescent="0.2">
      <c r="B25" s="10" t="s">
        <v>76</v>
      </c>
      <c r="C25" s="10" t="s">
        <v>77</v>
      </c>
      <c r="D25" s="10" t="s">
        <v>79</v>
      </c>
      <c r="E25" s="10" t="s">
        <v>79</v>
      </c>
    </row>
    <row r="26" spans="2:5" x14ac:dyDescent="0.2">
      <c r="B26" s="2" t="s">
        <v>76</v>
      </c>
      <c r="C26" s="2" t="s">
        <v>77</v>
      </c>
      <c r="D26" s="2" t="s">
        <v>80</v>
      </c>
      <c r="E26" s="2" t="s">
        <v>80</v>
      </c>
    </row>
    <row r="27" spans="2:5" x14ac:dyDescent="0.2">
      <c r="B27" s="10" t="s">
        <v>76</v>
      </c>
      <c r="C27" s="10" t="s">
        <v>77</v>
      </c>
      <c r="D27" s="10" t="s">
        <v>81</v>
      </c>
      <c r="E27" s="10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zoomScale="150"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1" customWidth="1"/>
    <col min="2" max="2" width="19" customWidth="1"/>
    <col min="3" max="3" width="10" customWidth="1"/>
    <col min="4" max="4" width="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</cols>
  <sheetData>
    <row r="1" spans="1:10" x14ac:dyDescent="0.2">
      <c r="A1" s="2" t="s">
        <v>82</v>
      </c>
    </row>
    <row r="2" spans="1:10" x14ac:dyDescent="0.2">
      <c r="A2" s="2" t="s">
        <v>83</v>
      </c>
      <c r="B2" s="1" t="s">
        <v>0</v>
      </c>
    </row>
    <row r="3" spans="1:10" x14ac:dyDescent="0.2">
      <c r="A3" s="2" t="s">
        <v>84</v>
      </c>
      <c r="B3" s="2" t="s">
        <v>6</v>
      </c>
    </row>
    <row r="4" spans="1:10" x14ac:dyDescent="0.2"/>
    <row r="5" spans="1:10" x14ac:dyDescent="0.2">
      <c r="A5" s="1" t="s">
        <v>12</v>
      </c>
      <c r="C5" s="2" t="s">
        <v>17</v>
      </c>
    </row>
    <row r="6" spans="1:10" x14ac:dyDescent="0.2">
      <c r="A6" s="1" t="s">
        <v>13</v>
      </c>
      <c r="C6" s="2" t="s">
        <v>18</v>
      </c>
    </row>
    <row r="7" spans="1:10" x14ac:dyDescent="0.2">
      <c r="A7" s="1" t="s">
        <v>14</v>
      </c>
      <c r="C7" s="2" t="s">
        <v>19</v>
      </c>
    </row>
    <row r="8" spans="1:10" x14ac:dyDescent="0.2">
      <c r="A8" s="1" t="s">
        <v>15</v>
      </c>
      <c r="C8" s="2" t="s">
        <v>20</v>
      </c>
    </row>
    <row r="9" spans="1:10" x14ac:dyDescent="0.2"/>
    <row r="10" spans="1:10" x14ac:dyDescent="0.2">
      <c r="A10" s="17" t="s">
        <v>85</v>
      </c>
      <c r="B10" s="17" t="s">
        <v>85</v>
      </c>
      <c r="C10" s="18" t="s">
        <v>78</v>
      </c>
      <c r="D10" s="18" t="s">
        <v>23</v>
      </c>
      <c r="E10" s="18" t="s">
        <v>79</v>
      </c>
      <c r="F10" s="18" t="s">
        <v>23</v>
      </c>
      <c r="G10" s="18" t="s">
        <v>80</v>
      </c>
      <c r="H10" s="18" t="s">
        <v>23</v>
      </c>
      <c r="I10" s="18" t="s">
        <v>81</v>
      </c>
      <c r="J10" s="18" t="s">
        <v>23</v>
      </c>
    </row>
    <row r="11" spans="1:10" x14ac:dyDescent="0.2">
      <c r="A11" s="3" t="s">
        <v>86</v>
      </c>
      <c r="B11" s="3" t="s">
        <v>87</v>
      </c>
      <c r="C11" s="5" t="s">
        <v>23</v>
      </c>
      <c r="D11" s="5" t="s">
        <v>23</v>
      </c>
      <c r="E11" s="5" t="s">
        <v>23</v>
      </c>
      <c r="F11" s="5" t="s">
        <v>23</v>
      </c>
      <c r="G11" s="5" t="s">
        <v>23</v>
      </c>
      <c r="H11" s="5" t="s">
        <v>23</v>
      </c>
      <c r="I11" s="5" t="s">
        <v>23</v>
      </c>
      <c r="J11" s="5" t="s">
        <v>23</v>
      </c>
    </row>
    <row r="12" spans="1:10" x14ac:dyDescent="0.2">
      <c r="A12" s="4" t="s">
        <v>41</v>
      </c>
      <c r="B12" s="4" t="s">
        <v>34</v>
      </c>
      <c r="C12" s="7">
        <v>446446444</v>
      </c>
      <c r="D12" s="7" t="s">
        <v>88</v>
      </c>
      <c r="E12" s="7">
        <v>447319916</v>
      </c>
      <c r="F12" s="7" t="s">
        <v>89</v>
      </c>
      <c r="G12" s="7">
        <v>447073916</v>
      </c>
      <c r="H12" s="7" t="s">
        <v>88</v>
      </c>
      <c r="I12" s="7">
        <v>446735291</v>
      </c>
      <c r="J12" s="7" t="s">
        <v>88</v>
      </c>
    </row>
    <row r="13" spans="1:10" x14ac:dyDescent="0.2">
      <c r="A13" s="4" t="s">
        <v>42</v>
      </c>
      <c r="B13" s="4" t="s">
        <v>43</v>
      </c>
      <c r="C13" s="6">
        <v>23176641</v>
      </c>
      <c r="D13" s="6" t="s">
        <v>88</v>
      </c>
      <c r="E13" s="6">
        <v>23168364</v>
      </c>
      <c r="F13" s="6" t="s">
        <v>89</v>
      </c>
      <c r="G13" s="6">
        <v>23103671</v>
      </c>
      <c r="H13" s="6" t="s">
        <v>88</v>
      </c>
      <c r="I13" s="6">
        <v>23220320</v>
      </c>
      <c r="J13" s="6" t="s">
        <v>88</v>
      </c>
    </row>
    <row r="14" spans="1:10" x14ac:dyDescent="0.2">
      <c r="A14" s="4" t="s">
        <v>44</v>
      </c>
      <c r="B14" s="4" t="s">
        <v>45</v>
      </c>
      <c r="C14" s="7">
        <v>24155117</v>
      </c>
      <c r="D14" s="7" t="s">
        <v>88</v>
      </c>
      <c r="E14" s="7">
        <v>24089592</v>
      </c>
      <c r="F14" s="7" t="s">
        <v>89</v>
      </c>
      <c r="G14" s="7">
        <v>24110822</v>
      </c>
      <c r="H14" s="7" t="s">
        <v>88</v>
      </c>
      <c r="I14" s="7">
        <v>23900313</v>
      </c>
      <c r="J14" s="7" t="s">
        <v>88</v>
      </c>
    </row>
    <row r="15" spans="1:10" x14ac:dyDescent="0.2">
      <c r="A15" s="4" t="s">
        <v>46</v>
      </c>
      <c r="B15" s="4" t="s">
        <v>47</v>
      </c>
      <c r="C15" s="6">
        <v>26810065</v>
      </c>
      <c r="D15" s="6" t="s">
        <v>88</v>
      </c>
      <c r="E15" s="6">
        <v>26387457</v>
      </c>
      <c r="F15" s="6" t="s">
        <v>89</v>
      </c>
      <c r="G15" s="6">
        <v>25767736</v>
      </c>
      <c r="H15" s="6" t="s">
        <v>88</v>
      </c>
      <c r="I15" s="6">
        <v>25335811</v>
      </c>
      <c r="J15" s="6" t="s">
        <v>88</v>
      </c>
    </row>
    <row r="16" spans="1:10" x14ac:dyDescent="0.2">
      <c r="A16" s="4" t="s">
        <v>48</v>
      </c>
      <c r="B16" s="4" t="s">
        <v>49</v>
      </c>
      <c r="C16" s="7">
        <v>28476374</v>
      </c>
      <c r="D16" s="7" t="s">
        <v>88</v>
      </c>
      <c r="E16" s="7">
        <v>28466785</v>
      </c>
      <c r="F16" s="7" t="s">
        <v>89</v>
      </c>
      <c r="G16" s="7">
        <v>28345246</v>
      </c>
      <c r="H16" s="7" t="s">
        <v>88</v>
      </c>
      <c r="I16" s="7">
        <v>28134334</v>
      </c>
      <c r="J16" s="7" t="s">
        <v>88</v>
      </c>
    </row>
    <row r="17" spans="1:10" x14ac:dyDescent="0.2">
      <c r="A17" s="4" t="s">
        <v>50</v>
      </c>
      <c r="B17" s="4" t="s">
        <v>51</v>
      </c>
      <c r="C17" s="6">
        <v>29996668</v>
      </c>
      <c r="D17" s="6" t="s">
        <v>88</v>
      </c>
      <c r="E17" s="6">
        <v>29766703</v>
      </c>
      <c r="F17" s="6" t="s">
        <v>89</v>
      </c>
      <c r="G17" s="6">
        <v>29378949</v>
      </c>
      <c r="H17" s="6" t="s">
        <v>88</v>
      </c>
      <c r="I17" s="6">
        <v>29110270</v>
      </c>
      <c r="J17" s="6" t="s">
        <v>88</v>
      </c>
    </row>
    <row r="18" spans="1:10" x14ac:dyDescent="0.2">
      <c r="A18" s="4" t="s">
        <v>52</v>
      </c>
      <c r="B18" s="4" t="s">
        <v>53</v>
      </c>
      <c r="C18" s="7">
        <v>31187140</v>
      </c>
      <c r="D18" s="7" t="s">
        <v>88</v>
      </c>
      <c r="E18" s="7">
        <v>30993499</v>
      </c>
      <c r="F18" s="7" t="s">
        <v>89</v>
      </c>
      <c r="G18" s="7">
        <v>30874543</v>
      </c>
      <c r="H18" s="7" t="s">
        <v>88</v>
      </c>
      <c r="I18" s="7">
        <v>30646596</v>
      </c>
      <c r="J18" s="7" t="s">
        <v>88</v>
      </c>
    </row>
    <row r="19" spans="1:10" x14ac:dyDescent="0.2">
      <c r="A19" s="4" t="s">
        <v>54</v>
      </c>
      <c r="B19" s="4" t="s">
        <v>55</v>
      </c>
      <c r="C19" s="6">
        <v>32039475</v>
      </c>
      <c r="D19" s="6" t="s">
        <v>88</v>
      </c>
      <c r="E19" s="6">
        <v>31838485</v>
      </c>
      <c r="F19" s="6" t="s">
        <v>89</v>
      </c>
      <c r="G19" s="6">
        <v>31626211</v>
      </c>
      <c r="H19" s="6" t="s">
        <v>88</v>
      </c>
      <c r="I19" s="6">
        <v>31391394</v>
      </c>
      <c r="J19" s="6" t="s">
        <v>88</v>
      </c>
    </row>
    <row r="20" spans="1:10" x14ac:dyDescent="0.2">
      <c r="A20" s="4" t="s">
        <v>56</v>
      </c>
      <c r="B20" s="4" t="s">
        <v>57</v>
      </c>
      <c r="C20" s="7">
        <v>32734999</v>
      </c>
      <c r="D20" s="7" t="s">
        <v>88</v>
      </c>
      <c r="E20" s="7">
        <v>32641727</v>
      </c>
      <c r="F20" s="7" t="s">
        <v>89</v>
      </c>
      <c r="G20" s="7">
        <v>32508444</v>
      </c>
      <c r="H20" s="7" t="s">
        <v>88</v>
      </c>
      <c r="I20" s="7">
        <v>32409024</v>
      </c>
      <c r="J20" s="7" t="s">
        <v>88</v>
      </c>
    </row>
    <row r="21" spans="1:10" x14ac:dyDescent="0.2">
      <c r="A21" s="4" t="s">
        <v>58</v>
      </c>
      <c r="B21" s="4" t="s">
        <v>59</v>
      </c>
      <c r="C21" s="6">
        <v>31015721</v>
      </c>
      <c r="D21" s="6" t="s">
        <v>88</v>
      </c>
      <c r="E21" s="6">
        <v>31379478</v>
      </c>
      <c r="F21" s="6" t="s">
        <v>89</v>
      </c>
      <c r="G21" s="6">
        <v>31570335</v>
      </c>
      <c r="H21" s="6" t="s">
        <v>88</v>
      </c>
      <c r="I21" s="6">
        <v>31794915</v>
      </c>
      <c r="J21" s="6" t="s">
        <v>88</v>
      </c>
    </row>
    <row r="22" spans="1:10" x14ac:dyDescent="0.2">
      <c r="A22" s="4" t="s">
        <v>60</v>
      </c>
      <c r="B22" s="4" t="s">
        <v>61</v>
      </c>
      <c r="C22" s="7">
        <v>28687983</v>
      </c>
      <c r="D22" s="7" t="s">
        <v>88</v>
      </c>
      <c r="E22" s="7">
        <v>28997915</v>
      </c>
      <c r="F22" s="7" t="s">
        <v>89</v>
      </c>
      <c r="G22" s="7">
        <v>29232967</v>
      </c>
      <c r="H22" s="7" t="s">
        <v>88</v>
      </c>
      <c r="I22" s="7">
        <v>29530602</v>
      </c>
      <c r="J22" s="7" t="s">
        <v>88</v>
      </c>
    </row>
    <row r="23" spans="1:10" x14ac:dyDescent="0.2">
      <c r="A23" s="4" t="s">
        <v>62</v>
      </c>
      <c r="B23" s="4" t="s">
        <v>63</v>
      </c>
      <c r="C23" s="6">
        <v>25866693</v>
      </c>
      <c r="D23" s="6" t="s">
        <v>88</v>
      </c>
      <c r="E23" s="6">
        <v>26016029</v>
      </c>
      <c r="F23" s="6" t="s">
        <v>89</v>
      </c>
      <c r="G23" s="6">
        <v>26226163</v>
      </c>
      <c r="H23" s="6" t="s">
        <v>88</v>
      </c>
      <c r="I23" s="6">
        <v>26569096</v>
      </c>
      <c r="J23" s="6" t="s">
        <v>88</v>
      </c>
    </row>
    <row r="24" spans="1:10" x14ac:dyDescent="0.2">
      <c r="A24" s="4" t="s">
        <v>64</v>
      </c>
      <c r="B24" s="4" t="s">
        <v>65</v>
      </c>
      <c r="C24" s="7">
        <v>21337426</v>
      </c>
      <c r="D24" s="7" t="s">
        <v>88</v>
      </c>
      <c r="E24" s="7">
        <v>22166639</v>
      </c>
      <c r="F24" s="7" t="s">
        <v>89</v>
      </c>
      <c r="G24" s="7">
        <v>23211239</v>
      </c>
      <c r="H24" s="7" t="s">
        <v>88</v>
      </c>
      <c r="I24" s="7">
        <v>23458925</v>
      </c>
      <c r="J24" s="7" t="s">
        <v>88</v>
      </c>
    </row>
    <row r="25" spans="1:10" x14ac:dyDescent="0.2">
      <c r="A25" s="4" t="s">
        <v>66</v>
      </c>
      <c r="B25" s="4" t="s">
        <v>67</v>
      </c>
      <c r="C25" s="6">
        <v>17257117</v>
      </c>
      <c r="D25" s="6" t="s">
        <v>88</v>
      </c>
      <c r="E25" s="6">
        <v>17207621</v>
      </c>
      <c r="F25" s="6" t="s">
        <v>89</v>
      </c>
      <c r="G25" s="6">
        <v>16819383</v>
      </c>
      <c r="H25" s="6" t="s">
        <v>88</v>
      </c>
      <c r="I25" s="6">
        <v>17210908</v>
      </c>
      <c r="J25" s="6" t="s">
        <v>88</v>
      </c>
    </row>
    <row r="26" spans="1:10" x14ac:dyDescent="0.2">
      <c r="A26" s="4" t="s">
        <v>68</v>
      </c>
      <c r="B26" s="4" t="s">
        <v>69</v>
      </c>
      <c r="C26" s="7">
        <v>13436975</v>
      </c>
      <c r="D26" s="7" t="s">
        <v>88</v>
      </c>
      <c r="E26" s="7">
        <v>13708717</v>
      </c>
      <c r="F26" s="7" t="s">
        <v>89</v>
      </c>
      <c r="G26" s="7">
        <v>13948162</v>
      </c>
      <c r="H26" s="7" t="s">
        <v>88</v>
      </c>
      <c r="I26" s="7">
        <v>13874309</v>
      </c>
      <c r="J26" s="7" t="s">
        <v>88</v>
      </c>
    </row>
    <row r="27" spans="1:10" x14ac:dyDescent="0.2">
      <c r="A27" s="4" t="s">
        <v>70</v>
      </c>
      <c r="B27" s="4" t="s">
        <v>71</v>
      </c>
      <c r="C27" s="6">
        <v>12485079</v>
      </c>
      <c r="D27" s="6" t="s">
        <v>88</v>
      </c>
      <c r="E27" s="6">
        <v>12868860</v>
      </c>
      <c r="F27" s="6" t="s">
        <v>89</v>
      </c>
      <c r="G27" s="6">
        <v>13084001</v>
      </c>
      <c r="H27" s="6" t="s">
        <v>88</v>
      </c>
      <c r="I27" s="6">
        <v>13228685</v>
      </c>
      <c r="J27" s="6" t="s">
        <v>88</v>
      </c>
    </row>
    <row r="29" spans="1:10" x14ac:dyDescent="0.2">
      <c r="A29" s="1" t="s">
        <v>90</v>
      </c>
    </row>
    <row r="30" spans="1:10" x14ac:dyDescent="0.2">
      <c r="A30" s="1" t="s">
        <v>91</v>
      </c>
      <c r="B30" s="2" t="s">
        <v>92</v>
      </c>
    </row>
    <row r="31" spans="1:10" x14ac:dyDescent="0.2">
      <c r="A31" s="1" t="s">
        <v>93</v>
      </c>
    </row>
    <row r="32" spans="1:10" x14ac:dyDescent="0.2">
      <c r="A32" s="1" t="s">
        <v>88</v>
      </c>
      <c r="B32" s="2" t="s">
        <v>94</v>
      </c>
    </row>
    <row r="33" spans="1:2" x14ac:dyDescent="0.2">
      <c r="A33" s="1" t="s">
        <v>89</v>
      </c>
      <c r="B33" s="2" t="s">
        <v>95</v>
      </c>
    </row>
  </sheetData>
  <mergeCells count="5">
    <mergeCell ref="A10:B10"/>
    <mergeCell ref="C10:D10"/>
    <mergeCell ref="E10:F10"/>
    <mergeCell ref="G10:H10"/>
    <mergeCell ref="I10:J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6A46-BDC6-AB4F-AA32-CF3730D05F5F}">
  <dimension ref="A1:N33"/>
  <sheetViews>
    <sheetView tabSelected="1" zoomScale="150" workbookViewId="0">
      <pane xSplit="2" ySplit="11" topLeftCell="C12" activePane="bottomRight" state="frozen"/>
      <selection pane="topRight"/>
      <selection pane="bottomLeft"/>
      <selection pane="bottomRight" activeCell="P20" sqref="P20"/>
    </sheetView>
  </sheetViews>
  <sheetFormatPr baseColWidth="10" defaultColWidth="8.83203125" defaultRowHeight="11.25" customHeight="1" x14ac:dyDescent="0.2"/>
  <cols>
    <col min="1" max="1" width="11" customWidth="1"/>
    <col min="2" max="2" width="19" customWidth="1"/>
    <col min="3" max="3" width="10" customWidth="1"/>
    <col min="4" max="4" width="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2" max="12" width="11.1640625" bestFit="1" customWidth="1"/>
    <col min="13" max="13" width="12.6640625" customWidth="1"/>
  </cols>
  <sheetData>
    <row r="1" spans="1:14" x14ac:dyDescent="0.2">
      <c r="A1" s="2" t="s">
        <v>82</v>
      </c>
    </row>
    <row r="2" spans="1:14" x14ac:dyDescent="0.2">
      <c r="A2" s="2" t="s">
        <v>83</v>
      </c>
      <c r="B2" s="1" t="s">
        <v>0</v>
      </c>
    </row>
    <row r="3" spans="1:14" x14ac:dyDescent="0.2">
      <c r="A3" s="2" t="s">
        <v>84</v>
      </c>
      <c r="B3" s="2" t="s">
        <v>6</v>
      </c>
    </row>
    <row r="4" spans="1:14" x14ac:dyDescent="0.2"/>
    <row r="5" spans="1:14" x14ac:dyDescent="0.2">
      <c r="A5" s="1" t="s">
        <v>12</v>
      </c>
      <c r="C5" s="2" t="s">
        <v>17</v>
      </c>
    </row>
    <row r="6" spans="1:14" x14ac:dyDescent="0.2">
      <c r="A6" s="1" t="s">
        <v>13</v>
      </c>
      <c r="C6" s="2" t="s">
        <v>18</v>
      </c>
    </row>
    <row r="7" spans="1:14" x14ac:dyDescent="0.2">
      <c r="A7" s="1" t="s">
        <v>14</v>
      </c>
      <c r="C7" s="2" t="s">
        <v>19</v>
      </c>
    </row>
    <row r="8" spans="1:14" x14ac:dyDescent="0.2">
      <c r="A8" s="1" t="s">
        <v>15</v>
      </c>
      <c r="C8" s="2" t="s">
        <v>20</v>
      </c>
    </row>
    <row r="9" spans="1:14" x14ac:dyDescent="0.2"/>
    <row r="10" spans="1:14" x14ac:dyDescent="0.2">
      <c r="A10" s="17" t="s">
        <v>85</v>
      </c>
      <c r="B10" s="17" t="s">
        <v>85</v>
      </c>
      <c r="C10" s="18" t="s">
        <v>78</v>
      </c>
      <c r="D10" s="18" t="s">
        <v>23</v>
      </c>
      <c r="E10" s="18" t="s">
        <v>79</v>
      </c>
      <c r="F10" s="18" t="s">
        <v>23</v>
      </c>
      <c r="G10" s="18" t="s">
        <v>80</v>
      </c>
      <c r="H10" s="18" t="s">
        <v>23</v>
      </c>
      <c r="I10" s="18" t="s">
        <v>81</v>
      </c>
      <c r="J10" s="18" t="s">
        <v>23</v>
      </c>
    </row>
    <row r="11" spans="1:14" x14ac:dyDescent="0.2">
      <c r="A11" s="3" t="s">
        <v>86</v>
      </c>
      <c r="B11" s="3" t="s">
        <v>87</v>
      </c>
      <c r="C11" s="5" t="s">
        <v>23</v>
      </c>
      <c r="D11" s="5" t="s">
        <v>23</v>
      </c>
      <c r="E11" s="5" t="s">
        <v>23</v>
      </c>
      <c r="F11" s="5" t="s">
        <v>23</v>
      </c>
      <c r="G11" s="5" t="s">
        <v>23</v>
      </c>
      <c r="H11" s="5" t="s">
        <v>23</v>
      </c>
      <c r="I11" s="5" t="s">
        <v>23</v>
      </c>
      <c r="J11" s="5" t="s">
        <v>23</v>
      </c>
    </row>
    <row r="12" spans="1:14" x14ac:dyDescent="0.2">
      <c r="A12" s="4" t="s">
        <v>41</v>
      </c>
      <c r="B12" s="4" t="s">
        <v>34</v>
      </c>
      <c r="C12" s="7">
        <v>446446444</v>
      </c>
      <c r="D12" s="7" t="s">
        <v>88</v>
      </c>
      <c r="E12" s="7">
        <v>447319916</v>
      </c>
      <c r="F12" s="7" t="s">
        <v>89</v>
      </c>
      <c r="G12" s="7">
        <v>447073916</v>
      </c>
      <c r="H12" s="7" t="s">
        <v>88</v>
      </c>
      <c r="I12" s="7">
        <v>446735291</v>
      </c>
      <c r="J12" s="7" t="s">
        <v>88</v>
      </c>
      <c r="L12" s="7"/>
      <c r="M12" s="21" t="s">
        <v>97</v>
      </c>
    </row>
    <row r="13" spans="1:14" x14ac:dyDescent="0.2">
      <c r="A13" s="4" t="s">
        <v>42</v>
      </c>
      <c r="B13" s="4" t="s">
        <v>43</v>
      </c>
      <c r="C13" s="6">
        <v>23176641</v>
      </c>
      <c r="D13" s="6" t="s">
        <v>88</v>
      </c>
      <c r="E13" s="6">
        <v>23168364</v>
      </c>
      <c r="F13" s="6" t="s">
        <v>89</v>
      </c>
      <c r="G13" s="6">
        <v>23103671</v>
      </c>
      <c r="H13" s="6" t="s">
        <v>88</v>
      </c>
      <c r="I13" s="6">
        <v>23220320</v>
      </c>
      <c r="J13" s="6" t="s">
        <v>88</v>
      </c>
      <c r="K13" s="19" t="s">
        <v>96</v>
      </c>
      <c r="L13" s="20">
        <f>SUM(I13:I15)</f>
        <v>72456444</v>
      </c>
      <c r="M13">
        <f>L13/I12</f>
        <v>0.16219100093437661</v>
      </c>
      <c r="N13">
        <f t="shared" ref="N13:N27" si="0">M13/0.850202591*100</f>
        <v>19.076747430704621</v>
      </c>
    </row>
    <row r="14" spans="1:14" x14ac:dyDescent="0.2">
      <c r="A14" s="4" t="s">
        <v>44</v>
      </c>
      <c r="B14" s="4" t="s">
        <v>45</v>
      </c>
      <c r="C14" s="7">
        <v>24155117</v>
      </c>
      <c r="D14" s="7" t="s">
        <v>88</v>
      </c>
      <c r="E14" s="7">
        <v>24089592</v>
      </c>
      <c r="F14" s="7" t="s">
        <v>89</v>
      </c>
      <c r="G14" s="7">
        <v>24110822</v>
      </c>
      <c r="H14" s="7" t="s">
        <v>88</v>
      </c>
      <c r="I14" s="7">
        <v>23900313</v>
      </c>
      <c r="J14" s="7" t="s">
        <v>88</v>
      </c>
      <c r="N14">
        <f t="shared" si="0"/>
        <v>0</v>
      </c>
    </row>
    <row r="15" spans="1:14" x14ac:dyDescent="0.2">
      <c r="A15" s="4" t="s">
        <v>46</v>
      </c>
      <c r="B15" s="4" t="s">
        <v>47</v>
      </c>
      <c r="C15" s="6">
        <v>26810065</v>
      </c>
      <c r="D15" s="6" t="s">
        <v>88</v>
      </c>
      <c r="E15" s="6">
        <v>26387457</v>
      </c>
      <c r="F15" s="6" t="s">
        <v>89</v>
      </c>
      <c r="G15" s="6">
        <v>25767736</v>
      </c>
      <c r="H15" s="6" t="s">
        <v>88</v>
      </c>
      <c r="I15" s="6">
        <v>25335811</v>
      </c>
      <c r="J15" s="6" t="s">
        <v>88</v>
      </c>
      <c r="N15">
        <f t="shared" si="0"/>
        <v>0</v>
      </c>
    </row>
    <row r="16" spans="1:14" x14ac:dyDescent="0.2">
      <c r="A16" s="4" t="s">
        <v>48</v>
      </c>
      <c r="B16" s="4" t="s">
        <v>49</v>
      </c>
      <c r="C16" s="7">
        <v>28476374</v>
      </c>
      <c r="D16" s="7" t="s">
        <v>88</v>
      </c>
      <c r="E16" s="7">
        <v>28466785</v>
      </c>
      <c r="F16" s="7" t="s">
        <v>89</v>
      </c>
      <c r="G16" s="7">
        <v>28345246</v>
      </c>
      <c r="H16" s="7" t="s">
        <v>88</v>
      </c>
      <c r="I16" s="7">
        <v>28134334</v>
      </c>
      <c r="J16" s="7" t="s">
        <v>88</v>
      </c>
      <c r="K16" s="21" t="s">
        <v>99</v>
      </c>
      <c r="L16" s="20">
        <f>SUM(I16:I21)</f>
        <v>183486533</v>
      </c>
      <c r="M16">
        <f>L16/I12</f>
        <v>0.41072764273731849</v>
      </c>
      <c r="N16">
        <f t="shared" si="0"/>
        <v>48.309384973083255</v>
      </c>
    </row>
    <row r="17" spans="1:14" x14ac:dyDescent="0.2">
      <c r="A17" s="4" t="s">
        <v>50</v>
      </c>
      <c r="B17" s="4" t="s">
        <v>51</v>
      </c>
      <c r="C17" s="6">
        <v>29996668</v>
      </c>
      <c r="D17" s="6" t="s">
        <v>88</v>
      </c>
      <c r="E17" s="6">
        <v>29766703</v>
      </c>
      <c r="F17" s="6" t="s">
        <v>89</v>
      </c>
      <c r="G17" s="6">
        <v>29378949</v>
      </c>
      <c r="H17" s="6" t="s">
        <v>88</v>
      </c>
      <c r="I17" s="6">
        <v>29110270</v>
      </c>
      <c r="J17" s="6" t="s">
        <v>88</v>
      </c>
      <c r="N17">
        <f t="shared" si="0"/>
        <v>0</v>
      </c>
    </row>
    <row r="18" spans="1:14" x14ac:dyDescent="0.2">
      <c r="A18" s="4" t="s">
        <v>52</v>
      </c>
      <c r="B18" s="4" t="s">
        <v>53</v>
      </c>
      <c r="C18" s="7">
        <v>31187140</v>
      </c>
      <c r="D18" s="7" t="s">
        <v>88</v>
      </c>
      <c r="E18" s="7">
        <v>30993499</v>
      </c>
      <c r="F18" s="7" t="s">
        <v>89</v>
      </c>
      <c r="G18" s="7">
        <v>30874543</v>
      </c>
      <c r="H18" s="7" t="s">
        <v>88</v>
      </c>
      <c r="I18" s="7">
        <v>30646596</v>
      </c>
      <c r="J18" s="7" t="s">
        <v>88</v>
      </c>
      <c r="N18">
        <f t="shared" si="0"/>
        <v>0</v>
      </c>
    </row>
    <row r="19" spans="1:14" x14ac:dyDescent="0.2">
      <c r="A19" s="4" t="s">
        <v>54</v>
      </c>
      <c r="B19" s="4" t="s">
        <v>55</v>
      </c>
      <c r="C19" s="6">
        <v>32039475</v>
      </c>
      <c r="D19" s="6" t="s">
        <v>88</v>
      </c>
      <c r="E19" s="6">
        <v>31838485</v>
      </c>
      <c r="F19" s="6" t="s">
        <v>89</v>
      </c>
      <c r="G19" s="6">
        <v>31626211</v>
      </c>
      <c r="H19" s="6" t="s">
        <v>88</v>
      </c>
      <c r="I19" s="6">
        <v>31391394</v>
      </c>
      <c r="J19" s="6" t="s">
        <v>88</v>
      </c>
      <c r="N19">
        <f t="shared" si="0"/>
        <v>0</v>
      </c>
    </row>
    <row r="20" spans="1:14" x14ac:dyDescent="0.2">
      <c r="A20" s="4" t="s">
        <v>56</v>
      </c>
      <c r="B20" s="4" t="s">
        <v>57</v>
      </c>
      <c r="C20" s="7">
        <v>32734999</v>
      </c>
      <c r="D20" s="7" t="s">
        <v>88</v>
      </c>
      <c r="E20" s="7">
        <v>32641727</v>
      </c>
      <c r="F20" s="7" t="s">
        <v>89</v>
      </c>
      <c r="G20" s="7">
        <v>32508444</v>
      </c>
      <c r="H20" s="7" t="s">
        <v>88</v>
      </c>
      <c r="I20" s="7">
        <v>32409024</v>
      </c>
      <c r="J20" s="7" t="s">
        <v>88</v>
      </c>
      <c r="N20">
        <f t="shared" si="0"/>
        <v>0</v>
      </c>
    </row>
    <row r="21" spans="1:14" x14ac:dyDescent="0.2">
      <c r="A21" s="4" t="s">
        <v>58</v>
      </c>
      <c r="B21" s="4" t="s">
        <v>59</v>
      </c>
      <c r="C21" s="6">
        <v>31015721</v>
      </c>
      <c r="D21" s="6" t="s">
        <v>88</v>
      </c>
      <c r="E21" s="6">
        <v>31379478</v>
      </c>
      <c r="F21" s="6" t="s">
        <v>89</v>
      </c>
      <c r="G21" s="6">
        <v>31570335</v>
      </c>
      <c r="H21" s="6" t="s">
        <v>88</v>
      </c>
      <c r="I21" s="6">
        <v>31794915</v>
      </c>
      <c r="J21" s="6" t="s">
        <v>88</v>
      </c>
      <c r="N21">
        <f t="shared" si="0"/>
        <v>0</v>
      </c>
    </row>
    <row r="22" spans="1:14" x14ac:dyDescent="0.2">
      <c r="A22" s="4" t="s">
        <v>60</v>
      </c>
      <c r="B22" s="4" t="s">
        <v>61</v>
      </c>
      <c r="C22" s="7">
        <v>28687983</v>
      </c>
      <c r="D22" s="7" t="s">
        <v>88</v>
      </c>
      <c r="E22" s="7">
        <v>28997915</v>
      </c>
      <c r="F22" s="7" t="s">
        <v>89</v>
      </c>
      <c r="G22" s="7">
        <v>29232967</v>
      </c>
      <c r="H22" s="7" t="s">
        <v>88</v>
      </c>
      <c r="I22" s="7">
        <v>29530602</v>
      </c>
      <c r="J22" s="7" t="s">
        <v>88</v>
      </c>
      <c r="K22" s="21" t="s">
        <v>98</v>
      </c>
      <c r="L22" s="20">
        <f>SUM(I22:I27)</f>
        <v>123872525</v>
      </c>
      <c r="M22">
        <f>L22/I12</f>
        <v>0.27728394755363084</v>
      </c>
      <c r="N22">
        <f t="shared" si="0"/>
        <v>32.613867622714743</v>
      </c>
    </row>
    <row r="23" spans="1:14" x14ac:dyDescent="0.2">
      <c r="A23" s="4" t="s">
        <v>62</v>
      </c>
      <c r="B23" s="4" t="s">
        <v>63</v>
      </c>
      <c r="C23" s="6">
        <v>25866693</v>
      </c>
      <c r="D23" s="6" t="s">
        <v>88</v>
      </c>
      <c r="E23" s="6">
        <v>26016029</v>
      </c>
      <c r="F23" s="6" t="s">
        <v>89</v>
      </c>
      <c r="G23" s="6">
        <v>26226163</v>
      </c>
      <c r="H23" s="6" t="s">
        <v>88</v>
      </c>
      <c r="I23" s="6">
        <v>26569096</v>
      </c>
      <c r="J23" s="6" t="s">
        <v>88</v>
      </c>
      <c r="N23">
        <f t="shared" si="0"/>
        <v>0</v>
      </c>
    </row>
    <row r="24" spans="1:14" x14ac:dyDescent="0.2">
      <c r="A24" s="4" t="s">
        <v>64</v>
      </c>
      <c r="B24" s="4" t="s">
        <v>65</v>
      </c>
      <c r="C24" s="7">
        <v>21337426</v>
      </c>
      <c r="D24" s="7" t="s">
        <v>88</v>
      </c>
      <c r="E24" s="7">
        <v>22166639</v>
      </c>
      <c r="F24" s="7" t="s">
        <v>89</v>
      </c>
      <c r="G24" s="7">
        <v>23211239</v>
      </c>
      <c r="H24" s="7" t="s">
        <v>88</v>
      </c>
      <c r="I24" s="7">
        <v>23458925</v>
      </c>
      <c r="J24" s="7" t="s">
        <v>88</v>
      </c>
      <c r="N24">
        <f t="shared" si="0"/>
        <v>0</v>
      </c>
    </row>
    <row r="25" spans="1:14" x14ac:dyDescent="0.2">
      <c r="A25" s="4" t="s">
        <v>66</v>
      </c>
      <c r="B25" s="4" t="s">
        <v>67</v>
      </c>
      <c r="C25" s="6">
        <v>17257117</v>
      </c>
      <c r="D25" s="6" t="s">
        <v>88</v>
      </c>
      <c r="E25" s="6">
        <v>17207621</v>
      </c>
      <c r="F25" s="6" t="s">
        <v>89</v>
      </c>
      <c r="G25" s="6">
        <v>16819383</v>
      </c>
      <c r="H25" s="6" t="s">
        <v>88</v>
      </c>
      <c r="I25" s="6">
        <v>17210908</v>
      </c>
      <c r="J25" s="6" t="s">
        <v>88</v>
      </c>
      <c r="N25">
        <f t="shared" si="0"/>
        <v>0</v>
      </c>
    </row>
    <row r="26" spans="1:14" x14ac:dyDescent="0.2">
      <c r="A26" s="4" t="s">
        <v>68</v>
      </c>
      <c r="B26" s="4" t="s">
        <v>69</v>
      </c>
      <c r="C26" s="7">
        <v>13436975</v>
      </c>
      <c r="D26" s="7" t="s">
        <v>88</v>
      </c>
      <c r="E26" s="7">
        <v>13708717</v>
      </c>
      <c r="F26" s="7" t="s">
        <v>89</v>
      </c>
      <c r="G26" s="7">
        <v>13948162</v>
      </c>
      <c r="H26" s="7" t="s">
        <v>88</v>
      </c>
      <c r="I26" s="7">
        <v>13874309</v>
      </c>
      <c r="J26" s="7" t="s">
        <v>88</v>
      </c>
      <c r="N26">
        <f t="shared" si="0"/>
        <v>0</v>
      </c>
    </row>
    <row r="27" spans="1:14" x14ac:dyDescent="0.2">
      <c r="A27" s="4" t="s">
        <v>70</v>
      </c>
      <c r="B27" s="4" t="s">
        <v>71</v>
      </c>
      <c r="C27" s="6">
        <v>12485079</v>
      </c>
      <c r="D27" s="6" t="s">
        <v>88</v>
      </c>
      <c r="E27" s="6">
        <v>12868860</v>
      </c>
      <c r="F27" s="6" t="s">
        <v>89</v>
      </c>
      <c r="G27" s="6">
        <v>13084001</v>
      </c>
      <c r="H27" s="6" t="s">
        <v>88</v>
      </c>
      <c r="I27" s="6">
        <v>13228685</v>
      </c>
      <c r="J27" s="6" t="s">
        <v>88</v>
      </c>
      <c r="N27">
        <f t="shared" si="0"/>
        <v>0</v>
      </c>
    </row>
    <row r="28" spans="1:14" ht="11.25" customHeight="1" x14ac:dyDescent="0.2">
      <c r="M28">
        <f>SUM(M13:M22)</f>
        <v>0.85020259122532593</v>
      </c>
      <c r="N28">
        <f>M28/0.850202591*100</f>
        <v>100.00000002650262</v>
      </c>
    </row>
    <row r="29" spans="1:14" x14ac:dyDescent="0.2">
      <c r="A29" s="1" t="s">
        <v>90</v>
      </c>
    </row>
    <row r="30" spans="1:14" x14ac:dyDescent="0.2">
      <c r="A30" s="1" t="s">
        <v>91</v>
      </c>
      <c r="B30" s="2" t="s">
        <v>92</v>
      </c>
    </row>
    <row r="31" spans="1:14" x14ac:dyDescent="0.2">
      <c r="A31" s="1" t="s">
        <v>93</v>
      </c>
    </row>
    <row r="32" spans="1:14" x14ac:dyDescent="0.2">
      <c r="A32" s="1" t="s">
        <v>88</v>
      </c>
      <c r="B32" s="2" t="s">
        <v>94</v>
      </c>
    </row>
    <row r="33" spans="1:2" x14ac:dyDescent="0.2">
      <c r="A33" s="1" t="s">
        <v>89</v>
      </c>
      <c r="B33" s="2" t="s">
        <v>95</v>
      </c>
    </row>
  </sheetData>
  <mergeCells count="5">
    <mergeCell ref="A10:B10"/>
    <mergeCell ref="C10:D10"/>
    <mergeCell ref="E10:F10"/>
    <mergeCell ref="G10:H10"/>
    <mergeCell ref="I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Sheet 1</vt:lpstr>
      <vt:lpstr>Sheet 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nickyvandenberg3407@gmail.com</cp:lastModifiedBy>
  <dcterms:created xsi:type="dcterms:W3CDTF">2023-07-19T11:46:26Z</dcterms:created>
  <dcterms:modified xsi:type="dcterms:W3CDTF">2023-07-19T12:11:20Z</dcterms:modified>
</cp:coreProperties>
</file>