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yvandenberg/Desktop/Thesis/Data air transport/Passengers/"/>
    </mc:Choice>
  </mc:AlternateContent>
  <xr:revisionPtr revIDLastSave="0" documentId="13_ncr:1_{A5F4670A-DC8F-2143-9772-5277C6F36545}" xr6:coauthVersionLast="47" xr6:coauthVersionMax="47" xr10:uidLastSave="{00000000-0000-0000-0000-000000000000}"/>
  <bookViews>
    <workbookView xWindow="0" yWindow="580" windowWidth="28800" windowHeight="17500" activeTab="3" xr2:uid="{00000000-000D-0000-FFFF-FFFF00000000}"/>
  </bookViews>
  <sheets>
    <sheet name="Summary" sheetId="1" r:id="rId1"/>
    <sheet name="Structure" sheetId="2" r:id="rId2"/>
    <sheet name="Sheet 1" sheetId="3" r:id="rId3"/>
    <sheet name="Sheet 1 (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4" l="1"/>
  <c r="F30" i="4"/>
  <c r="F31" i="4" s="1"/>
  <c r="E30" i="4"/>
  <c r="E31" i="4" s="1"/>
  <c r="D30" i="4"/>
  <c r="D31" i="4" s="1"/>
  <c r="C31" i="4"/>
  <c r="B30" i="4"/>
  <c r="B31" i="4" s="1"/>
  <c r="C44" i="3"/>
  <c r="C45" i="3" s="1"/>
  <c r="D45" i="3"/>
  <c r="E45" i="3"/>
  <c r="F45" i="3"/>
  <c r="B45" i="3"/>
  <c r="D44" i="3"/>
  <c r="E44" i="3"/>
  <c r="F44" i="3"/>
  <c r="B44" i="3"/>
</calcChain>
</file>

<file path=xl/sharedStrings.xml><?xml version="1.0" encoding="utf-8"?>
<sst xmlns="http://schemas.openxmlformats.org/spreadsheetml/2006/main" count="256" uniqueCount="73">
  <si>
    <t>International intra-EU air passenger transport by reporting country and EU partner country [AVIA_PAINCC__custom_6040979]</t>
  </si>
  <si>
    <t>Open product page</t>
  </si>
  <si>
    <t>Open in Data Browser</t>
  </si>
  <si>
    <t xml:space="preserve">Description: </t>
  </si>
  <si>
    <t>-</t>
  </si>
  <si>
    <t xml:space="preserve">Last update of data: </t>
  </si>
  <si>
    <t>20/04/2023 23:00</t>
  </si>
  <si>
    <t xml:space="preserve">Last change of data structure: </t>
  </si>
  <si>
    <t>19/04/2023 11:00</t>
  </si>
  <si>
    <t>Institutional source(s)</t>
  </si>
  <si>
    <t>Eurostat</t>
  </si>
  <si>
    <t>Contents</t>
  </si>
  <si>
    <t>Time frequency</t>
  </si>
  <si>
    <t>Unit of measure</t>
  </si>
  <si>
    <t>Traffic and transport measurement</t>
  </si>
  <si>
    <t>Geopolitical entity (partner)</t>
  </si>
  <si>
    <t>Sheet 1</t>
  </si>
  <si>
    <t>Annual</t>
  </si>
  <si>
    <t>Passenger</t>
  </si>
  <si>
    <t>Passengers carried</t>
  </si>
  <si>
    <t>European Union - 27 countries (from 2020)</t>
  </si>
  <si>
    <t>Structure</t>
  </si>
  <si>
    <t>Dimension</t>
  </si>
  <si>
    <t>Position</t>
  </si>
  <si>
    <t>Label</t>
  </si>
  <si>
    <t>Geopolitical entity (reporting)</t>
  </si>
  <si>
    <t>European Union - 28 countries (2013-2020)</t>
  </si>
  <si>
    <t>European Union - 27 countries (2007-2013)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</si>
  <si>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</si>
  <si>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</si>
  <si>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</si>
  <si>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</si>
  <si>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</si>
  <si>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</si>
  <si>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</si>
  <si>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</si>
  <si>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</si>
  <si>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</si>
  <si>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</si>
  <si>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</si>
  <si>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</si>
  <si>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</si>
  <si>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</si>
  <si>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</si>
  <si>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</si>
  <si>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</si>
  <si>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</si>
  <si>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</si>
  <si>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</si>
  <si>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</si>
  <si>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</si>
  <si>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</si>
  <si>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</si>
  <si>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</si>
  <si>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</si>
  <si>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</si>
  <si>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Time</t>
  </si>
  <si>
    <t>2018</t>
  </si>
  <si>
    <t>2019</t>
  </si>
  <si>
    <t>2020</t>
  </si>
  <si>
    <t>2021</t>
  </si>
  <si>
    <t>2022</t>
  </si>
  <si>
    <t>Data extracted on 02/05/2023 12:54:21 from [ESTAT]</t>
  </si>
  <si>
    <t xml:space="preserve">Dataset: </t>
  </si>
  <si>
    <t xml:space="preserve">Last updated: </t>
  </si>
  <si>
    <t>TIME</t>
  </si>
  <si>
    <t>GEO (Labels)</t>
  </si>
  <si>
    <t/>
  </si>
  <si>
    <t>:</t>
  </si>
  <si>
    <t>Special value</t>
  </si>
  <si>
    <t>not available</t>
  </si>
  <si>
    <t>Total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</si>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</sst>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3" fontId="2" fillId="7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3" fontId="2" fillId="8" borderId="0" xfId="0" applyNumberFormat="1" applyFont="1" applyFill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56027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AVIA_PAINCC__custom_6040979/default/table" TargetMode="External"/><Relationship Id="rId1" Type="http://schemas.openxmlformats.org/officeDocument/2006/relationships/hyperlink" Target="https://ec.europa.eu/eurostat/databrowser/product/page/AVIA_PAINCC__custom_60409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baseColWidth="10" defaultColWidth="8.83203125" defaultRowHeight="15" x14ac:dyDescent="0.2"/>
  <cols>
    <col min="1" max="1" width="20" customWidth="1"/>
    <col min="2" max="2" width="10.5" customWidth="1"/>
    <col min="3" max="3" width="17.1640625" customWidth="1"/>
    <col min="4" max="4" width="17.83203125" customWidth="1"/>
    <col min="5" max="5" width="37.6640625" customWidth="1"/>
    <col min="6" max="6" width="33.1640625" customWidth="1"/>
  </cols>
  <sheetData>
    <row r="6" spans="1:15" x14ac:dyDescent="0.2">
      <c r="A6" s="10" t="s">
        <v>0</v>
      </c>
    </row>
    <row r="7" spans="1:15" x14ac:dyDescent="0.2">
      <c r="A7" s="13" t="s">
        <v>1</v>
      </c>
      <c r="B7" s="13" t="s">
        <v>2</v>
      </c>
    </row>
    <row r="8" spans="1:15" ht="42.75" customHeight="1" x14ac:dyDescent="0.2">
      <c r="A8" s="11" t="s">
        <v>3</v>
      </c>
      <c r="B8" s="19" t="s">
        <v>4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8</v>
      </c>
    </row>
    <row r="13" spans="1:15" x14ac:dyDescent="0.2">
      <c r="B13" s="1" t="s">
        <v>9</v>
      </c>
    </row>
    <row r="14" spans="1:15" x14ac:dyDescent="0.2">
      <c r="C14" s="2" t="s">
        <v>10</v>
      </c>
    </row>
    <row r="15" spans="1:15" x14ac:dyDescent="0.2">
      <c r="B15" s="10" t="s">
        <v>11</v>
      </c>
      <c r="C15" s="10" t="s">
        <v>12</v>
      </c>
      <c r="D15" s="10" t="s">
        <v>13</v>
      </c>
      <c r="E15" s="10" t="s">
        <v>14</v>
      </c>
      <c r="F15" s="10" t="s">
        <v>15</v>
      </c>
    </row>
    <row r="16" spans="1:15" x14ac:dyDescent="0.2">
      <c r="B16" s="14" t="s">
        <v>16</v>
      </c>
      <c r="C16" s="2" t="s">
        <v>17</v>
      </c>
      <c r="D16" s="2" t="s">
        <v>18</v>
      </c>
      <c r="E16" s="2" t="s">
        <v>19</v>
      </c>
      <c r="F16" s="2" t="s">
        <v>20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showGridLines="0" workbookViewId="0"/>
  </sheetViews>
  <sheetFormatPr baseColWidth="10" defaultColWidth="8.83203125" defaultRowHeight="15" x14ac:dyDescent="0.2"/>
  <cols>
    <col min="2" max="5" width="79.6640625" customWidth="1"/>
  </cols>
  <sheetData>
    <row r="1" spans="1:3" x14ac:dyDescent="0.2">
      <c r="A1" s="1" t="s">
        <v>21</v>
      </c>
    </row>
    <row r="2" spans="1:3" x14ac:dyDescent="0.2">
      <c r="B2" s="15" t="s">
        <v>22</v>
      </c>
      <c r="C2" s="15" t="s">
        <v>23</v>
      </c>
    </row>
    <row r="3" spans="1:3" x14ac:dyDescent="0.2">
      <c r="B3" s="16" t="s">
        <v>24</v>
      </c>
      <c r="C3" s="16" t="s">
        <v>24</v>
      </c>
    </row>
    <row r="4" spans="1:3" x14ac:dyDescent="0.2">
      <c r="B4" s="2" t="s">
        <v>12</v>
      </c>
      <c r="C4" s="2" t="s">
        <v>17</v>
      </c>
    </row>
    <row r="5" spans="1:3" x14ac:dyDescent="0.2">
      <c r="B5" s="12" t="s">
        <v>13</v>
      </c>
      <c r="C5" s="12" t="s">
        <v>18</v>
      </c>
    </row>
    <row r="6" spans="1:3" x14ac:dyDescent="0.2">
      <c r="B6" s="2" t="s">
        <v>14</v>
      </c>
      <c r="C6" s="2" t="s">
        <v>19</v>
      </c>
    </row>
    <row r="7" spans="1:3" x14ac:dyDescent="0.2">
      <c r="B7" s="12" t="s">
        <v>15</v>
      </c>
      <c r="C7" s="12" t="s">
        <v>20</v>
      </c>
    </row>
    <row r="8" spans="1:3" x14ac:dyDescent="0.2">
      <c r="B8" s="2" t="s">
        <v>25</v>
      </c>
      <c r="C8" s="2" t="s">
        <v>20</v>
      </c>
    </row>
    <row r="9" spans="1:3" x14ac:dyDescent="0.2">
      <c r="B9" s="12" t="s">
        <v>25</v>
      </c>
      <c r="C9" s="12" t="s">
        <v>26</v>
      </c>
    </row>
    <row r="10" spans="1:3" x14ac:dyDescent="0.2">
      <c r="B10" s="2" t="s">
        <v>25</v>
      </c>
      <c r="C10" s="2" t="s">
        <v>27</v>
      </c>
    </row>
    <row r="11" spans="1:3" x14ac:dyDescent="0.2">
      <c r="B11" s="12" t="s">
        <v>25</v>
      </c>
      <c r="C11" s="12" t="s">
        <v>28</v>
      </c>
    </row>
    <row r="12" spans="1:3" x14ac:dyDescent="0.2">
      <c r="B12" s="2" t="s">
        <v>25</v>
      </c>
      <c r="C12" s="2" t="s">
        <v>29</v>
      </c>
    </row>
    <row r="13" spans="1:3" x14ac:dyDescent="0.2">
      <c r="B13" s="12" t="s">
        <v>25</v>
      </c>
      <c r="C13" s="12" t="s">
        <v>30</v>
      </c>
    </row>
    <row r="14" spans="1:3" x14ac:dyDescent="0.2">
      <c r="B14" s="2" t="s">
        <v>25</v>
      </c>
      <c r="C14" s="2" t="s">
        <v>31</v>
      </c>
    </row>
    <row r="15" spans="1:3" x14ac:dyDescent="0.2">
      <c r="B15" s="12" t="s">
        <v>25</v>
      </c>
      <c r="C15" s="12" t="s">
        <v>32</v>
      </c>
    </row>
    <row r="16" spans="1:3" x14ac:dyDescent="0.2">
      <c r="B16" s="2" t="s">
        <v>25</v>
      </c>
      <c r="C16" s="2" t="s">
        <v>33</v>
      </c>
    </row>
    <row r="17" spans="2:3" x14ac:dyDescent="0.2">
      <c r="B17" s="12" t="s">
        <v>25</v>
      </c>
      <c r="C17" s="12" t="s">
        <v>34</v>
      </c>
    </row>
    <row r="18" spans="2:3" x14ac:dyDescent="0.2">
      <c r="B18" s="2" t="s">
        <v>25</v>
      </c>
      <c r="C18" s="2" t="s">
        <v>35</v>
      </c>
    </row>
    <row r="19" spans="2:3" x14ac:dyDescent="0.2">
      <c r="B19" s="12" t="s">
        <v>25</v>
      </c>
      <c r="C19" s="12" t="s">
        <v>36</v>
      </c>
    </row>
    <row r="20" spans="2:3" x14ac:dyDescent="0.2">
      <c r="B20" s="2" t="s">
        <v>25</v>
      </c>
      <c r="C20" s="2" t="s">
        <v>37</v>
      </c>
    </row>
    <row r="21" spans="2:3" x14ac:dyDescent="0.2">
      <c r="B21" s="12" t="s">
        <v>25</v>
      </c>
      <c r="C21" s="12" t="s">
        <v>38</v>
      </c>
    </row>
    <row r="22" spans="2:3" x14ac:dyDescent="0.2">
      <c r="B22" s="2" t="s">
        <v>25</v>
      </c>
      <c r="C22" s="2" t="s">
        <v>39</v>
      </c>
    </row>
    <row r="23" spans="2:3" x14ac:dyDescent="0.2">
      <c r="B23" s="12" t="s">
        <v>25</v>
      </c>
      <c r="C23" s="12" t="s">
        <v>40</v>
      </c>
    </row>
    <row r="24" spans="2:3" x14ac:dyDescent="0.2">
      <c r="B24" s="2" t="s">
        <v>25</v>
      </c>
      <c r="C24" s="2" t="s">
        <v>41</v>
      </c>
    </row>
    <row r="25" spans="2:3" x14ac:dyDescent="0.2">
      <c r="B25" s="12" t="s">
        <v>25</v>
      </c>
      <c r="C25" s="12" t="s">
        <v>42</v>
      </c>
    </row>
    <row r="26" spans="2:3" x14ac:dyDescent="0.2">
      <c r="B26" s="2" t="s">
        <v>25</v>
      </c>
      <c r="C26" s="2" t="s">
        <v>43</v>
      </c>
    </row>
    <row r="27" spans="2:3" x14ac:dyDescent="0.2">
      <c r="B27" s="12" t="s">
        <v>25</v>
      </c>
      <c r="C27" s="12" t="s">
        <v>44</v>
      </c>
    </row>
    <row r="28" spans="2:3" x14ac:dyDescent="0.2">
      <c r="B28" s="2" t="s">
        <v>25</v>
      </c>
      <c r="C28" s="2" t="s">
        <v>45</v>
      </c>
    </row>
    <row r="29" spans="2:3" x14ac:dyDescent="0.2">
      <c r="B29" s="12" t="s">
        <v>25</v>
      </c>
      <c r="C29" s="12" t="s">
        <v>46</v>
      </c>
    </row>
    <row r="30" spans="2:3" x14ac:dyDescent="0.2">
      <c r="B30" s="2" t="s">
        <v>25</v>
      </c>
      <c r="C30" s="2" t="s">
        <v>47</v>
      </c>
    </row>
    <row r="31" spans="2:3" x14ac:dyDescent="0.2">
      <c r="B31" s="12" t="s">
        <v>25</v>
      </c>
      <c r="C31" s="12" t="s">
        <v>48</v>
      </c>
    </row>
    <row r="32" spans="2:3" x14ac:dyDescent="0.2">
      <c r="B32" s="2" t="s">
        <v>25</v>
      </c>
      <c r="C32" s="2" t="s">
        <v>49</v>
      </c>
    </row>
    <row r="33" spans="2:3" x14ac:dyDescent="0.2">
      <c r="B33" s="12" t="s">
        <v>25</v>
      </c>
      <c r="C33" s="12" t="s">
        <v>50</v>
      </c>
    </row>
    <row r="34" spans="2:3" x14ac:dyDescent="0.2">
      <c r="B34" s="2" t="s">
        <v>25</v>
      </c>
      <c r="C34" s="2" t="s">
        <v>51</v>
      </c>
    </row>
    <row r="35" spans="2:3" x14ac:dyDescent="0.2">
      <c r="B35" s="12" t="s">
        <v>25</v>
      </c>
      <c r="C35" s="12" t="s">
        <v>52</v>
      </c>
    </row>
    <row r="36" spans="2:3" x14ac:dyDescent="0.2">
      <c r="B36" s="2" t="s">
        <v>25</v>
      </c>
      <c r="C36" s="2" t="s">
        <v>53</v>
      </c>
    </row>
    <row r="37" spans="2:3" x14ac:dyDescent="0.2">
      <c r="B37" s="12" t="s">
        <v>25</v>
      </c>
      <c r="C37" s="12" t="s">
        <v>54</v>
      </c>
    </row>
    <row r="38" spans="2:3" x14ac:dyDescent="0.2">
      <c r="B38" s="2" t="s">
        <v>25</v>
      </c>
      <c r="C38" s="2" t="s">
        <v>55</v>
      </c>
    </row>
    <row r="39" spans="2:3" x14ac:dyDescent="0.2">
      <c r="B39" s="12" t="s">
        <v>56</v>
      </c>
      <c r="C39" s="12" t="s">
        <v>57</v>
      </c>
    </row>
    <row r="40" spans="2:3" x14ac:dyDescent="0.2">
      <c r="B40" s="2" t="s">
        <v>56</v>
      </c>
      <c r="C40" s="2" t="s">
        <v>58</v>
      </c>
    </row>
    <row r="41" spans="2:3" x14ac:dyDescent="0.2">
      <c r="B41" s="12" t="s">
        <v>56</v>
      </c>
      <c r="C41" s="12" t="s">
        <v>59</v>
      </c>
    </row>
    <row r="42" spans="2:3" x14ac:dyDescent="0.2">
      <c r="B42" s="2" t="s">
        <v>56</v>
      </c>
      <c r="C42" s="2" t="s">
        <v>60</v>
      </c>
    </row>
    <row r="43" spans="2:3" x14ac:dyDescent="0.2">
      <c r="B43" s="12" t="s">
        <v>56</v>
      </c>
      <c r="C43" s="12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workbookViewId="0">
      <pane xSplit="1" ySplit="11" topLeftCell="B12" activePane="bottomRight" state="frozen"/>
      <selection pane="topRight"/>
      <selection pane="bottomLeft"/>
      <selection pane="bottomRight" activeCell="H25" sqref="H25"/>
    </sheetView>
  </sheetViews>
  <sheetFormatPr baseColWidth="10" defaultColWidth="8.83203125" defaultRowHeight="11.25" customHeight="1" x14ac:dyDescent="0.2"/>
  <cols>
    <col min="1" max="1" width="29.83203125" customWidth="1"/>
    <col min="2" max="6" width="10" customWidth="1"/>
  </cols>
  <sheetData>
    <row r="1" spans="1:6" x14ac:dyDescent="0.2">
      <c r="A1" s="2" t="s">
        <v>62</v>
      </c>
    </row>
    <row r="2" spans="1:6" x14ac:dyDescent="0.2">
      <c r="A2" s="2" t="s">
        <v>63</v>
      </c>
      <c r="B2" s="1" t="s">
        <v>0</v>
      </c>
    </row>
    <row r="3" spans="1:6" x14ac:dyDescent="0.2">
      <c r="A3" s="2" t="s">
        <v>64</v>
      </c>
      <c r="B3" s="2" t="s">
        <v>6</v>
      </c>
    </row>
    <row r="4" spans="1:6" x14ac:dyDescent="0.2"/>
    <row r="5" spans="1:6" x14ac:dyDescent="0.2">
      <c r="A5" s="1" t="s">
        <v>12</v>
      </c>
      <c r="C5" s="2" t="s">
        <v>17</v>
      </c>
    </row>
    <row r="6" spans="1:6" x14ac:dyDescent="0.2">
      <c r="A6" s="1" t="s">
        <v>13</v>
      </c>
      <c r="C6" s="2" t="s">
        <v>18</v>
      </c>
    </row>
    <row r="7" spans="1:6" x14ac:dyDescent="0.2">
      <c r="A7" s="1" t="s">
        <v>14</v>
      </c>
      <c r="C7" s="2" t="s">
        <v>19</v>
      </c>
    </row>
    <row r="8" spans="1:6" x14ac:dyDescent="0.2">
      <c r="A8" s="1" t="s">
        <v>15</v>
      </c>
      <c r="C8" s="2" t="s">
        <v>20</v>
      </c>
    </row>
    <row r="9" spans="1:6" x14ac:dyDescent="0.2"/>
    <row r="10" spans="1:6" x14ac:dyDescent="0.2">
      <c r="A10" s="4" t="s">
        <v>65</v>
      </c>
      <c r="B10" s="3" t="s">
        <v>57</v>
      </c>
      <c r="C10" s="3" t="s">
        <v>58</v>
      </c>
      <c r="D10" s="3" t="s">
        <v>59</v>
      </c>
      <c r="E10" s="3" t="s">
        <v>60</v>
      </c>
      <c r="F10" s="3" t="s">
        <v>61</v>
      </c>
    </row>
    <row r="11" spans="1:6" x14ac:dyDescent="0.2">
      <c r="A11" s="5" t="s">
        <v>66</v>
      </c>
      <c r="B11" s="7" t="s">
        <v>67</v>
      </c>
      <c r="C11" s="7" t="s">
        <v>67</v>
      </c>
      <c r="D11" s="7" t="s">
        <v>67</v>
      </c>
      <c r="E11" s="7" t="s">
        <v>67</v>
      </c>
      <c r="F11" s="7" t="s">
        <v>67</v>
      </c>
    </row>
    <row r="12" spans="1:6" x14ac:dyDescent="0.2">
      <c r="A12" s="6" t="s">
        <v>20</v>
      </c>
      <c r="B12" s="9">
        <v>342931794</v>
      </c>
      <c r="C12" s="9">
        <v>354829330</v>
      </c>
      <c r="D12" s="9">
        <v>92235814</v>
      </c>
      <c r="E12" s="9">
        <v>141510184</v>
      </c>
      <c r="F12" s="9" t="s">
        <v>68</v>
      </c>
    </row>
    <row r="13" spans="1:6" x14ac:dyDescent="0.2">
      <c r="A13" s="6" t="s">
        <v>26</v>
      </c>
      <c r="B13" s="8" t="s">
        <v>68</v>
      </c>
      <c r="C13" s="8" t="s">
        <v>68</v>
      </c>
      <c r="D13" s="8" t="s">
        <v>68</v>
      </c>
      <c r="E13" s="8" t="s">
        <v>68</v>
      </c>
      <c r="F13" s="8" t="s">
        <v>68</v>
      </c>
    </row>
    <row r="14" spans="1:6" x14ac:dyDescent="0.2">
      <c r="A14" s="6" t="s">
        <v>27</v>
      </c>
      <c r="B14" s="9" t="s">
        <v>68</v>
      </c>
      <c r="C14" s="9" t="s">
        <v>68</v>
      </c>
      <c r="D14" s="9" t="s">
        <v>68</v>
      </c>
      <c r="E14" s="9" t="s">
        <v>68</v>
      </c>
      <c r="F14" s="9" t="s">
        <v>68</v>
      </c>
    </row>
    <row r="15" spans="1:6" x14ac:dyDescent="0.2">
      <c r="A15" s="6" t="s">
        <v>28</v>
      </c>
      <c r="B15" s="8">
        <v>23086308</v>
      </c>
      <c r="C15" s="8">
        <v>23486362</v>
      </c>
      <c r="D15" s="8">
        <v>6483364</v>
      </c>
      <c r="E15" s="8">
        <v>9543400</v>
      </c>
      <c r="F15" s="8" t="s">
        <v>68</v>
      </c>
    </row>
    <row r="16" spans="1:6" x14ac:dyDescent="0.2">
      <c r="A16" s="6" t="s">
        <v>29</v>
      </c>
      <c r="B16" s="9">
        <v>7634523</v>
      </c>
      <c r="C16" s="9">
        <v>7152418</v>
      </c>
      <c r="D16" s="9">
        <v>2384013</v>
      </c>
      <c r="E16" s="9">
        <v>3448310</v>
      </c>
      <c r="F16" s="9">
        <v>5855564</v>
      </c>
    </row>
    <row r="17" spans="1:6" x14ac:dyDescent="0.2">
      <c r="A17" s="6" t="s">
        <v>30</v>
      </c>
      <c r="B17" s="8">
        <v>9927771</v>
      </c>
      <c r="C17" s="8">
        <v>10469782</v>
      </c>
      <c r="D17" s="8">
        <v>2210884</v>
      </c>
      <c r="E17" s="8">
        <v>3059999</v>
      </c>
      <c r="F17" s="8">
        <v>7000744</v>
      </c>
    </row>
    <row r="18" spans="1:6" x14ac:dyDescent="0.2">
      <c r="A18" s="6" t="s">
        <v>31</v>
      </c>
      <c r="B18" s="9">
        <v>19876098</v>
      </c>
      <c r="C18" s="9">
        <v>19832934</v>
      </c>
      <c r="D18" s="9">
        <v>4724347</v>
      </c>
      <c r="E18" s="9">
        <v>6802308</v>
      </c>
      <c r="F18" s="9" t="s">
        <v>68</v>
      </c>
    </row>
    <row r="19" spans="1:6" x14ac:dyDescent="0.2">
      <c r="A19" s="6" t="s">
        <v>32</v>
      </c>
      <c r="B19" s="8">
        <v>108094961</v>
      </c>
      <c r="C19" s="8">
        <v>109713023</v>
      </c>
      <c r="D19" s="8">
        <v>28623425</v>
      </c>
      <c r="E19" s="8">
        <v>40349528</v>
      </c>
      <c r="F19" s="8">
        <v>80966547</v>
      </c>
    </row>
    <row r="20" spans="1:6" x14ac:dyDescent="0.2">
      <c r="A20" s="6" t="s">
        <v>33</v>
      </c>
      <c r="B20" s="9">
        <v>2149874</v>
      </c>
      <c r="C20" s="9">
        <v>2300590</v>
      </c>
      <c r="D20" s="9">
        <v>611018</v>
      </c>
      <c r="E20" s="9">
        <v>895592</v>
      </c>
      <c r="F20" s="9">
        <v>2060896</v>
      </c>
    </row>
    <row r="21" spans="1:6" x14ac:dyDescent="0.2">
      <c r="A21" s="6" t="s">
        <v>34</v>
      </c>
      <c r="B21" s="8">
        <v>16894471</v>
      </c>
      <c r="C21" s="8">
        <v>18076340</v>
      </c>
      <c r="D21" s="8">
        <v>4045987</v>
      </c>
      <c r="E21" s="8">
        <v>5321420</v>
      </c>
      <c r="F21" s="8" t="s">
        <v>68</v>
      </c>
    </row>
    <row r="22" spans="1:6" x14ac:dyDescent="0.2">
      <c r="A22" s="6" t="s">
        <v>35</v>
      </c>
      <c r="B22" s="9">
        <v>29255015</v>
      </c>
      <c r="C22" s="9">
        <v>30022645</v>
      </c>
      <c r="D22" s="9">
        <v>9517556</v>
      </c>
      <c r="E22" s="9">
        <v>19505135</v>
      </c>
      <c r="F22" s="9" t="s">
        <v>68</v>
      </c>
    </row>
    <row r="23" spans="1:6" x14ac:dyDescent="0.2">
      <c r="A23" s="6" t="s">
        <v>36</v>
      </c>
      <c r="B23" s="8">
        <v>104311818</v>
      </c>
      <c r="C23" s="8">
        <v>107031767</v>
      </c>
      <c r="D23" s="8">
        <v>25591541</v>
      </c>
      <c r="E23" s="8">
        <v>45558400</v>
      </c>
      <c r="F23" s="8">
        <v>94312879</v>
      </c>
    </row>
    <row r="24" spans="1:6" x14ac:dyDescent="0.2">
      <c r="A24" s="6" t="s">
        <v>37</v>
      </c>
      <c r="B24" s="9">
        <v>60652190</v>
      </c>
      <c r="C24" s="9">
        <v>63779961</v>
      </c>
      <c r="D24" s="9">
        <v>17256772</v>
      </c>
      <c r="E24" s="9">
        <v>25924401</v>
      </c>
      <c r="F24" s="9">
        <v>55282102</v>
      </c>
    </row>
    <row r="25" spans="1:6" x14ac:dyDescent="0.2">
      <c r="A25" s="6" t="s">
        <v>38</v>
      </c>
      <c r="B25" s="8">
        <v>5837400</v>
      </c>
      <c r="C25" s="8">
        <v>6519657</v>
      </c>
      <c r="D25" s="8">
        <v>1266434</v>
      </c>
      <c r="E25" s="8">
        <v>3108905</v>
      </c>
      <c r="F25" s="8">
        <v>6384510</v>
      </c>
    </row>
    <row r="26" spans="1:6" x14ac:dyDescent="0.2">
      <c r="A26" s="6" t="s">
        <v>39</v>
      </c>
      <c r="B26" s="9">
        <v>74641308</v>
      </c>
      <c r="C26" s="9">
        <v>78869114</v>
      </c>
      <c r="D26" s="9">
        <v>17524027</v>
      </c>
      <c r="E26" s="9">
        <v>28293202</v>
      </c>
      <c r="F26" s="9" t="s">
        <v>68</v>
      </c>
    </row>
    <row r="27" spans="1:6" x14ac:dyDescent="0.2">
      <c r="A27" s="6" t="s">
        <v>40</v>
      </c>
      <c r="B27" s="8">
        <v>4351355</v>
      </c>
      <c r="C27" s="8">
        <v>4335402</v>
      </c>
      <c r="D27" s="8">
        <v>1240964</v>
      </c>
      <c r="E27" s="8">
        <v>2298291</v>
      </c>
      <c r="F27" s="8">
        <v>4366280</v>
      </c>
    </row>
    <row r="28" spans="1:6" x14ac:dyDescent="0.2">
      <c r="A28" s="6" t="s">
        <v>41</v>
      </c>
      <c r="B28" s="9">
        <v>4154168</v>
      </c>
      <c r="C28" s="9">
        <v>4524497</v>
      </c>
      <c r="D28" s="9">
        <v>1232529</v>
      </c>
      <c r="E28" s="9">
        <v>1550126</v>
      </c>
      <c r="F28" s="9">
        <v>3814532</v>
      </c>
    </row>
    <row r="29" spans="1:6" x14ac:dyDescent="0.2">
      <c r="A29" s="6" t="s">
        <v>42</v>
      </c>
      <c r="B29" s="8">
        <v>3517907</v>
      </c>
      <c r="C29" s="8">
        <v>3529294</v>
      </c>
      <c r="D29" s="8">
        <v>957077</v>
      </c>
      <c r="E29" s="8">
        <v>1400216</v>
      </c>
      <c r="F29" s="8">
        <v>3154610</v>
      </c>
    </row>
    <row r="30" spans="1:6" x14ac:dyDescent="0.2">
      <c r="A30" s="6" t="s">
        <v>43</v>
      </c>
      <c r="B30" s="9">
        <v>3046207</v>
      </c>
      <c r="C30" s="9">
        <v>3358150</v>
      </c>
      <c r="D30" s="9">
        <v>1200378</v>
      </c>
      <c r="E30" s="9">
        <v>1765557</v>
      </c>
      <c r="F30" s="9" t="s">
        <v>68</v>
      </c>
    </row>
    <row r="31" spans="1:6" x14ac:dyDescent="0.2">
      <c r="A31" s="6" t="s">
        <v>44</v>
      </c>
      <c r="B31" s="8">
        <v>9273519</v>
      </c>
      <c r="C31" s="8">
        <v>10001781</v>
      </c>
      <c r="D31" s="8">
        <v>2402964</v>
      </c>
      <c r="E31" s="8">
        <v>3103876</v>
      </c>
      <c r="F31" s="8">
        <v>7932860</v>
      </c>
    </row>
    <row r="32" spans="1:6" x14ac:dyDescent="0.2">
      <c r="A32" s="6" t="s">
        <v>45</v>
      </c>
      <c r="B32" s="9">
        <v>4506051</v>
      </c>
      <c r="C32" s="9">
        <v>4835059</v>
      </c>
      <c r="D32" s="9">
        <v>1243524</v>
      </c>
      <c r="E32" s="9">
        <v>1873590</v>
      </c>
      <c r="F32" s="9">
        <v>4292855</v>
      </c>
    </row>
    <row r="33" spans="1:6" x14ac:dyDescent="0.2">
      <c r="A33" s="6" t="s">
        <v>46</v>
      </c>
      <c r="B33" s="8">
        <v>39057632</v>
      </c>
      <c r="C33" s="8">
        <v>39739083</v>
      </c>
      <c r="D33" s="8">
        <v>12319699</v>
      </c>
      <c r="E33" s="8">
        <v>17485247</v>
      </c>
      <c r="F33" s="8" t="s">
        <v>68</v>
      </c>
    </row>
    <row r="34" spans="1:6" x14ac:dyDescent="0.2">
      <c r="A34" s="6" t="s">
        <v>47</v>
      </c>
      <c r="B34" s="9">
        <v>18802523</v>
      </c>
      <c r="C34" s="9">
        <v>21917098</v>
      </c>
      <c r="D34" s="9">
        <v>5798874</v>
      </c>
      <c r="E34" s="9">
        <v>7243649</v>
      </c>
      <c r="F34" s="9">
        <v>17189694</v>
      </c>
    </row>
    <row r="35" spans="1:6" x14ac:dyDescent="0.2">
      <c r="A35" s="6" t="s">
        <v>48</v>
      </c>
      <c r="B35" s="8">
        <v>23520912</v>
      </c>
      <c r="C35" s="8">
        <v>24035948</v>
      </c>
      <c r="D35" s="8">
        <v>6854018</v>
      </c>
      <c r="E35" s="8">
        <v>10220903</v>
      </c>
      <c r="F35" s="8">
        <v>21618260</v>
      </c>
    </row>
    <row r="36" spans="1:6" x14ac:dyDescent="0.2">
      <c r="A36" s="6" t="s">
        <v>49</v>
      </c>
      <c r="B36" s="9">
        <v>27927885</v>
      </c>
      <c r="C36" s="9">
        <v>29798342</v>
      </c>
      <c r="D36" s="9">
        <v>9435488</v>
      </c>
      <c r="E36" s="9">
        <v>12740525</v>
      </c>
      <c r="F36" s="9">
        <v>27970649</v>
      </c>
    </row>
    <row r="37" spans="1:6" x14ac:dyDescent="0.2">
      <c r="A37" s="6" t="s">
        <v>50</v>
      </c>
      <c r="B37" s="8">
        <v>12959192</v>
      </c>
      <c r="C37" s="8">
        <v>13806770</v>
      </c>
      <c r="D37" s="8">
        <v>4114565</v>
      </c>
      <c r="E37" s="8">
        <v>6585226</v>
      </c>
      <c r="F37" s="8" t="s">
        <v>68</v>
      </c>
    </row>
    <row r="38" spans="1:6" x14ac:dyDescent="0.2">
      <c r="A38" s="6" t="s">
        <v>51</v>
      </c>
      <c r="B38" s="9">
        <v>860950</v>
      </c>
      <c r="C38" s="9">
        <v>787732</v>
      </c>
      <c r="D38" s="9">
        <v>158883</v>
      </c>
      <c r="E38" s="9">
        <v>249553</v>
      </c>
      <c r="F38" s="9">
        <v>452633</v>
      </c>
    </row>
    <row r="39" spans="1:6" x14ac:dyDescent="0.2">
      <c r="A39" s="6" t="s">
        <v>52</v>
      </c>
      <c r="B39" s="8">
        <v>1363114</v>
      </c>
      <c r="C39" s="8">
        <v>1278181</v>
      </c>
      <c r="D39" s="8">
        <v>213861</v>
      </c>
      <c r="E39" s="8">
        <v>362468</v>
      </c>
      <c r="F39" s="8">
        <v>1031289</v>
      </c>
    </row>
    <row r="40" spans="1:6" x14ac:dyDescent="0.2">
      <c r="A40" s="6" t="s">
        <v>53</v>
      </c>
      <c r="B40" s="9">
        <v>12164482</v>
      </c>
      <c r="C40" s="9">
        <v>12608057</v>
      </c>
      <c r="D40" s="9">
        <v>2674761</v>
      </c>
      <c r="E40" s="9">
        <v>2582190</v>
      </c>
      <c r="F40" s="9">
        <v>8557299</v>
      </c>
    </row>
    <row r="41" spans="1:6" x14ac:dyDescent="0.2">
      <c r="A41" s="6" t="s">
        <v>54</v>
      </c>
      <c r="B41" s="8">
        <v>20951316</v>
      </c>
      <c r="C41" s="8">
        <v>20634686</v>
      </c>
      <c r="D41" s="8">
        <v>4716602</v>
      </c>
      <c r="E41" s="8">
        <v>6226919</v>
      </c>
      <c r="F41" s="8" t="s">
        <v>68</v>
      </c>
    </row>
    <row r="42" spans="1:6" x14ac:dyDescent="0.2">
      <c r="A42" s="6" t="s">
        <v>55</v>
      </c>
      <c r="B42" s="9">
        <v>167476838</v>
      </c>
      <c r="C42" s="9">
        <v>171027615</v>
      </c>
      <c r="D42" s="9" t="s">
        <v>68</v>
      </c>
      <c r="E42" s="9" t="s">
        <v>68</v>
      </c>
      <c r="F42" s="9" t="s">
        <v>68</v>
      </c>
    </row>
    <row r="43" spans="1:6" x14ac:dyDescent="0.2">
      <c r="A43" s="17"/>
      <c r="B43" s="9"/>
      <c r="C43" s="9"/>
      <c r="D43" s="9"/>
      <c r="E43" s="9"/>
      <c r="F43" s="9"/>
    </row>
    <row r="44" spans="1:6" x14ac:dyDescent="0.2">
      <c r="A44" s="17" t="s">
        <v>71</v>
      </c>
      <c r="B44" s="9">
        <f>SUM(B15:B42)</f>
        <v>816295788</v>
      </c>
      <c r="C44" s="9">
        <f>SUM(C15:C42)</f>
        <v>843472288</v>
      </c>
      <c r="D44" s="9">
        <f t="shared" ref="C44:F44" si="0">SUM(D15:D42)</f>
        <v>174803555</v>
      </c>
      <c r="E44" s="9">
        <f t="shared" si="0"/>
        <v>267498936</v>
      </c>
      <c r="F44" s="9">
        <f t="shared" si="0"/>
        <v>352244203</v>
      </c>
    </row>
    <row r="45" spans="1:6" x14ac:dyDescent="0.2">
      <c r="A45" s="17" t="s">
        <v>72</v>
      </c>
      <c r="B45" s="9">
        <f>B44/52</f>
        <v>15697995.923076924</v>
      </c>
      <c r="C45" s="18">
        <f t="shared" ref="C45:F45" si="1">C44/52</f>
        <v>16220620.923076924</v>
      </c>
      <c r="D45" s="9">
        <f t="shared" si="1"/>
        <v>3361606.826923077</v>
      </c>
      <c r="E45" s="9">
        <f t="shared" si="1"/>
        <v>5144210.307692308</v>
      </c>
      <c r="F45" s="9">
        <f t="shared" si="1"/>
        <v>6773926.980769231</v>
      </c>
    </row>
    <row r="47" spans="1:6" x14ac:dyDescent="0.2">
      <c r="A47" s="1" t="s">
        <v>69</v>
      </c>
    </row>
    <row r="48" spans="1:6" x14ac:dyDescent="0.2">
      <c r="A48" s="1" t="s">
        <v>68</v>
      </c>
      <c r="B48" s="2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537B-5588-0D40-8300-7E075E88D11A}">
  <dimension ref="A1:F34"/>
  <sheetViews>
    <sheetView tabSelected="1" workbookViewId="0">
      <pane xSplit="1" ySplit="11" topLeftCell="B12" activePane="bottomRight" state="frozen"/>
      <selection pane="topRight"/>
      <selection pane="bottomLeft"/>
      <selection pane="bottomRight" activeCell="F36" sqref="F36"/>
    </sheetView>
  </sheetViews>
  <sheetFormatPr baseColWidth="10" defaultColWidth="8.83203125" defaultRowHeight="11.25" customHeight="1" x14ac:dyDescent="0.2"/>
  <cols>
    <col min="1" max="1" width="29.83203125" customWidth="1"/>
    <col min="2" max="6" width="10" customWidth="1"/>
  </cols>
  <sheetData>
    <row r="1" spans="1:6" x14ac:dyDescent="0.2">
      <c r="A1" s="2" t="s">
        <v>62</v>
      </c>
    </row>
    <row r="2" spans="1:6" x14ac:dyDescent="0.2">
      <c r="A2" s="2" t="s">
        <v>63</v>
      </c>
      <c r="B2" s="1" t="s">
        <v>0</v>
      </c>
    </row>
    <row r="3" spans="1:6" x14ac:dyDescent="0.2">
      <c r="A3" s="2" t="s">
        <v>64</v>
      </c>
      <c r="B3" s="2" t="s">
        <v>6</v>
      </c>
    </row>
    <row r="4" spans="1:6" x14ac:dyDescent="0.2"/>
    <row r="5" spans="1:6" x14ac:dyDescent="0.2">
      <c r="A5" s="1" t="s">
        <v>12</v>
      </c>
      <c r="C5" s="2" t="s">
        <v>17</v>
      </c>
    </row>
    <row r="6" spans="1:6" x14ac:dyDescent="0.2">
      <c r="A6" s="1" t="s">
        <v>13</v>
      </c>
      <c r="C6" s="2" t="s">
        <v>18</v>
      </c>
    </row>
    <row r="7" spans="1:6" x14ac:dyDescent="0.2">
      <c r="A7" s="1" t="s">
        <v>14</v>
      </c>
      <c r="C7" s="2" t="s">
        <v>19</v>
      </c>
    </row>
    <row r="8" spans="1:6" x14ac:dyDescent="0.2">
      <c r="A8" s="1" t="s">
        <v>15</v>
      </c>
      <c r="C8" s="2" t="s">
        <v>20</v>
      </c>
    </row>
    <row r="9" spans="1:6" x14ac:dyDescent="0.2"/>
    <row r="10" spans="1:6" x14ac:dyDescent="0.2">
      <c r="A10" s="4" t="s">
        <v>65</v>
      </c>
      <c r="B10" s="3" t="s">
        <v>57</v>
      </c>
      <c r="C10" s="3" t="s">
        <v>58</v>
      </c>
      <c r="D10" s="3" t="s">
        <v>59</v>
      </c>
      <c r="E10" s="3" t="s">
        <v>60</v>
      </c>
      <c r="F10" s="3" t="s">
        <v>61</v>
      </c>
    </row>
    <row r="11" spans="1:6" x14ac:dyDescent="0.2">
      <c r="A11" s="5" t="s">
        <v>66</v>
      </c>
      <c r="B11" s="7" t="s">
        <v>67</v>
      </c>
      <c r="C11" s="7" t="s">
        <v>67</v>
      </c>
      <c r="D11" s="7" t="s">
        <v>67</v>
      </c>
      <c r="E11" s="7" t="s">
        <v>67</v>
      </c>
      <c r="F11" s="7" t="s">
        <v>67</v>
      </c>
    </row>
    <row r="12" spans="1:6" x14ac:dyDescent="0.2">
      <c r="A12" s="6" t="s">
        <v>20</v>
      </c>
      <c r="B12" s="9">
        <v>342931794</v>
      </c>
      <c r="C12" s="9">
        <v>354829330</v>
      </c>
      <c r="D12" s="9">
        <v>92235814</v>
      </c>
      <c r="E12" s="9">
        <v>141510184</v>
      </c>
      <c r="F12" s="9" t="s">
        <v>68</v>
      </c>
    </row>
    <row r="13" spans="1:6" x14ac:dyDescent="0.2">
      <c r="A13" s="6" t="s">
        <v>26</v>
      </c>
      <c r="B13" s="8" t="s">
        <v>68</v>
      </c>
      <c r="C13" s="8" t="s">
        <v>68</v>
      </c>
      <c r="D13" s="8" t="s">
        <v>68</v>
      </c>
      <c r="E13" s="8" t="s">
        <v>68</v>
      </c>
      <c r="F13" s="8" t="s">
        <v>68</v>
      </c>
    </row>
    <row r="14" spans="1:6" x14ac:dyDescent="0.2">
      <c r="A14" s="6" t="s">
        <v>27</v>
      </c>
      <c r="B14" s="9" t="s">
        <v>68</v>
      </c>
      <c r="C14" s="9" t="s">
        <v>68</v>
      </c>
      <c r="D14" s="9" t="s">
        <v>68</v>
      </c>
      <c r="E14" s="9" t="s">
        <v>68</v>
      </c>
      <c r="F14" s="9" t="s">
        <v>68</v>
      </c>
    </row>
    <row r="15" spans="1:6" x14ac:dyDescent="0.2">
      <c r="A15" s="6" t="s">
        <v>28</v>
      </c>
      <c r="B15" s="8">
        <v>23086308</v>
      </c>
      <c r="C15" s="8">
        <v>23486362</v>
      </c>
      <c r="D15" s="8">
        <v>6483364</v>
      </c>
      <c r="E15" s="8">
        <v>9543400</v>
      </c>
      <c r="F15" s="8" t="s">
        <v>68</v>
      </c>
    </row>
    <row r="16" spans="1:6" x14ac:dyDescent="0.2">
      <c r="A16" s="6" t="s">
        <v>30</v>
      </c>
      <c r="B16" s="8">
        <v>9927771</v>
      </c>
      <c r="C16" s="8">
        <v>10469782</v>
      </c>
      <c r="D16" s="8">
        <v>2210884</v>
      </c>
      <c r="E16" s="8">
        <v>3059999</v>
      </c>
      <c r="F16" s="8">
        <v>7000744</v>
      </c>
    </row>
    <row r="17" spans="1:6" x14ac:dyDescent="0.2">
      <c r="A17" s="6" t="s">
        <v>31</v>
      </c>
      <c r="B17" s="9">
        <v>19876098</v>
      </c>
      <c r="C17" s="9">
        <v>19832934</v>
      </c>
      <c r="D17" s="9">
        <v>4724347</v>
      </c>
      <c r="E17" s="9">
        <v>6802308</v>
      </c>
      <c r="F17" s="9" t="s">
        <v>68</v>
      </c>
    </row>
    <row r="18" spans="1:6" x14ac:dyDescent="0.2">
      <c r="A18" s="6" t="s">
        <v>32</v>
      </c>
      <c r="B18" s="8">
        <v>108094961</v>
      </c>
      <c r="C18" s="8">
        <v>109713023</v>
      </c>
      <c r="D18" s="8">
        <v>28623425</v>
      </c>
      <c r="E18" s="8">
        <v>40349528</v>
      </c>
      <c r="F18" s="8">
        <v>80966547</v>
      </c>
    </row>
    <row r="19" spans="1:6" x14ac:dyDescent="0.2">
      <c r="A19" s="6" t="s">
        <v>36</v>
      </c>
      <c r="B19" s="8">
        <v>104311818</v>
      </c>
      <c r="C19" s="8">
        <v>107031767</v>
      </c>
      <c r="D19" s="8">
        <v>25591541</v>
      </c>
      <c r="E19" s="8">
        <v>45558400</v>
      </c>
      <c r="F19" s="8">
        <v>94312879</v>
      </c>
    </row>
    <row r="20" spans="1:6" x14ac:dyDescent="0.2">
      <c r="A20" s="6" t="s">
        <v>37</v>
      </c>
      <c r="B20" s="9">
        <v>60652190</v>
      </c>
      <c r="C20" s="9">
        <v>63779961</v>
      </c>
      <c r="D20" s="9">
        <v>17256772</v>
      </c>
      <c r="E20" s="9">
        <v>25924401</v>
      </c>
      <c r="F20" s="9">
        <v>55282102</v>
      </c>
    </row>
    <row r="21" spans="1:6" x14ac:dyDescent="0.2">
      <c r="A21" s="6" t="s">
        <v>39</v>
      </c>
      <c r="B21" s="9">
        <v>74641308</v>
      </c>
      <c r="C21" s="9">
        <v>78869114</v>
      </c>
      <c r="D21" s="9">
        <v>17524027</v>
      </c>
      <c r="E21" s="9">
        <v>28293202</v>
      </c>
      <c r="F21" s="9" t="s">
        <v>68</v>
      </c>
    </row>
    <row r="22" spans="1:6" x14ac:dyDescent="0.2">
      <c r="A22" s="6" t="s">
        <v>44</v>
      </c>
      <c r="B22" s="8">
        <v>9273519</v>
      </c>
      <c r="C22" s="8">
        <v>10001781</v>
      </c>
      <c r="D22" s="8">
        <v>2402964</v>
      </c>
      <c r="E22" s="8">
        <v>3103876</v>
      </c>
      <c r="F22" s="8">
        <v>7932860</v>
      </c>
    </row>
    <row r="23" spans="1:6" x14ac:dyDescent="0.2">
      <c r="A23" s="6" t="s">
        <v>46</v>
      </c>
      <c r="B23" s="8">
        <v>39057632</v>
      </c>
      <c r="C23" s="8">
        <v>39739083</v>
      </c>
      <c r="D23" s="8">
        <v>12319699</v>
      </c>
      <c r="E23" s="8">
        <v>17485247</v>
      </c>
      <c r="F23" s="8" t="s">
        <v>68</v>
      </c>
    </row>
    <row r="24" spans="1:6" x14ac:dyDescent="0.2">
      <c r="A24" s="6" t="s">
        <v>47</v>
      </c>
      <c r="B24" s="9">
        <v>18802523</v>
      </c>
      <c r="C24" s="9">
        <v>21917098</v>
      </c>
      <c r="D24" s="9">
        <v>5798874</v>
      </c>
      <c r="E24" s="9">
        <v>7243649</v>
      </c>
      <c r="F24" s="9">
        <v>17189694</v>
      </c>
    </row>
    <row r="25" spans="1:6" x14ac:dyDescent="0.2">
      <c r="A25" s="6" t="s">
        <v>48</v>
      </c>
      <c r="B25" s="8">
        <v>23520912</v>
      </c>
      <c r="C25" s="8">
        <v>24035948</v>
      </c>
      <c r="D25" s="8">
        <v>6854018</v>
      </c>
      <c r="E25" s="8">
        <v>10220903</v>
      </c>
      <c r="F25" s="8">
        <v>21618260</v>
      </c>
    </row>
    <row r="26" spans="1:6" x14ac:dyDescent="0.2">
      <c r="A26" s="6" t="s">
        <v>49</v>
      </c>
      <c r="B26" s="9">
        <v>27927885</v>
      </c>
      <c r="C26" s="9">
        <v>29798342</v>
      </c>
      <c r="D26" s="9">
        <v>9435488</v>
      </c>
      <c r="E26" s="9">
        <v>12740525</v>
      </c>
      <c r="F26" s="9">
        <v>27970649</v>
      </c>
    </row>
    <row r="27" spans="1:6" x14ac:dyDescent="0.2">
      <c r="A27" s="6" t="s">
        <v>54</v>
      </c>
      <c r="B27" s="8">
        <v>20951316</v>
      </c>
      <c r="C27" s="8">
        <v>20634686</v>
      </c>
      <c r="D27" s="8">
        <v>4716602</v>
      </c>
      <c r="E27" s="8">
        <v>6226919</v>
      </c>
      <c r="F27" s="8" t="s">
        <v>68</v>
      </c>
    </row>
    <row r="28" spans="1:6" x14ac:dyDescent="0.2">
      <c r="A28" s="6" t="s">
        <v>55</v>
      </c>
      <c r="B28" s="9">
        <v>167476838</v>
      </c>
      <c r="C28" s="9">
        <v>171027615</v>
      </c>
      <c r="D28" s="9" t="s">
        <v>68</v>
      </c>
      <c r="E28" s="9" t="s">
        <v>68</v>
      </c>
      <c r="F28" s="9" t="s">
        <v>68</v>
      </c>
    </row>
    <row r="29" spans="1:6" x14ac:dyDescent="0.2">
      <c r="A29" s="17"/>
      <c r="B29" s="9"/>
      <c r="C29" s="9"/>
      <c r="D29" s="9"/>
      <c r="E29" s="9"/>
      <c r="F29" s="9"/>
    </row>
    <row r="30" spans="1:6" x14ac:dyDescent="0.2">
      <c r="A30" s="17" t="s">
        <v>71</v>
      </c>
      <c r="B30" s="9">
        <f>SUM(B15:B28)</f>
        <v>707601079</v>
      </c>
      <c r="C30" s="21">
        <f>SUM(C15:C28)</f>
        <v>730337496</v>
      </c>
      <c r="D30" s="9">
        <f>SUM(D15:D28)</f>
        <v>143942005</v>
      </c>
      <c r="E30" s="9">
        <f>SUM(E15:E28)</f>
        <v>216552357</v>
      </c>
      <c r="F30" s="9">
        <f>SUM(F15:F28)</f>
        <v>312273735</v>
      </c>
    </row>
    <row r="31" spans="1:6" x14ac:dyDescent="0.2">
      <c r="A31" s="17" t="s">
        <v>72</v>
      </c>
      <c r="B31" s="9">
        <f>B30/52</f>
        <v>13607713.057692308</v>
      </c>
      <c r="C31" s="18">
        <f t="shared" ref="C31:F31" si="0">C30/52</f>
        <v>14044951.846153846</v>
      </c>
      <c r="D31" s="9">
        <f t="shared" si="0"/>
        <v>2768115.480769231</v>
      </c>
      <c r="E31" s="9">
        <f t="shared" si="0"/>
        <v>4164468.403846154</v>
      </c>
      <c r="F31" s="9">
        <f t="shared" si="0"/>
        <v>6005264.134615385</v>
      </c>
    </row>
    <row r="33" spans="1:2" x14ac:dyDescent="0.2">
      <c r="A33" s="1" t="s">
        <v>69</v>
      </c>
    </row>
    <row r="34" spans="1:2" x14ac:dyDescent="0.2">
      <c r="A34" s="1" t="s">
        <v>68</v>
      </c>
      <c r="B34" s="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Sheet 1</vt:lpstr>
      <vt:lpstr>Sheet 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nickyvandenberg3407@gmail.com</cp:lastModifiedBy>
  <dcterms:created xsi:type="dcterms:W3CDTF">2023-05-02T10:54:19Z</dcterms:created>
  <dcterms:modified xsi:type="dcterms:W3CDTF">2023-07-20T10:27:44Z</dcterms:modified>
</cp:coreProperties>
</file>