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120" yWindow="-120" windowWidth="20730" windowHeight="11160" tabRatio="880" activeTab="3"/>
  </bookViews>
  <sheets>
    <sheet name="Filtro" sheetId="1" r:id="rId1"/>
    <sheet name="Filtro Avanzado" sheetId="3" r:id="rId2"/>
    <sheet name="Tabla Gráfico" sheetId="4" r:id="rId3"/>
    <sheet name="Otros Gráficos" sheetId="5" r:id="rId4"/>
    <sheet name="Subtotales" sheetId="6" r:id="rId5"/>
    <sheet name="Solver" sheetId="7" r:id="rId6"/>
    <sheet name="Validaciones" sheetId="8" r:id="rId7"/>
    <sheet name="Buscar Objetivos" sheetId="9" r:id="rId8"/>
    <sheet name="Escenarios" sheetId="10" r:id="rId9"/>
    <sheet name="Tabla dinámica" sheetId="11" r:id="rId10"/>
    <sheet name="Gráfico Dinámico" sheetId="13" r:id="rId11"/>
  </sheets>
  <definedNames>
    <definedName name="_xlnm._FilterDatabase" localSheetId="0" hidden="1">Filtro!$A$6:$G$69</definedName>
    <definedName name="_xlnm._FilterDatabase" localSheetId="1" hidden="1">'Filtro Avanzado'!$A$7:$G$70</definedName>
    <definedName name="_xlnm.Extract" localSheetId="1">'Filtro Avanzado'!$K$9:$Q$9</definedName>
    <definedName name="_xlnm.Criteria" localSheetId="1">'Filtro Avanzado'!$K$1:$N$3</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0" i="10" l="1"/>
  <c r="C10" i="10"/>
  <c r="E10" i="10" s="1"/>
  <c r="F10" i="10" s="1"/>
  <c r="I10" i="10" s="1"/>
  <c r="B11" i="9"/>
  <c r="F11" i="9" s="1"/>
  <c r="D14" i="9" s="1"/>
  <c r="B5" i="9"/>
  <c r="F5" i="9" s="1"/>
  <c r="D9" i="7"/>
  <c r="E9" i="7" s="1"/>
  <c r="F9" i="7" s="1"/>
  <c r="D8" i="7"/>
  <c r="E8" i="7" s="1"/>
  <c r="F8" i="7" s="1"/>
  <c r="D7" i="7"/>
  <c r="D6" i="7"/>
  <c r="E7" i="7" l="1"/>
  <c r="F7" i="7" s="1"/>
  <c r="E6" i="7"/>
  <c r="F6" i="7" s="1"/>
  <c r="F11" i="7" l="1"/>
</calcChain>
</file>

<file path=xl/sharedStrings.xml><?xml version="1.0" encoding="utf-8"?>
<sst xmlns="http://schemas.openxmlformats.org/spreadsheetml/2006/main" count="1097" uniqueCount="127">
  <si>
    <t>Producto</t>
  </si>
  <si>
    <t>Unidades</t>
  </si>
  <si>
    <t>Precio</t>
  </si>
  <si>
    <t>Total</t>
  </si>
  <si>
    <t>Fecha de venta</t>
  </si>
  <si>
    <t>Clientes</t>
  </si>
  <si>
    <t>monitor lg</t>
  </si>
  <si>
    <t>monitor vaio</t>
  </si>
  <si>
    <t>monitor microsoft</t>
  </si>
  <si>
    <t>monitor hp</t>
  </si>
  <si>
    <t>teclado microsoft</t>
  </si>
  <si>
    <t>teclado trust</t>
  </si>
  <si>
    <t>ratón kneissel</t>
  </si>
  <si>
    <t>ratón Quilive</t>
  </si>
  <si>
    <t>C. Producto</t>
  </si>
  <si>
    <t>FERMÍN GÓMEZ</t>
  </si>
  <si>
    <t>MARTA CAMPO</t>
  </si>
  <si>
    <t>NEREA PASCUAL</t>
  </si>
  <si>
    <t>ESTER GARCÍA</t>
  </si>
  <si>
    <t>TOMÁS DE JUAN</t>
  </si>
  <si>
    <t>CAROLINA PEÑA</t>
  </si>
  <si>
    <t>JESÚS DIEZ</t>
  </si>
  <si>
    <t>JOSÉ PEREZ</t>
  </si>
  <si>
    <t>PASCUAL FERNÁNDEZ</t>
  </si>
  <si>
    <t>MARÍA LLORENS</t>
  </si>
  <si>
    <t>ANTONIO GÓMEZ</t>
  </si>
  <si>
    <t>BEATRIZ TOLEDO</t>
  </si>
  <si>
    <t>ANGEL PARDO</t>
  </si>
  <si>
    <t>MÓNICA GARRIDO</t>
  </si>
  <si>
    <t>MARIO LÓPEZ</t>
  </si>
  <si>
    <t>Se deberá crear un filtro que muestre todos los monitores, siempre que se hayan vendido más de 4 unidades y que se hubiera comprado en Abril de 2016</t>
  </si>
  <si>
    <t>Se deberá realizar un filtro avanzado a partir de la celda K7 que muestre los clientes cuyo nombre comience por "J" o "N", siempre que hayan comprado Monitores durante el mes de Marzo de 2016, los criterios se estableceran a partir de K1</t>
  </si>
  <si>
    <t>superficie (Ha) 2010</t>
  </si>
  <si>
    <t>superficie (Ha) 2011</t>
  </si>
  <si>
    <t>Diferencia</t>
  </si>
  <si>
    <t>Cereales</t>
  </si>
  <si>
    <t>Trigo</t>
  </si>
  <si>
    <t>Cebada</t>
  </si>
  <si>
    <t>Maíz</t>
  </si>
  <si>
    <t>Leguminosas grano</t>
  </si>
  <si>
    <t>Cultivos industriales</t>
  </si>
  <si>
    <t>Remolacha</t>
  </si>
  <si>
    <t>Patata</t>
  </si>
  <si>
    <t>Cultivos forrajeros</t>
  </si>
  <si>
    <t>Hortalizas</t>
  </si>
  <si>
    <t>Lechuga</t>
  </si>
  <si>
    <t>Tomate</t>
  </si>
  <si>
    <t>Alcachofa</t>
  </si>
  <si>
    <t>Coliflor</t>
  </si>
  <si>
    <t>Judía verde</t>
  </si>
  <si>
    <t>Guisante verde</t>
  </si>
  <si>
    <t>Champiñón</t>
  </si>
  <si>
    <t>Frutales</t>
  </si>
  <si>
    <t>Manzano</t>
  </si>
  <si>
    <t>Peral</t>
  </si>
  <si>
    <t>Melocotonero</t>
  </si>
  <si>
    <t>Almendro</t>
  </si>
  <si>
    <t>Viñedo</t>
  </si>
  <si>
    <t>Olivar</t>
  </si>
  <si>
    <t>1º trim</t>
  </si>
  <si>
    <t>2º trim</t>
  </si>
  <si>
    <t>3º trim</t>
  </si>
  <si>
    <t>4º trim</t>
  </si>
  <si>
    <t>ana</t>
  </si>
  <si>
    <t>pedro</t>
  </si>
  <si>
    <t>juan</t>
  </si>
  <si>
    <t>arga</t>
  </si>
  <si>
    <t>marga</t>
  </si>
  <si>
    <t>targa</t>
  </si>
  <si>
    <t>Realiza los gráficos en una nueva hoja, denominada: Gráficos 2, como los modelo que se muestran a la derecha de la tabla de datos</t>
  </si>
  <si>
    <t>Realiza un gráfico en una nueva hoja gráfica, denominada: Gráfico, como el modelo que se muestra a la derecha de la tabla de datos</t>
  </si>
  <si>
    <t>Se deberán realizar subtotales por Cliente y por Producto, de tal forma que se obtenga por cada cliente el total facturado, y si un cliente ha comprado el mismo producto varias veces deberá mostrar el total de unidades compradas por cada producto</t>
  </si>
  <si>
    <t>Cantidad</t>
  </si>
  <si>
    <t>Importe</t>
  </si>
  <si>
    <t>Iva</t>
  </si>
  <si>
    <t>Monitor</t>
  </si>
  <si>
    <t>monitor entre 80 y 125</t>
  </si>
  <si>
    <t>Teclado</t>
  </si>
  <si>
    <t>Teclado entre 40 y 65</t>
  </si>
  <si>
    <t>Ratón</t>
  </si>
  <si>
    <t>Ratón entre 20 y 35</t>
  </si>
  <si>
    <t>Ordenador</t>
  </si>
  <si>
    <t>Ordenador entre 750 y 1100</t>
  </si>
  <si>
    <t>Total Final</t>
  </si>
  <si>
    <t>Restricciones</t>
  </si>
  <si>
    <t>* En el rango B2:B64 se deberá crear una norma de tal forma que no se admita escribir más de 10 unidades, de tal forma que si se incumple aparezca una ventana de error con el texto: "No se admite más de 10 unidades", de tal forma que nunca deje establecer un valor mayor de 10</t>
  </si>
  <si>
    <t>* En el rango G2:G64 se deberá crear una regla de tal forma que solo se admitan fechas del año 2016, de tal forma que si se incumple aparezca una ventana de error con el texto: "No se admiten fechas superiores e inferiores al año 2016", de tal forma que el mensaje nos avise pero permita, a pesar de todo, ingresar dicha fecha incorrecta</t>
  </si>
  <si>
    <t>Catálogo</t>
  </si>
  <si>
    <t>* Se deberán quitar los duplicados establecidos en H2:H64</t>
  </si>
  <si>
    <t>precio hora</t>
  </si>
  <si>
    <t>horas al mes</t>
  </si>
  <si>
    <t>sueldo base</t>
  </si>
  <si>
    <t>años</t>
  </si>
  <si>
    <t>antigüedad</t>
  </si>
  <si>
    <t>seguros sociales</t>
  </si>
  <si>
    <t>Total a percibir</t>
  </si>
  <si>
    <t>¿cuánto tiene que cobrar por hora si quiere ganar 1500 € mensuales?</t>
  </si>
  <si>
    <t>Alquiler piso</t>
  </si>
  <si>
    <t xml:space="preserve">gastos generales </t>
  </si>
  <si>
    <t>Gastos particulares</t>
  </si>
  <si>
    <t>Ahorro</t>
  </si>
  <si>
    <t>¿Cuanto tiene que ganar al mes si quisiera ahorrar 400 € mensuales?</t>
  </si>
  <si>
    <t>¿En cuanto debería reducir sus gastos mensuales si quisiera ahorrar 800 € mensuales cobrando a 11 € hora?</t>
  </si>
  <si>
    <t>Entrada</t>
  </si>
  <si>
    <t>Cantidad a pagar</t>
  </si>
  <si>
    <t>Interés</t>
  </si>
  <si>
    <t>Total Interés</t>
  </si>
  <si>
    <t>Cantidad Prestada</t>
  </si>
  <si>
    <t>Meses</t>
  </si>
  <si>
    <t>Mensualidad</t>
  </si>
  <si>
    <t>A partir de los datos establecidos en A9:I10, se deberá crear un informe que calcule la mensualidad por la compra de cuatro pisos diferentes sujetos a las siguentes condiciones:</t>
  </si>
  <si>
    <t>Nombre del caso</t>
  </si>
  <si>
    <t>1º Piso</t>
  </si>
  <si>
    <t>2º Piso</t>
  </si>
  <si>
    <t>3º Piso</t>
  </si>
  <si>
    <t>4º Piso</t>
  </si>
  <si>
    <t>Comercial</t>
  </si>
  <si>
    <t>Zona</t>
  </si>
  <si>
    <t>Norte</t>
  </si>
  <si>
    <t>Sur</t>
  </si>
  <si>
    <t>Este</t>
  </si>
  <si>
    <t>Oeste</t>
  </si>
  <si>
    <t>Con los datos que figuran en el rango A5:H68 se deberá realizar una tabla dinámica como la que se encuentra en el modelo de la derecha</t>
  </si>
  <si>
    <t>Con los datos que figuran en el rango A5:H68 se deberá realizar un gráfico dinámico como el que se encuentra en el modelo de la derecha, el gráfico se realizará a partir de las unidades vendidas y estará filtrado por la zona Norte</t>
  </si>
  <si>
    <t>* Se deberá crear en K1 una lista desplegable con los productos que hayan quedado en la columna H</t>
  </si>
  <si>
    <t>* En el rango C2:C64 se deberá crear un mensaje de entrada para cada una de las celdas de dicho rango, este mensaje de entrada contendrá el texto: "Ingresar según catálogo establecido en K1"</t>
  </si>
  <si>
    <t>Utilizando la herramieta Solver deberá obtener un Total Final de 3000 € siguiendo las restricciones establecidas para el precio en I6</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</si>
</sst>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 #,##0.00\ &quot;€&quot;_-;\-* #,##0.00\ &quot;€&quot;_-;_-* &quot;-&quot;??\ &quot;€&quot;_-;_-@_-"/>
    <numFmt numFmtId="164" formatCode="#,##0\ &quot;€&quot;"/>
  </numFmts>
  <fonts count="13" x14ac:knownFonts="1">
    <font>
      <sz val="11"/>
      <color theme="1"/>
      <name val="Calibri"/>
      <family val="2"/>
      <scheme val="minor"/>
    </font>
    <font>
      <b/>
      <sz val="11"/>
      <color theme="1"/>
      <name val="Calibri"/>
      <family val="2"/>
      <scheme val="minor"/>
    </font>
    <font>
      <sz val="10"/>
      <color indexed="8"/>
      <name val="Arial"/>
      <family val="2"/>
    </font>
    <font>
      <sz val="11"/>
      <color indexed="8"/>
      <name val="Calibri"/>
      <family val="2"/>
    </font>
    <font>
      <b/>
      <sz val="14"/>
      <color theme="1"/>
      <name val="Calibri"/>
      <family val="2"/>
      <scheme val="minor"/>
    </font>
    <font>
      <b/>
      <sz val="11"/>
      <color theme="0"/>
      <name val="Calibri"/>
      <family val="2"/>
      <scheme val="minor"/>
    </font>
    <font>
      <sz val="11"/>
      <color theme="0"/>
      <name val="Calibri"/>
      <family val="2"/>
      <scheme val="minor"/>
    </font>
    <font>
      <sz val="10"/>
      <name val="Arial"/>
      <family val="2"/>
    </font>
    <font>
      <b/>
      <sz val="10"/>
      <name val="Arial"/>
      <family val="2"/>
    </font>
    <font>
      <sz val="10"/>
      <color theme="1"/>
      <name val="Arial"/>
      <family val="2"/>
    </font>
    <font>
      <sz val="8"/>
      <name val="Calibri"/>
      <family val="2"/>
      <scheme val="minor"/>
    </font>
    <font>
      <b/>
      <sz val="14"/>
      <color theme="0"/>
      <name val="Calibri"/>
      <family val="2"/>
      <scheme val="minor"/>
    </font>
    <font>
      <b/>
      <sz val="14"/>
      <color theme="0"/>
      <name val="Calibri"/>
      <family val="2"/>
    </font>
  </fonts>
  <fills count="5">
    <fill>
      <patternFill patternType="none"/>
    </fill>
    <fill>
      <patternFill patternType="gray125"/>
    </fill>
    <fill>
      <patternFill patternType="solid">
        <fgColor rgb="FFBFBFBF"/>
        <bgColor indexed="64"/>
      </patternFill>
    </fill>
    <fill>
      <patternFill patternType="solid">
        <fgColor theme="0" tint="-0.249977111117893"/>
        <bgColor indexed="64"/>
      </patternFill>
    </fill>
    <fill>
      <patternFill patternType="solid">
        <fgColor rgb="FFC00000"/>
        <bgColor indexed="64"/>
      </patternFill>
    </fill>
  </fills>
  <borders count="15">
    <border>
      <left/>
      <right/>
      <top/>
      <bottom/>
      <diagonal/>
    </border>
    <border>
      <left style="thin">
        <color indexed="22"/>
      </left>
      <right style="thin">
        <color indexed="22"/>
      </right>
      <top style="thin">
        <color indexed="22"/>
      </top>
      <bottom style="thin">
        <color indexed="22"/>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22"/>
      </left>
      <right/>
      <top/>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bottom style="thin">
        <color indexed="22"/>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2" fillId="0" borderId="0"/>
  </cellStyleXfs>
  <cellXfs count="43">
    <xf numFmtId="0" fontId="0" fillId="0" borderId="0" xfId="0"/>
    <xf numFmtId="0" fontId="0" fillId="0" borderId="0" xfId="0" applyAlignment="1">
      <alignment horizontal="center"/>
    </xf>
    <xf numFmtId="164" fontId="0" fillId="0" borderId="0" xfId="0" applyNumberFormat="1" applyAlignment="1">
      <alignment horizontal="center"/>
    </xf>
    <xf numFmtId="14" fontId="0" fillId="0" borderId="0" xfId="0" applyNumberFormat="1" applyAlignment="1">
      <alignment horizontal="center"/>
    </xf>
    <xf numFmtId="0" fontId="1" fillId="0" borderId="0" xfId="0" applyFont="1" applyAlignment="1">
      <alignment horizontal="center"/>
    </xf>
    <xf numFmtId="0" fontId="3" fillId="0" borderId="1" xfId="1" applyFont="1" applyFill="1" applyBorder="1" applyAlignment="1">
      <alignment wrapText="1"/>
    </xf>
    <xf numFmtId="0" fontId="4" fillId="0" borderId="0" xfId="0" applyFont="1" applyAlignment="1">
      <alignment horizontal="left" wrapText="1"/>
    </xf>
    <xf numFmtId="0" fontId="7" fillId="2" borderId="2" xfId="0" applyFont="1" applyFill="1" applyBorder="1" applyAlignment="1">
      <alignment horizontal="justify" vertical="center" wrapText="1"/>
    </xf>
    <xf numFmtId="0" fontId="8" fillId="2" borderId="3" xfId="0" applyFont="1" applyFill="1" applyBorder="1" applyAlignment="1">
      <alignment horizontal="left" vertical="center" wrapText="1"/>
    </xf>
    <xf numFmtId="0" fontId="7" fillId="0" borderId="4" xfId="0" applyFont="1" applyBorder="1" applyAlignment="1">
      <alignment horizontal="justify" vertical="center" wrapText="1"/>
    </xf>
    <xf numFmtId="0" fontId="7" fillId="0" borderId="5" xfId="0" applyFont="1" applyBorder="1" applyAlignment="1">
      <alignment horizontal="center" vertical="center" wrapText="1"/>
    </xf>
    <xf numFmtId="0" fontId="1" fillId="0" borderId="0" xfId="0" applyFont="1"/>
    <xf numFmtId="0" fontId="3" fillId="0" borderId="8" xfId="1" applyFont="1" applyFill="1" applyBorder="1" applyAlignment="1">
      <alignment wrapText="1"/>
    </xf>
    <xf numFmtId="0" fontId="0" fillId="0" borderId="7" xfId="0" applyBorder="1"/>
    <xf numFmtId="0" fontId="1" fillId="0" borderId="7" xfId="0" applyFont="1" applyBorder="1"/>
    <xf numFmtId="0" fontId="1" fillId="0" borderId="7" xfId="0" applyFont="1" applyBorder="1" applyAlignment="1">
      <alignment horizontal="center"/>
    </xf>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7" xfId="0" applyBorder="1" applyAlignment="1">
      <alignment horizontal="center"/>
    </xf>
    <xf numFmtId="0" fontId="0" fillId="3" borderId="7" xfId="0" applyFill="1" applyBorder="1" applyAlignment="1">
      <alignment horizontal="center"/>
    </xf>
    <xf numFmtId="0" fontId="0" fillId="0" borderId="0" xfId="0" applyFont="1"/>
    <xf numFmtId="0" fontId="9" fillId="0" borderId="7" xfId="0" applyFont="1" applyBorder="1" applyAlignment="1">
      <alignment horizontal="center"/>
    </xf>
    <xf numFmtId="0" fontId="0" fillId="0" borderId="7" xfId="0" applyFont="1" applyBorder="1"/>
    <xf numFmtId="0" fontId="0" fillId="0" borderId="7" xfId="0" applyFont="1" applyBorder="1" applyAlignment="1">
      <alignment horizontal="center"/>
    </xf>
    <xf numFmtId="3" fontId="0" fillId="0" borderId="7" xfId="0" applyNumberFormat="1" applyFont="1" applyBorder="1" applyAlignment="1">
      <alignment horizontal="center"/>
    </xf>
    <xf numFmtId="0" fontId="9" fillId="0" borderId="7" xfId="0" applyFont="1" applyBorder="1" applyAlignment="1">
      <alignment horizontal="center" vertical="center"/>
    </xf>
    <xf numFmtId="0" fontId="0" fillId="0" borderId="7" xfId="0" applyFont="1" applyBorder="1" applyAlignment="1">
      <alignment horizontal="center" vertical="center"/>
    </xf>
    <xf numFmtId="3" fontId="0" fillId="0" borderId="7" xfId="0" applyNumberFormat="1" applyFont="1" applyBorder="1" applyAlignment="1">
      <alignment horizontal="center" vertical="center"/>
    </xf>
    <xf numFmtId="44" fontId="0" fillId="0" borderId="7" xfId="0" applyNumberFormat="1" applyBorder="1" applyAlignment="1">
      <alignment horizontal="center"/>
    </xf>
    <xf numFmtId="0" fontId="5" fillId="4" borderId="0" xfId="0" applyFont="1" applyFill="1" applyAlignment="1">
      <alignment horizontal="left" wrapText="1"/>
    </xf>
    <xf numFmtId="0" fontId="5" fillId="4" borderId="0" xfId="0" applyFont="1" applyFill="1" applyAlignment="1">
      <alignment horizontal="center" wrapText="1"/>
    </xf>
    <xf numFmtId="0" fontId="6" fillId="4" borderId="0" xfId="0" applyFont="1" applyFill="1" applyAlignment="1">
      <alignment horizontal="center" wrapText="1"/>
    </xf>
    <xf numFmtId="0" fontId="6" fillId="4" borderId="0" xfId="0" applyFont="1" applyFill="1"/>
    <xf numFmtId="0" fontId="11" fillId="4" borderId="0" xfId="0" applyFont="1" applyFill="1" applyAlignment="1">
      <alignment horizontal="left" wrapText="1"/>
    </xf>
    <xf numFmtId="0" fontId="12" fillId="4" borderId="6" xfId="1" applyFont="1" applyFill="1" applyBorder="1" applyAlignment="1">
      <alignment horizontal="left" vertical="center" wrapText="1"/>
    </xf>
    <xf numFmtId="0" fontId="12" fillId="4" borderId="0" xfId="1" applyFont="1" applyFill="1" applyBorder="1" applyAlignment="1">
      <alignment horizontal="left" vertical="center" wrapText="1"/>
    </xf>
    <xf numFmtId="0" fontId="1" fillId="3" borderId="7" xfId="0" applyFont="1" applyFill="1" applyBorder="1" applyAlignment="1">
      <alignment horizontal="center"/>
    </xf>
    <xf numFmtId="0" fontId="5" fillId="4" borderId="0" xfId="0" applyFont="1" applyFill="1" applyAlignment="1">
      <alignment horizontal="left" wrapText="1"/>
    </xf>
    <xf numFmtId="0" fontId="5" fillId="4" borderId="0" xfId="0" applyFont="1" applyFill="1" applyAlignment="1">
      <alignment horizontal="left"/>
    </xf>
  </cellXfs>
  <cellStyles count="2">
    <cellStyle name="Normal" xfId="0" builtinId="0"/>
    <cellStyle name="Normal_Hoja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4</xdr:col>
      <xdr:colOff>285750</xdr:colOff>
      <xdr:row>2</xdr:row>
      <xdr:rowOff>152400</xdr:rowOff>
    </xdr:from>
    <xdr:to>
      <xdr:col>14</xdr:col>
      <xdr:colOff>609600</xdr:colOff>
      <xdr:row>25</xdr:row>
      <xdr:rowOff>114300</xdr:rowOff>
    </xdr:to>
    <xdr:pic>
      <xdr:nvPicPr>
        <xdr:cNvPr id="2" name="Imagen 1">
          <a:extLst>
            <a:ext uri="{FF2B5EF4-FFF2-40B4-BE49-F238E27FC236}">
              <a16:creationId xmlns:a16="http://schemas.microsoft.com/office/drawing/2014/main" xmlns="" id="{DE62417C-497F-4659-B1D9-4503A9CA7645}"/>
            </a:ext>
          </a:extLst>
        </xdr:cNvPr>
        <xdr:cNvPicPr>
          <a:picLocks noChangeAspect="1"/>
        </xdr:cNvPicPr>
      </xdr:nvPicPr>
      <xdr:blipFill>
        <a:blip xmlns:r="http://schemas.openxmlformats.org/officeDocument/2006/relationships" r:embed="rId1"/>
        <a:stretch>
          <a:fillRect/>
        </a:stretch>
      </xdr:blipFill>
      <xdr:spPr>
        <a:xfrm>
          <a:off x="3333750" y="1038225"/>
          <a:ext cx="7943850" cy="53625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219075</xdr:colOff>
      <xdr:row>2</xdr:row>
      <xdr:rowOff>76200</xdr:rowOff>
    </xdr:from>
    <xdr:to>
      <xdr:col>18</xdr:col>
      <xdr:colOff>179742</xdr:colOff>
      <xdr:row>12</xdr:row>
      <xdr:rowOff>171200</xdr:rowOff>
    </xdr:to>
    <xdr:pic>
      <xdr:nvPicPr>
        <xdr:cNvPr id="2" name="Imagen 1">
          <a:extLst>
            <a:ext uri="{FF2B5EF4-FFF2-40B4-BE49-F238E27FC236}">
              <a16:creationId xmlns:a16="http://schemas.microsoft.com/office/drawing/2014/main" xmlns="" id="{8B64F298-DA9A-4966-9DBE-9D958EF5422D}"/>
            </a:ext>
          </a:extLst>
        </xdr:cNvPr>
        <xdr:cNvPicPr>
          <a:picLocks noChangeAspect="1"/>
        </xdr:cNvPicPr>
      </xdr:nvPicPr>
      <xdr:blipFill>
        <a:blip xmlns:r="http://schemas.openxmlformats.org/officeDocument/2006/relationships" r:embed="rId1"/>
        <a:stretch>
          <a:fillRect/>
        </a:stretch>
      </xdr:blipFill>
      <xdr:spPr>
        <a:xfrm>
          <a:off x="4029075" y="962025"/>
          <a:ext cx="9866667" cy="2000000"/>
        </a:xfrm>
        <a:prstGeom prst="rect">
          <a:avLst/>
        </a:prstGeom>
      </xdr:spPr>
    </xdr:pic>
    <xdr:clientData/>
  </xdr:twoCellAnchor>
  <xdr:twoCellAnchor editAs="oneCell">
    <xdr:from>
      <xdr:col>5</xdr:col>
      <xdr:colOff>228600</xdr:colOff>
      <xdr:row>13</xdr:row>
      <xdr:rowOff>142875</xdr:rowOff>
    </xdr:from>
    <xdr:to>
      <xdr:col>17</xdr:col>
      <xdr:colOff>656028</xdr:colOff>
      <xdr:row>27</xdr:row>
      <xdr:rowOff>180637</xdr:rowOff>
    </xdr:to>
    <xdr:pic>
      <xdr:nvPicPr>
        <xdr:cNvPr id="5" name="4 Imagen"/>
        <xdr:cNvPicPr>
          <a:picLocks noChangeAspect="1"/>
        </xdr:cNvPicPr>
      </xdr:nvPicPr>
      <xdr:blipFill>
        <a:blip xmlns:r="http://schemas.openxmlformats.org/officeDocument/2006/relationships" r:embed="rId2"/>
        <a:stretch>
          <a:fillRect/>
        </a:stretch>
      </xdr:blipFill>
      <xdr:spPr>
        <a:xfrm>
          <a:off x="4038600" y="3124200"/>
          <a:ext cx="9571428" cy="270476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438150</xdr:colOff>
      <xdr:row>5</xdr:row>
      <xdr:rowOff>142875</xdr:rowOff>
    </xdr:from>
    <xdr:to>
      <xdr:col>23</xdr:col>
      <xdr:colOff>379578</xdr:colOff>
      <xdr:row>32</xdr:row>
      <xdr:rowOff>180327</xdr:rowOff>
    </xdr:to>
    <xdr:pic>
      <xdr:nvPicPr>
        <xdr:cNvPr id="2" name="1 Imagen">
          <a:extLst>
            <a:ext uri="{FF2B5EF4-FFF2-40B4-BE49-F238E27FC236}">
              <a16:creationId xmlns:a16="http://schemas.microsoft.com/office/drawing/2014/main" xmlns="" id="{00000000-0008-0000-0900-000002000000}"/>
            </a:ext>
          </a:extLst>
        </xdr:cNvPr>
        <xdr:cNvPicPr>
          <a:picLocks noChangeAspect="1"/>
        </xdr:cNvPicPr>
      </xdr:nvPicPr>
      <xdr:blipFill>
        <a:blip xmlns:r="http://schemas.openxmlformats.org/officeDocument/2006/relationships" r:embed="rId1"/>
        <a:stretch>
          <a:fillRect/>
        </a:stretch>
      </xdr:blipFill>
      <xdr:spPr>
        <a:xfrm>
          <a:off x="7162800" y="1095375"/>
          <a:ext cx="11371428" cy="518095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0</xdr:colOff>
      <xdr:row>8</xdr:row>
      <xdr:rowOff>0</xdr:rowOff>
    </xdr:from>
    <xdr:to>
      <xdr:col>17</xdr:col>
      <xdr:colOff>122952</xdr:colOff>
      <xdr:row>31</xdr:row>
      <xdr:rowOff>142309</xdr:rowOff>
    </xdr:to>
    <xdr:pic>
      <xdr:nvPicPr>
        <xdr:cNvPr id="2" name="1 Imagen">
          <a:extLst>
            <a:ext uri="{FF2B5EF4-FFF2-40B4-BE49-F238E27FC236}">
              <a16:creationId xmlns:a16="http://schemas.microsoft.com/office/drawing/2014/main" xmlns="" id="{00000000-0008-0000-0A00-000002000000}"/>
            </a:ext>
          </a:extLst>
        </xdr:cNvPr>
        <xdr:cNvPicPr>
          <a:picLocks noChangeAspect="1"/>
        </xdr:cNvPicPr>
      </xdr:nvPicPr>
      <xdr:blipFill>
        <a:blip xmlns:r="http://schemas.openxmlformats.org/officeDocument/2006/relationships" r:embed="rId1"/>
        <a:stretch>
          <a:fillRect/>
        </a:stretch>
      </xdr:blipFill>
      <xdr:spPr>
        <a:xfrm>
          <a:off x="6657975" y="1619250"/>
          <a:ext cx="6980952" cy="4523809"/>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81"/>
  <sheetViews>
    <sheetView workbookViewId="0">
      <selection activeCell="A2" sqref="A2:G3"/>
    </sheetView>
  </sheetViews>
  <sheetFormatPr baseColWidth="10" defaultRowHeight="15" x14ac:dyDescent="0.25"/>
  <cols>
    <col min="1" max="1" width="23.85546875" customWidth="1"/>
    <col min="2" max="2" width="12.28515625" style="1" customWidth="1"/>
    <col min="3" max="3" width="17.140625" bestFit="1" customWidth="1"/>
    <col min="6" max="6" width="16.85546875" customWidth="1"/>
    <col min="7" max="7" width="15" customWidth="1"/>
    <col min="9" max="9" width="16.85546875" customWidth="1"/>
  </cols>
  <sheetData>
    <row r="2" spans="1:9" x14ac:dyDescent="0.25">
      <c r="A2" s="37" t="s">
        <v>30</v>
      </c>
      <c r="B2" s="37"/>
      <c r="C2" s="37"/>
      <c r="D2" s="37"/>
      <c r="E2" s="37"/>
      <c r="F2" s="37"/>
      <c r="G2" s="37"/>
    </row>
    <row r="3" spans="1:9" ht="23.25" customHeight="1" x14ac:dyDescent="0.25">
      <c r="A3" s="37"/>
      <c r="B3" s="37"/>
      <c r="C3" s="37"/>
      <c r="D3" s="37"/>
      <c r="E3" s="37"/>
      <c r="F3" s="37"/>
      <c r="G3" s="37"/>
    </row>
    <row r="6" spans="1:9" x14ac:dyDescent="0.25">
      <c r="A6" s="4" t="s">
        <v>5</v>
      </c>
      <c r="B6" s="4" t="s">
        <v>14</v>
      </c>
      <c r="C6" s="4" t="s">
        <v>0</v>
      </c>
      <c r="D6" s="4" t="s">
        <v>1</v>
      </c>
      <c r="E6" s="4" t="s">
        <v>2</v>
      </c>
      <c r="F6" s="4" t="s">
        <v>3</v>
      </c>
      <c r="G6" s="4" t="s">
        <v>4</v>
      </c>
      <c r="I6" s="4"/>
    </row>
    <row r="7" spans="1:9" x14ac:dyDescent="0.25">
      <c r="A7" s="5" t="s">
        <v>15</v>
      </c>
      <c r="B7" s="1">
        <v>1</v>
      </c>
      <c r="C7" t="s">
        <v>6</v>
      </c>
      <c r="D7" s="1">
        <v>5</v>
      </c>
      <c r="E7" s="1">
        <v>105</v>
      </c>
      <c r="F7" s="2">
        <v>525</v>
      </c>
      <c r="G7" s="3">
        <v>42430</v>
      </c>
      <c r="I7" s="2"/>
    </row>
    <row r="8" spans="1:9" x14ac:dyDescent="0.25">
      <c r="A8" s="5" t="s">
        <v>16</v>
      </c>
      <c r="B8" s="1">
        <v>4</v>
      </c>
      <c r="C8" t="s">
        <v>9</v>
      </c>
      <c r="D8" s="1">
        <v>6</v>
      </c>
      <c r="E8" s="1">
        <v>120</v>
      </c>
      <c r="F8" s="2">
        <v>720</v>
      </c>
      <c r="G8" s="3">
        <v>42431</v>
      </c>
      <c r="I8" s="2"/>
    </row>
    <row r="9" spans="1:9" x14ac:dyDescent="0.25">
      <c r="A9" s="5" t="s">
        <v>17</v>
      </c>
      <c r="B9" s="1">
        <v>5</v>
      </c>
      <c r="C9" t="s">
        <v>10</v>
      </c>
      <c r="D9" s="1">
        <v>8</v>
      </c>
      <c r="E9" s="1">
        <v>35</v>
      </c>
      <c r="F9" s="2">
        <v>280</v>
      </c>
      <c r="G9" s="3">
        <v>42432</v>
      </c>
      <c r="I9" s="2"/>
    </row>
    <row r="10" spans="1:9" x14ac:dyDescent="0.25">
      <c r="A10" s="5" t="s">
        <v>18</v>
      </c>
      <c r="B10" s="1">
        <v>3</v>
      </c>
      <c r="C10" t="s">
        <v>8</v>
      </c>
      <c r="D10" s="1">
        <v>1</v>
      </c>
      <c r="E10" s="1">
        <v>250</v>
      </c>
      <c r="F10" s="2">
        <v>250</v>
      </c>
      <c r="G10" s="3">
        <v>42433</v>
      </c>
      <c r="I10" s="2"/>
    </row>
    <row r="11" spans="1:9" x14ac:dyDescent="0.25">
      <c r="A11" s="5" t="s">
        <v>19</v>
      </c>
      <c r="B11" s="1">
        <v>6</v>
      </c>
      <c r="C11" t="s">
        <v>11</v>
      </c>
      <c r="D11" s="1">
        <v>4</v>
      </c>
      <c r="E11" s="1">
        <v>40</v>
      </c>
      <c r="F11" s="2">
        <v>160</v>
      </c>
      <c r="G11" s="3">
        <v>42431</v>
      </c>
      <c r="I11" s="2"/>
    </row>
    <row r="12" spans="1:9" x14ac:dyDescent="0.25">
      <c r="A12" s="5" t="s">
        <v>20</v>
      </c>
      <c r="B12" s="1">
        <v>7</v>
      </c>
      <c r="C12" t="s">
        <v>12</v>
      </c>
      <c r="D12" s="1">
        <v>2</v>
      </c>
      <c r="E12" s="1">
        <v>25</v>
      </c>
      <c r="F12" s="2">
        <v>50</v>
      </c>
      <c r="G12" s="3">
        <v>42435</v>
      </c>
      <c r="I12" s="2"/>
    </row>
    <row r="13" spans="1:9" x14ac:dyDescent="0.25">
      <c r="A13" s="5" t="s">
        <v>21</v>
      </c>
      <c r="B13" s="1">
        <v>8</v>
      </c>
      <c r="C13" t="s">
        <v>13</v>
      </c>
      <c r="D13" s="1">
        <v>9</v>
      </c>
      <c r="E13" s="1">
        <v>35</v>
      </c>
      <c r="F13" s="2">
        <v>315</v>
      </c>
      <c r="G13" s="3">
        <v>42436</v>
      </c>
      <c r="I13" s="2"/>
    </row>
    <row r="14" spans="1:9" x14ac:dyDescent="0.25">
      <c r="A14" s="5" t="s">
        <v>22</v>
      </c>
      <c r="B14" s="1">
        <v>1</v>
      </c>
      <c r="C14" t="s">
        <v>6</v>
      </c>
      <c r="D14" s="1">
        <v>4</v>
      </c>
      <c r="E14" s="1">
        <v>105</v>
      </c>
      <c r="F14" s="2">
        <v>420</v>
      </c>
      <c r="G14" s="3">
        <v>42431</v>
      </c>
      <c r="I14" s="2"/>
    </row>
    <row r="15" spans="1:9" x14ac:dyDescent="0.25">
      <c r="A15" s="5" t="s">
        <v>23</v>
      </c>
      <c r="B15" s="1">
        <v>3</v>
      </c>
      <c r="C15" t="s">
        <v>8</v>
      </c>
      <c r="D15" s="1">
        <v>7</v>
      </c>
      <c r="E15" s="1">
        <v>250</v>
      </c>
      <c r="F15" s="2">
        <v>1750</v>
      </c>
      <c r="G15" s="3">
        <v>42438</v>
      </c>
      <c r="I15" s="2"/>
    </row>
    <row r="16" spans="1:9" x14ac:dyDescent="0.25">
      <c r="A16" s="5" t="s">
        <v>24</v>
      </c>
      <c r="B16" s="1">
        <v>2</v>
      </c>
      <c r="C16" t="s">
        <v>7</v>
      </c>
      <c r="D16" s="1">
        <v>2</v>
      </c>
      <c r="E16" s="1">
        <v>200</v>
      </c>
      <c r="F16" s="2">
        <v>400</v>
      </c>
      <c r="G16" s="3">
        <v>42439</v>
      </c>
      <c r="I16" s="2"/>
    </row>
    <row r="17" spans="1:9" x14ac:dyDescent="0.25">
      <c r="A17" s="5" t="s">
        <v>25</v>
      </c>
      <c r="B17" s="1">
        <v>5</v>
      </c>
      <c r="C17" t="s">
        <v>10</v>
      </c>
      <c r="D17" s="1">
        <v>3</v>
      </c>
      <c r="E17" s="1">
        <v>35</v>
      </c>
      <c r="F17" s="2">
        <v>105</v>
      </c>
      <c r="G17" s="3">
        <v>42431</v>
      </c>
      <c r="I17" s="2"/>
    </row>
    <row r="18" spans="1:9" x14ac:dyDescent="0.25">
      <c r="A18" s="5" t="s">
        <v>26</v>
      </c>
      <c r="B18" s="1">
        <v>6</v>
      </c>
      <c r="C18" t="s">
        <v>11</v>
      </c>
      <c r="D18" s="1">
        <v>1</v>
      </c>
      <c r="E18" s="1">
        <v>40</v>
      </c>
      <c r="F18" s="2">
        <v>40</v>
      </c>
      <c r="G18" s="3">
        <v>42441</v>
      </c>
      <c r="I18" s="2"/>
    </row>
    <row r="19" spans="1:9" x14ac:dyDescent="0.25">
      <c r="A19" s="5" t="s">
        <v>27</v>
      </c>
      <c r="B19" s="1">
        <v>3</v>
      </c>
      <c r="C19" t="s">
        <v>8</v>
      </c>
      <c r="D19" s="1">
        <v>3</v>
      </c>
      <c r="E19" s="1">
        <v>250</v>
      </c>
      <c r="F19" s="2">
        <v>750</v>
      </c>
      <c r="G19" s="3">
        <v>42442</v>
      </c>
      <c r="I19" s="2"/>
    </row>
    <row r="20" spans="1:9" x14ac:dyDescent="0.25">
      <c r="A20" s="5" t="s">
        <v>28</v>
      </c>
      <c r="B20" s="1">
        <v>8</v>
      </c>
      <c r="C20" t="s">
        <v>13</v>
      </c>
      <c r="D20" s="1">
        <v>6</v>
      </c>
      <c r="E20" s="1">
        <v>35</v>
      </c>
      <c r="F20" s="2">
        <v>210</v>
      </c>
      <c r="G20" s="3">
        <v>42443</v>
      </c>
      <c r="I20" s="2"/>
    </row>
    <row r="21" spans="1:9" x14ac:dyDescent="0.25">
      <c r="A21" s="5" t="s">
        <v>29</v>
      </c>
      <c r="B21" s="1">
        <v>8</v>
      </c>
      <c r="C21" t="s">
        <v>13</v>
      </c>
      <c r="D21" s="1">
        <v>7</v>
      </c>
      <c r="E21" s="1">
        <v>35</v>
      </c>
      <c r="F21" s="2">
        <v>245</v>
      </c>
      <c r="G21" s="3">
        <v>42444</v>
      </c>
      <c r="I21" s="2"/>
    </row>
    <row r="22" spans="1:9" x14ac:dyDescent="0.25">
      <c r="A22" s="5" t="s">
        <v>15</v>
      </c>
      <c r="B22" s="1">
        <v>7</v>
      </c>
      <c r="C22" t="s">
        <v>12</v>
      </c>
      <c r="D22" s="1">
        <v>3</v>
      </c>
      <c r="E22" s="1">
        <v>25</v>
      </c>
      <c r="F22" s="2">
        <v>75</v>
      </c>
      <c r="G22" s="3">
        <v>42431</v>
      </c>
      <c r="I22" s="2"/>
    </row>
    <row r="23" spans="1:9" x14ac:dyDescent="0.25">
      <c r="A23" s="5" t="s">
        <v>16</v>
      </c>
      <c r="B23" s="1">
        <v>5</v>
      </c>
      <c r="C23" t="s">
        <v>10</v>
      </c>
      <c r="D23" s="1">
        <v>8</v>
      </c>
      <c r="E23" s="1">
        <v>35</v>
      </c>
      <c r="F23" s="2">
        <v>280</v>
      </c>
      <c r="G23" s="3">
        <v>42446</v>
      </c>
      <c r="I23" s="2"/>
    </row>
    <row r="24" spans="1:9" x14ac:dyDescent="0.25">
      <c r="A24" s="5" t="s">
        <v>17</v>
      </c>
      <c r="B24" s="1">
        <v>4</v>
      </c>
      <c r="C24" t="s">
        <v>9</v>
      </c>
      <c r="D24" s="1">
        <v>1</v>
      </c>
      <c r="E24" s="1">
        <v>120</v>
      </c>
      <c r="F24" s="2">
        <v>120</v>
      </c>
      <c r="G24" s="3">
        <v>42447</v>
      </c>
      <c r="I24" s="2"/>
    </row>
    <row r="25" spans="1:9" x14ac:dyDescent="0.25">
      <c r="A25" s="5" t="s">
        <v>18</v>
      </c>
      <c r="B25" s="1">
        <v>3</v>
      </c>
      <c r="C25" t="s">
        <v>8</v>
      </c>
      <c r="D25" s="1">
        <v>3</v>
      </c>
      <c r="E25" s="1">
        <v>250</v>
      </c>
      <c r="F25" s="2">
        <v>750</v>
      </c>
      <c r="G25" s="3">
        <v>42431</v>
      </c>
      <c r="I25" s="2"/>
    </row>
    <row r="26" spans="1:9" x14ac:dyDescent="0.25">
      <c r="A26" s="5" t="s">
        <v>19</v>
      </c>
      <c r="B26" s="1">
        <v>1</v>
      </c>
      <c r="C26" t="s">
        <v>6</v>
      </c>
      <c r="D26" s="1">
        <v>4</v>
      </c>
      <c r="E26" s="1">
        <v>105</v>
      </c>
      <c r="F26" s="2">
        <v>420</v>
      </c>
      <c r="G26" s="3">
        <v>42449</v>
      </c>
      <c r="I26" s="2"/>
    </row>
    <row r="27" spans="1:9" x14ac:dyDescent="0.25">
      <c r="A27" s="5" t="s">
        <v>20</v>
      </c>
      <c r="B27" s="1">
        <v>2</v>
      </c>
      <c r="C27" t="s">
        <v>7</v>
      </c>
      <c r="D27" s="1">
        <v>6</v>
      </c>
      <c r="E27" s="1">
        <v>200</v>
      </c>
      <c r="F27" s="2">
        <v>1200</v>
      </c>
      <c r="G27" s="3">
        <v>42450</v>
      </c>
      <c r="I27" s="2"/>
    </row>
    <row r="28" spans="1:9" x14ac:dyDescent="0.25">
      <c r="A28" s="5" t="s">
        <v>21</v>
      </c>
      <c r="B28" s="1">
        <v>5</v>
      </c>
      <c r="C28" t="s">
        <v>10</v>
      </c>
      <c r="D28" s="1">
        <v>7</v>
      </c>
      <c r="E28" s="1">
        <v>35</v>
      </c>
      <c r="F28" s="2">
        <v>245</v>
      </c>
      <c r="G28" s="3">
        <v>42431</v>
      </c>
      <c r="I28" s="2"/>
    </row>
    <row r="29" spans="1:9" x14ac:dyDescent="0.25">
      <c r="A29" s="5" t="s">
        <v>22</v>
      </c>
      <c r="B29" s="1">
        <v>5</v>
      </c>
      <c r="C29" t="s">
        <v>10</v>
      </c>
      <c r="D29" s="1">
        <v>8</v>
      </c>
      <c r="E29" s="1">
        <v>35</v>
      </c>
      <c r="F29" s="2">
        <v>280</v>
      </c>
      <c r="G29" s="3">
        <v>42452</v>
      </c>
      <c r="I29" s="2"/>
    </row>
    <row r="30" spans="1:9" x14ac:dyDescent="0.25">
      <c r="A30" s="5" t="s">
        <v>23</v>
      </c>
      <c r="B30" s="1">
        <v>6</v>
      </c>
      <c r="C30" t="s">
        <v>11</v>
      </c>
      <c r="D30" s="1">
        <v>9</v>
      </c>
      <c r="E30" s="1">
        <v>40</v>
      </c>
      <c r="F30" s="2">
        <v>360</v>
      </c>
      <c r="G30" s="3">
        <v>42453</v>
      </c>
      <c r="I30" s="2"/>
    </row>
    <row r="31" spans="1:9" x14ac:dyDescent="0.25">
      <c r="A31" s="5" t="s">
        <v>24</v>
      </c>
      <c r="B31" s="1">
        <v>6</v>
      </c>
      <c r="C31" t="s">
        <v>11</v>
      </c>
      <c r="D31" s="1">
        <v>1</v>
      </c>
      <c r="E31" s="1">
        <v>40</v>
      </c>
      <c r="F31" s="2">
        <v>40</v>
      </c>
      <c r="G31" s="3">
        <v>42454</v>
      </c>
      <c r="I31" s="2"/>
    </row>
    <row r="32" spans="1:9" x14ac:dyDescent="0.25">
      <c r="A32" s="5" t="s">
        <v>25</v>
      </c>
      <c r="B32" s="1">
        <v>4</v>
      </c>
      <c r="C32" t="s">
        <v>9</v>
      </c>
      <c r="D32" s="1">
        <v>2</v>
      </c>
      <c r="E32" s="1">
        <v>120</v>
      </c>
      <c r="F32" s="2">
        <v>240</v>
      </c>
      <c r="G32" s="3">
        <v>42431</v>
      </c>
      <c r="I32" s="2"/>
    </row>
    <row r="33" spans="1:9" x14ac:dyDescent="0.25">
      <c r="A33" s="5" t="s">
        <v>26</v>
      </c>
      <c r="B33" s="1">
        <v>7</v>
      </c>
      <c r="C33" t="s">
        <v>12</v>
      </c>
      <c r="D33" s="1">
        <v>3</v>
      </c>
      <c r="E33" s="1">
        <v>25</v>
      </c>
      <c r="F33" s="2">
        <v>75</v>
      </c>
      <c r="G33" s="3">
        <v>42456</v>
      </c>
      <c r="I33" s="2"/>
    </row>
    <row r="34" spans="1:9" x14ac:dyDescent="0.25">
      <c r="A34" s="5" t="s">
        <v>27</v>
      </c>
      <c r="B34" s="1">
        <v>8</v>
      </c>
      <c r="C34" t="s">
        <v>13</v>
      </c>
      <c r="D34" s="1">
        <v>4</v>
      </c>
      <c r="E34" s="1">
        <v>35</v>
      </c>
      <c r="F34" s="2">
        <v>140</v>
      </c>
      <c r="G34" s="3">
        <v>42457</v>
      </c>
      <c r="I34" s="2"/>
    </row>
    <row r="35" spans="1:9" x14ac:dyDescent="0.25">
      <c r="A35" s="5" t="s">
        <v>28</v>
      </c>
      <c r="B35" s="1">
        <v>3</v>
      </c>
      <c r="C35" t="s">
        <v>8</v>
      </c>
      <c r="D35" s="1">
        <v>5</v>
      </c>
      <c r="E35" s="1">
        <v>250</v>
      </c>
      <c r="F35" s="2">
        <v>1250</v>
      </c>
      <c r="G35" s="3">
        <v>42458</v>
      </c>
      <c r="I35" s="2"/>
    </row>
    <row r="36" spans="1:9" x14ac:dyDescent="0.25">
      <c r="A36" s="5" t="s">
        <v>29</v>
      </c>
      <c r="B36" s="1">
        <v>4</v>
      </c>
      <c r="C36" t="s">
        <v>9</v>
      </c>
      <c r="D36" s="1">
        <v>6</v>
      </c>
      <c r="E36" s="1">
        <v>120</v>
      </c>
      <c r="F36" s="2">
        <v>720</v>
      </c>
      <c r="G36" s="3">
        <v>42431</v>
      </c>
      <c r="I36" s="2"/>
    </row>
    <row r="37" spans="1:9" x14ac:dyDescent="0.25">
      <c r="A37" s="5" t="s">
        <v>15</v>
      </c>
      <c r="B37" s="1">
        <v>5</v>
      </c>
      <c r="C37" t="s">
        <v>10</v>
      </c>
      <c r="D37" s="1">
        <v>7</v>
      </c>
      <c r="E37" s="1">
        <v>35</v>
      </c>
      <c r="F37" s="2">
        <v>245</v>
      </c>
      <c r="G37" s="3">
        <v>42460</v>
      </c>
      <c r="I37" s="2"/>
    </row>
    <row r="38" spans="1:9" x14ac:dyDescent="0.25">
      <c r="A38" s="5" t="s">
        <v>16</v>
      </c>
      <c r="B38" s="1">
        <v>7</v>
      </c>
      <c r="C38" t="s">
        <v>12</v>
      </c>
      <c r="D38" s="1">
        <v>8</v>
      </c>
      <c r="E38" s="1">
        <v>25</v>
      </c>
      <c r="F38" s="2">
        <v>200</v>
      </c>
      <c r="G38" s="3">
        <v>42461</v>
      </c>
      <c r="I38" s="2"/>
    </row>
    <row r="39" spans="1:9" x14ac:dyDescent="0.25">
      <c r="A39" s="5" t="s">
        <v>17</v>
      </c>
      <c r="B39" s="1">
        <v>8</v>
      </c>
      <c r="C39" t="s">
        <v>13</v>
      </c>
      <c r="D39" s="1">
        <v>1</v>
      </c>
      <c r="E39" s="1">
        <v>35</v>
      </c>
      <c r="F39" s="2">
        <v>35</v>
      </c>
      <c r="G39" s="3">
        <v>42462</v>
      </c>
      <c r="I39" s="2"/>
    </row>
    <row r="40" spans="1:9" x14ac:dyDescent="0.25">
      <c r="A40" s="5" t="s">
        <v>18</v>
      </c>
      <c r="B40" s="1">
        <v>9</v>
      </c>
      <c r="C40" t="s">
        <v>13</v>
      </c>
      <c r="D40" s="1">
        <v>3</v>
      </c>
      <c r="E40" s="1">
        <v>35</v>
      </c>
      <c r="F40" s="2">
        <v>105</v>
      </c>
      <c r="G40" s="3">
        <v>42431</v>
      </c>
      <c r="I40" s="2"/>
    </row>
    <row r="41" spans="1:9" x14ac:dyDescent="0.25">
      <c r="A41" s="5" t="s">
        <v>19</v>
      </c>
      <c r="B41" s="1">
        <v>1</v>
      </c>
      <c r="C41" t="s">
        <v>6</v>
      </c>
      <c r="D41" s="1">
        <v>4</v>
      </c>
      <c r="E41" s="1">
        <v>105</v>
      </c>
      <c r="F41" s="2">
        <v>420</v>
      </c>
      <c r="G41" s="3">
        <v>42464</v>
      </c>
      <c r="I41" s="2"/>
    </row>
    <row r="42" spans="1:9" x14ac:dyDescent="0.25">
      <c r="A42" s="5" t="s">
        <v>20</v>
      </c>
      <c r="B42" s="1">
        <v>2</v>
      </c>
      <c r="C42" t="s">
        <v>7</v>
      </c>
      <c r="D42" s="1">
        <v>5</v>
      </c>
      <c r="E42" s="1">
        <v>200</v>
      </c>
      <c r="F42" s="2">
        <v>1000</v>
      </c>
      <c r="G42" s="3">
        <v>42465</v>
      </c>
      <c r="I42" s="2"/>
    </row>
    <row r="43" spans="1:9" x14ac:dyDescent="0.25">
      <c r="A43" s="5" t="s">
        <v>21</v>
      </c>
      <c r="B43" s="1">
        <v>3</v>
      </c>
      <c r="C43" t="s">
        <v>8</v>
      </c>
      <c r="D43" s="1">
        <v>7</v>
      </c>
      <c r="E43" s="1">
        <v>250</v>
      </c>
      <c r="F43" s="2">
        <v>1750</v>
      </c>
      <c r="G43" s="3">
        <v>42466</v>
      </c>
      <c r="I43" s="2"/>
    </row>
    <row r="44" spans="1:9" x14ac:dyDescent="0.25">
      <c r="A44" s="5" t="s">
        <v>22</v>
      </c>
      <c r="B44" s="1">
        <v>4</v>
      </c>
      <c r="C44" t="s">
        <v>9</v>
      </c>
      <c r="D44" s="1">
        <v>8</v>
      </c>
      <c r="E44" s="1">
        <v>120</v>
      </c>
      <c r="F44" s="2">
        <v>960</v>
      </c>
      <c r="G44" s="3">
        <v>42431</v>
      </c>
      <c r="I44" s="2"/>
    </row>
    <row r="45" spans="1:9" x14ac:dyDescent="0.25">
      <c r="A45" s="5" t="s">
        <v>23</v>
      </c>
      <c r="B45" s="1">
        <v>6</v>
      </c>
      <c r="C45" t="s">
        <v>11</v>
      </c>
      <c r="D45" s="1">
        <v>5</v>
      </c>
      <c r="E45" s="1">
        <v>40</v>
      </c>
      <c r="F45" s="2">
        <v>200</v>
      </c>
      <c r="G45" s="3">
        <v>42468</v>
      </c>
      <c r="I45" s="2"/>
    </row>
    <row r="46" spans="1:9" x14ac:dyDescent="0.25">
      <c r="A46" s="5" t="s">
        <v>24</v>
      </c>
      <c r="B46" s="1">
        <v>5</v>
      </c>
      <c r="C46" t="s">
        <v>10</v>
      </c>
      <c r="D46" s="1">
        <v>3</v>
      </c>
      <c r="E46" s="1">
        <v>35</v>
      </c>
      <c r="F46" s="2">
        <v>105</v>
      </c>
      <c r="G46" s="3">
        <v>42469</v>
      </c>
      <c r="I46" s="2"/>
    </row>
    <row r="47" spans="1:9" x14ac:dyDescent="0.25">
      <c r="A47" s="5" t="s">
        <v>25</v>
      </c>
      <c r="B47" s="1">
        <v>7</v>
      </c>
      <c r="C47" t="s">
        <v>12</v>
      </c>
      <c r="D47" s="1">
        <v>2</v>
      </c>
      <c r="E47" s="1">
        <v>25</v>
      </c>
      <c r="F47" s="2">
        <v>50</v>
      </c>
      <c r="G47" s="3">
        <v>42470</v>
      </c>
      <c r="I47" s="2"/>
    </row>
    <row r="48" spans="1:9" x14ac:dyDescent="0.25">
      <c r="A48" s="5" t="s">
        <v>26</v>
      </c>
      <c r="B48" s="1">
        <v>8</v>
      </c>
      <c r="C48" t="s">
        <v>13</v>
      </c>
      <c r="D48" s="1">
        <v>3</v>
      </c>
      <c r="E48" s="1">
        <v>35</v>
      </c>
      <c r="F48" s="2">
        <v>105</v>
      </c>
      <c r="G48" s="3">
        <v>42431</v>
      </c>
      <c r="I48" s="2"/>
    </row>
    <row r="49" spans="1:9" x14ac:dyDescent="0.25">
      <c r="A49" s="5" t="s">
        <v>27</v>
      </c>
      <c r="B49" s="1">
        <v>1</v>
      </c>
      <c r="C49" t="s">
        <v>6</v>
      </c>
      <c r="D49" s="1">
        <v>4</v>
      </c>
      <c r="E49" s="1">
        <v>105</v>
      </c>
      <c r="F49" s="2">
        <v>420</v>
      </c>
      <c r="G49" s="3">
        <v>42472</v>
      </c>
      <c r="I49" s="2"/>
    </row>
    <row r="50" spans="1:9" x14ac:dyDescent="0.25">
      <c r="A50" s="5" t="s">
        <v>28</v>
      </c>
      <c r="B50" s="1">
        <v>3</v>
      </c>
      <c r="C50" t="s">
        <v>8</v>
      </c>
      <c r="D50" s="1">
        <v>7</v>
      </c>
      <c r="E50" s="1">
        <v>250</v>
      </c>
      <c r="F50" s="2">
        <v>1750</v>
      </c>
      <c r="G50" s="3">
        <v>42473</v>
      </c>
      <c r="I50" s="2"/>
    </row>
    <row r="51" spans="1:9" x14ac:dyDescent="0.25">
      <c r="A51" s="5" t="s">
        <v>29</v>
      </c>
      <c r="B51" s="1">
        <v>4</v>
      </c>
      <c r="C51" t="s">
        <v>9</v>
      </c>
      <c r="D51" s="1">
        <v>5</v>
      </c>
      <c r="E51" s="1">
        <v>120</v>
      </c>
      <c r="F51" s="2">
        <v>600</v>
      </c>
      <c r="G51" s="3">
        <v>42474</v>
      </c>
      <c r="I51" s="2"/>
    </row>
    <row r="52" spans="1:9" x14ac:dyDescent="0.25">
      <c r="A52" s="5" t="s">
        <v>15</v>
      </c>
      <c r="B52" s="1">
        <v>5</v>
      </c>
      <c r="C52" t="s">
        <v>10</v>
      </c>
      <c r="D52" s="1">
        <v>4</v>
      </c>
      <c r="E52" s="1">
        <v>35</v>
      </c>
      <c r="F52" s="2">
        <v>140</v>
      </c>
      <c r="G52" s="3">
        <v>42431</v>
      </c>
      <c r="I52" s="2"/>
    </row>
    <row r="53" spans="1:9" x14ac:dyDescent="0.25">
      <c r="A53" s="5" t="s">
        <v>16</v>
      </c>
      <c r="B53" s="1">
        <v>6</v>
      </c>
      <c r="C53" t="s">
        <v>11</v>
      </c>
      <c r="D53" s="1">
        <v>3</v>
      </c>
      <c r="E53" s="1">
        <v>40</v>
      </c>
      <c r="F53" s="2">
        <v>120</v>
      </c>
      <c r="G53" s="3">
        <v>42476</v>
      </c>
      <c r="I53" s="2"/>
    </row>
    <row r="54" spans="1:9" x14ac:dyDescent="0.25">
      <c r="A54" s="5" t="s">
        <v>17</v>
      </c>
      <c r="B54" s="1">
        <v>7</v>
      </c>
      <c r="C54" t="s">
        <v>12</v>
      </c>
      <c r="D54" s="1">
        <v>4</v>
      </c>
      <c r="E54" s="1">
        <v>25</v>
      </c>
      <c r="F54" s="2">
        <v>100</v>
      </c>
      <c r="G54" s="3">
        <v>42477</v>
      </c>
      <c r="I54" s="2"/>
    </row>
    <row r="55" spans="1:9" x14ac:dyDescent="0.25">
      <c r="A55" s="5" t="s">
        <v>18</v>
      </c>
      <c r="B55" s="1">
        <v>2</v>
      </c>
      <c r="C55" t="s">
        <v>7</v>
      </c>
      <c r="D55" s="1">
        <v>5</v>
      </c>
      <c r="E55" s="1">
        <v>200</v>
      </c>
      <c r="F55" s="2">
        <v>1000</v>
      </c>
      <c r="G55" s="3">
        <v>42478</v>
      </c>
      <c r="I55" s="2"/>
    </row>
    <row r="56" spans="1:9" x14ac:dyDescent="0.25">
      <c r="A56" s="5" t="s">
        <v>19</v>
      </c>
      <c r="B56" s="1">
        <v>3</v>
      </c>
      <c r="C56" t="s">
        <v>8</v>
      </c>
      <c r="D56" s="1">
        <v>6</v>
      </c>
      <c r="E56" s="1">
        <v>250</v>
      </c>
      <c r="F56" s="2">
        <v>1500</v>
      </c>
      <c r="G56" s="3">
        <v>42431</v>
      </c>
      <c r="I56" s="2"/>
    </row>
    <row r="57" spans="1:9" x14ac:dyDescent="0.25">
      <c r="A57" s="5" t="s">
        <v>20</v>
      </c>
      <c r="B57" s="1">
        <v>4</v>
      </c>
      <c r="C57" t="s">
        <v>9</v>
      </c>
      <c r="D57" s="1">
        <v>2</v>
      </c>
      <c r="E57" s="1">
        <v>120</v>
      </c>
      <c r="F57" s="2">
        <v>240</v>
      </c>
      <c r="G57" s="3">
        <v>42480</v>
      </c>
      <c r="I57" s="2"/>
    </row>
    <row r="58" spans="1:9" x14ac:dyDescent="0.25">
      <c r="A58" s="5" t="s">
        <v>21</v>
      </c>
      <c r="B58" s="1">
        <v>5</v>
      </c>
      <c r="C58" t="s">
        <v>10</v>
      </c>
      <c r="D58" s="1">
        <v>2</v>
      </c>
      <c r="E58" s="1">
        <v>35</v>
      </c>
      <c r="F58" s="2">
        <v>70</v>
      </c>
      <c r="G58" s="3">
        <v>42481</v>
      </c>
      <c r="I58" s="2"/>
    </row>
    <row r="59" spans="1:9" x14ac:dyDescent="0.25">
      <c r="A59" s="5" t="s">
        <v>22</v>
      </c>
      <c r="B59" s="1">
        <v>6</v>
      </c>
      <c r="C59" t="s">
        <v>11</v>
      </c>
      <c r="D59" s="1">
        <v>1</v>
      </c>
      <c r="E59" s="1">
        <v>40</v>
      </c>
      <c r="F59" s="2">
        <v>40</v>
      </c>
      <c r="G59" s="3">
        <v>42482</v>
      </c>
      <c r="I59" s="2"/>
    </row>
    <row r="60" spans="1:9" x14ac:dyDescent="0.25">
      <c r="A60" s="5" t="s">
        <v>23</v>
      </c>
      <c r="B60" s="1">
        <v>7</v>
      </c>
      <c r="C60" t="s">
        <v>12</v>
      </c>
      <c r="D60" s="1">
        <v>1</v>
      </c>
      <c r="E60" s="1">
        <v>25</v>
      </c>
      <c r="F60" s="2">
        <v>25</v>
      </c>
      <c r="G60" s="3">
        <v>42483</v>
      </c>
      <c r="I60" s="2"/>
    </row>
    <row r="61" spans="1:9" x14ac:dyDescent="0.25">
      <c r="A61" s="5" t="s">
        <v>24</v>
      </c>
      <c r="B61" s="1">
        <v>4</v>
      </c>
      <c r="C61" t="s">
        <v>9</v>
      </c>
      <c r="D61" s="1">
        <v>1</v>
      </c>
      <c r="E61" s="1">
        <v>120</v>
      </c>
      <c r="F61" s="2">
        <v>120</v>
      </c>
      <c r="G61" s="3">
        <v>42431</v>
      </c>
      <c r="I61" s="2"/>
    </row>
    <row r="62" spans="1:9" x14ac:dyDescent="0.25">
      <c r="A62" s="5" t="s">
        <v>25</v>
      </c>
      <c r="B62" s="1">
        <v>5</v>
      </c>
      <c r="C62" t="s">
        <v>10</v>
      </c>
      <c r="D62" s="1">
        <v>2</v>
      </c>
      <c r="E62" s="1">
        <v>35</v>
      </c>
      <c r="F62" s="2">
        <v>70</v>
      </c>
      <c r="G62" s="3">
        <v>42485</v>
      </c>
      <c r="I62" s="2"/>
    </row>
    <row r="63" spans="1:9" x14ac:dyDescent="0.25">
      <c r="A63" s="5" t="s">
        <v>26</v>
      </c>
      <c r="B63" s="1">
        <v>6</v>
      </c>
      <c r="C63" t="s">
        <v>11</v>
      </c>
      <c r="D63" s="1">
        <v>3</v>
      </c>
      <c r="E63" s="1">
        <v>40</v>
      </c>
      <c r="F63" s="2">
        <v>120</v>
      </c>
      <c r="G63" s="3">
        <v>42486</v>
      </c>
      <c r="I63" s="2"/>
    </row>
    <row r="64" spans="1:9" x14ac:dyDescent="0.25">
      <c r="A64" s="5" t="s">
        <v>27</v>
      </c>
      <c r="B64" s="1">
        <v>3</v>
      </c>
      <c r="C64" t="s">
        <v>8</v>
      </c>
      <c r="D64" s="1">
        <v>2</v>
      </c>
      <c r="E64" s="1">
        <v>250</v>
      </c>
      <c r="F64" s="2">
        <v>500</v>
      </c>
      <c r="G64" s="3">
        <v>42487</v>
      </c>
      <c r="I64" s="2"/>
    </row>
    <row r="65" spans="1:9" x14ac:dyDescent="0.25">
      <c r="A65" s="5" t="s">
        <v>28</v>
      </c>
      <c r="B65" s="1">
        <v>4</v>
      </c>
      <c r="C65" t="s">
        <v>9</v>
      </c>
      <c r="D65" s="1">
        <v>3</v>
      </c>
      <c r="E65" s="1">
        <v>120</v>
      </c>
      <c r="F65" s="2">
        <v>360</v>
      </c>
      <c r="G65" s="3">
        <v>42431</v>
      </c>
      <c r="I65" s="2"/>
    </row>
    <row r="66" spans="1:9" x14ac:dyDescent="0.25">
      <c r="A66" s="5" t="s">
        <v>29</v>
      </c>
      <c r="B66" s="1">
        <v>5</v>
      </c>
      <c r="C66" t="s">
        <v>10</v>
      </c>
      <c r="D66" s="1">
        <v>4</v>
      </c>
      <c r="E66" s="1">
        <v>35</v>
      </c>
      <c r="F66" s="2">
        <v>140</v>
      </c>
      <c r="G66" s="3">
        <v>42489</v>
      </c>
      <c r="I66" s="2"/>
    </row>
    <row r="67" spans="1:9" x14ac:dyDescent="0.25">
      <c r="A67" s="5" t="s">
        <v>15</v>
      </c>
      <c r="B67" s="1">
        <v>6</v>
      </c>
      <c r="C67" t="s">
        <v>11</v>
      </c>
      <c r="D67" s="1">
        <v>3</v>
      </c>
      <c r="E67" s="1">
        <v>40</v>
      </c>
      <c r="F67" s="2">
        <v>120</v>
      </c>
      <c r="G67" s="3">
        <v>42490</v>
      </c>
      <c r="I67" s="2"/>
    </row>
    <row r="68" spans="1:9" x14ac:dyDescent="0.25">
      <c r="A68" s="5" t="s">
        <v>16</v>
      </c>
      <c r="B68" s="1">
        <v>5</v>
      </c>
      <c r="C68" t="s">
        <v>10</v>
      </c>
      <c r="D68" s="1">
        <v>2</v>
      </c>
      <c r="E68" s="1">
        <v>35</v>
      </c>
      <c r="F68" s="2">
        <v>70</v>
      </c>
      <c r="G68" s="3">
        <v>42431</v>
      </c>
      <c r="I68" s="2"/>
    </row>
    <row r="69" spans="1:9" x14ac:dyDescent="0.25">
      <c r="A69" s="5" t="s">
        <v>17</v>
      </c>
      <c r="B69" s="1">
        <v>3</v>
      </c>
      <c r="C69" t="s">
        <v>8</v>
      </c>
      <c r="D69" s="1">
        <v>5</v>
      </c>
      <c r="E69" s="1">
        <v>250</v>
      </c>
      <c r="F69" s="2">
        <v>1250</v>
      </c>
      <c r="G69" s="3">
        <v>42779</v>
      </c>
      <c r="I69" s="2"/>
    </row>
    <row r="70" spans="1:9" x14ac:dyDescent="0.25">
      <c r="A70" s="5"/>
    </row>
    <row r="71" spans="1:9" x14ac:dyDescent="0.25">
      <c r="A71" s="5"/>
    </row>
    <row r="72" spans="1:9" x14ac:dyDescent="0.25">
      <c r="A72" s="5"/>
    </row>
    <row r="73" spans="1:9" x14ac:dyDescent="0.25">
      <c r="A73" s="5"/>
    </row>
    <row r="74" spans="1:9" x14ac:dyDescent="0.25">
      <c r="A74" s="5"/>
    </row>
    <row r="75" spans="1:9" x14ac:dyDescent="0.25">
      <c r="A75" s="5"/>
    </row>
    <row r="76" spans="1:9" x14ac:dyDescent="0.25">
      <c r="A76" s="5"/>
    </row>
    <row r="77" spans="1:9" x14ac:dyDescent="0.25">
      <c r="A77" s="5"/>
    </row>
    <row r="78" spans="1:9" x14ac:dyDescent="0.25">
      <c r="A78" s="5"/>
    </row>
    <row r="79" spans="1:9" x14ac:dyDescent="0.25">
      <c r="A79" s="5"/>
    </row>
    <row r="80" spans="1:9" x14ac:dyDescent="0.25">
      <c r="A80" s="5"/>
    </row>
    <row r="81" spans="1:1" x14ac:dyDescent="0.25">
      <c r="A81" s="5"/>
    </row>
  </sheetData>
  <mergeCells count="1">
    <mergeCell ref="A2:G3"/>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8"/>
  <sheetViews>
    <sheetView workbookViewId="0">
      <selection activeCell="K62" sqref="K62"/>
    </sheetView>
  </sheetViews>
  <sheetFormatPr baseColWidth="10" defaultRowHeight="15" x14ac:dyDescent="0.25"/>
  <cols>
    <col min="1" max="1" width="18.5703125" customWidth="1"/>
    <col min="7" max="7" width="13.7109375" customWidth="1"/>
  </cols>
  <sheetData>
    <row r="2" spans="1:8" x14ac:dyDescent="0.25">
      <c r="A2" s="37" t="s">
        <v>122</v>
      </c>
      <c r="B2" s="37"/>
      <c r="C2" s="37"/>
      <c r="D2" s="37"/>
      <c r="E2" s="37"/>
      <c r="F2" s="37"/>
      <c r="G2" s="37"/>
      <c r="H2" s="37"/>
    </row>
    <row r="3" spans="1:8" ht="23.25" customHeight="1" x14ac:dyDescent="0.25">
      <c r="A3" s="37"/>
      <c r="B3" s="37"/>
      <c r="C3" s="37"/>
      <c r="D3" s="37"/>
      <c r="E3" s="37"/>
      <c r="F3" s="37"/>
      <c r="G3" s="37"/>
      <c r="H3" s="37"/>
    </row>
    <row r="5" spans="1:8" ht="15" customHeight="1" x14ac:dyDescent="0.25">
      <c r="A5" s="4" t="s">
        <v>116</v>
      </c>
      <c r="B5" s="4" t="s">
        <v>14</v>
      </c>
      <c r="C5" s="4" t="s">
        <v>0</v>
      </c>
      <c r="D5" s="4" t="s">
        <v>1</v>
      </c>
      <c r="E5" s="4" t="s">
        <v>2</v>
      </c>
      <c r="F5" s="4" t="s">
        <v>3</v>
      </c>
      <c r="G5" s="4" t="s">
        <v>4</v>
      </c>
      <c r="H5" s="4" t="s">
        <v>117</v>
      </c>
    </row>
    <row r="6" spans="1:8" ht="15" customHeight="1" x14ac:dyDescent="0.25">
      <c r="A6" s="5" t="s">
        <v>15</v>
      </c>
      <c r="B6" s="1">
        <v>1</v>
      </c>
      <c r="C6" t="s">
        <v>6</v>
      </c>
      <c r="D6" s="1">
        <v>5</v>
      </c>
      <c r="E6" s="1">
        <v>105</v>
      </c>
      <c r="F6" s="2">
        <v>525</v>
      </c>
      <c r="G6" s="3">
        <v>42430</v>
      </c>
      <c r="H6" t="s">
        <v>118</v>
      </c>
    </row>
    <row r="7" spans="1:8" ht="15" customHeight="1" x14ac:dyDescent="0.25">
      <c r="A7" s="5" t="s">
        <v>16</v>
      </c>
      <c r="B7" s="1">
        <v>4</v>
      </c>
      <c r="C7" t="s">
        <v>9</v>
      </c>
      <c r="D7" s="1">
        <v>6</v>
      </c>
      <c r="E7" s="1">
        <v>120</v>
      </c>
      <c r="F7" s="2">
        <v>720</v>
      </c>
      <c r="G7" s="3">
        <v>42431</v>
      </c>
      <c r="H7" t="s">
        <v>118</v>
      </c>
    </row>
    <row r="8" spans="1:8" ht="15" customHeight="1" x14ac:dyDescent="0.25">
      <c r="A8" s="5" t="s">
        <v>17</v>
      </c>
      <c r="B8" s="1">
        <v>5</v>
      </c>
      <c r="C8" t="s">
        <v>10</v>
      </c>
      <c r="D8" s="1">
        <v>8</v>
      </c>
      <c r="E8" s="1">
        <v>35</v>
      </c>
      <c r="F8" s="2">
        <v>280</v>
      </c>
      <c r="G8" s="3">
        <v>42432</v>
      </c>
      <c r="H8" t="s">
        <v>119</v>
      </c>
    </row>
    <row r="9" spans="1:8" ht="15" customHeight="1" x14ac:dyDescent="0.25">
      <c r="A9" s="5" t="s">
        <v>18</v>
      </c>
      <c r="B9" s="1">
        <v>3</v>
      </c>
      <c r="C9" t="s">
        <v>8</v>
      </c>
      <c r="D9" s="1">
        <v>1</v>
      </c>
      <c r="E9" s="1">
        <v>250</v>
      </c>
      <c r="F9" s="2">
        <v>250</v>
      </c>
      <c r="G9" s="3">
        <v>42433</v>
      </c>
      <c r="H9" t="s">
        <v>120</v>
      </c>
    </row>
    <row r="10" spans="1:8" ht="15" customHeight="1" x14ac:dyDescent="0.25">
      <c r="A10" s="5" t="s">
        <v>19</v>
      </c>
      <c r="B10" s="1">
        <v>6</v>
      </c>
      <c r="C10" t="s">
        <v>11</v>
      </c>
      <c r="D10" s="1">
        <v>4</v>
      </c>
      <c r="E10" s="1">
        <v>40</v>
      </c>
      <c r="F10" s="2">
        <v>160</v>
      </c>
      <c r="G10" s="3">
        <v>42431</v>
      </c>
      <c r="H10" t="s">
        <v>118</v>
      </c>
    </row>
    <row r="11" spans="1:8" ht="15" customHeight="1" x14ac:dyDescent="0.25">
      <c r="A11" s="5" t="s">
        <v>20</v>
      </c>
      <c r="B11" s="1">
        <v>7</v>
      </c>
      <c r="C11" t="s">
        <v>12</v>
      </c>
      <c r="D11" s="1">
        <v>2</v>
      </c>
      <c r="E11" s="1">
        <v>25</v>
      </c>
      <c r="F11" s="2">
        <v>50</v>
      </c>
      <c r="G11" s="3">
        <v>42435</v>
      </c>
      <c r="H11" t="s">
        <v>119</v>
      </c>
    </row>
    <row r="12" spans="1:8" ht="15" customHeight="1" x14ac:dyDescent="0.25">
      <c r="A12" s="5" t="s">
        <v>21</v>
      </c>
      <c r="B12" s="1">
        <v>8</v>
      </c>
      <c r="C12" t="s">
        <v>13</v>
      </c>
      <c r="D12" s="1">
        <v>9</v>
      </c>
      <c r="E12" s="1">
        <v>35</v>
      </c>
      <c r="F12" s="2">
        <v>315</v>
      </c>
      <c r="G12" s="3">
        <v>42436</v>
      </c>
      <c r="H12" t="s">
        <v>120</v>
      </c>
    </row>
    <row r="13" spans="1:8" ht="15" customHeight="1" x14ac:dyDescent="0.25">
      <c r="A13" s="5" t="s">
        <v>22</v>
      </c>
      <c r="B13" s="1">
        <v>1</v>
      </c>
      <c r="C13" t="s">
        <v>6</v>
      </c>
      <c r="D13" s="1">
        <v>4</v>
      </c>
      <c r="E13" s="1">
        <v>105</v>
      </c>
      <c r="F13" s="2">
        <v>420</v>
      </c>
      <c r="G13" s="3">
        <v>42431</v>
      </c>
      <c r="H13" t="s">
        <v>121</v>
      </c>
    </row>
    <row r="14" spans="1:8" ht="15" customHeight="1" x14ac:dyDescent="0.25">
      <c r="A14" s="5" t="s">
        <v>23</v>
      </c>
      <c r="B14" s="1">
        <v>3</v>
      </c>
      <c r="C14" t="s">
        <v>8</v>
      </c>
      <c r="D14" s="1">
        <v>7</v>
      </c>
      <c r="E14" s="1">
        <v>250</v>
      </c>
      <c r="F14" s="2">
        <v>1750</v>
      </c>
      <c r="G14" s="3">
        <v>42438</v>
      </c>
      <c r="H14" t="s">
        <v>121</v>
      </c>
    </row>
    <row r="15" spans="1:8" ht="15" customHeight="1" x14ac:dyDescent="0.25">
      <c r="A15" s="5" t="s">
        <v>24</v>
      </c>
      <c r="B15" s="1">
        <v>2</v>
      </c>
      <c r="C15" t="s">
        <v>7</v>
      </c>
      <c r="D15" s="1">
        <v>2</v>
      </c>
      <c r="E15" s="1">
        <v>200</v>
      </c>
      <c r="F15" s="2">
        <v>400</v>
      </c>
      <c r="G15" s="3">
        <v>42439</v>
      </c>
      <c r="H15" t="s">
        <v>118</v>
      </c>
    </row>
    <row r="16" spans="1:8" ht="15" customHeight="1" x14ac:dyDescent="0.25">
      <c r="A16" s="5" t="s">
        <v>25</v>
      </c>
      <c r="B16" s="1">
        <v>5</v>
      </c>
      <c r="C16" t="s">
        <v>10</v>
      </c>
      <c r="D16" s="1">
        <v>3</v>
      </c>
      <c r="E16" s="1">
        <v>35</v>
      </c>
      <c r="F16" s="2">
        <v>105</v>
      </c>
      <c r="G16" s="3">
        <v>42431</v>
      </c>
      <c r="H16" t="s">
        <v>119</v>
      </c>
    </row>
    <row r="17" spans="1:8" ht="15" customHeight="1" x14ac:dyDescent="0.25">
      <c r="A17" s="5" t="s">
        <v>26</v>
      </c>
      <c r="B17" s="1">
        <v>6</v>
      </c>
      <c r="C17" t="s">
        <v>11</v>
      </c>
      <c r="D17" s="1">
        <v>1</v>
      </c>
      <c r="E17" s="1">
        <v>40</v>
      </c>
      <c r="F17" s="2">
        <v>40</v>
      </c>
      <c r="G17" s="3">
        <v>42441</v>
      </c>
      <c r="H17" t="s">
        <v>121</v>
      </c>
    </row>
    <row r="18" spans="1:8" ht="15" customHeight="1" x14ac:dyDescent="0.25">
      <c r="A18" s="5" t="s">
        <v>27</v>
      </c>
      <c r="B18" s="1">
        <v>3</v>
      </c>
      <c r="C18" t="s">
        <v>8</v>
      </c>
      <c r="D18" s="1">
        <v>3</v>
      </c>
      <c r="E18" s="1">
        <v>250</v>
      </c>
      <c r="F18" s="2">
        <v>750</v>
      </c>
      <c r="G18" s="3">
        <v>42442</v>
      </c>
      <c r="H18" t="s">
        <v>121</v>
      </c>
    </row>
    <row r="19" spans="1:8" ht="15" customHeight="1" x14ac:dyDescent="0.25">
      <c r="A19" s="5" t="s">
        <v>28</v>
      </c>
      <c r="B19" s="1">
        <v>8</v>
      </c>
      <c r="C19" t="s">
        <v>13</v>
      </c>
      <c r="D19" s="1">
        <v>6</v>
      </c>
      <c r="E19" s="1">
        <v>35</v>
      </c>
      <c r="F19" s="2">
        <v>210</v>
      </c>
      <c r="G19" s="3">
        <v>42443</v>
      </c>
      <c r="H19" t="s">
        <v>119</v>
      </c>
    </row>
    <row r="20" spans="1:8" ht="15" customHeight="1" x14ac:dyDescent="0.25">
      <c r="A20" s="5" t="s">
        <v>29</v>
      </c>
      <c r="B20" s="1">
        <v>8</v>
      </c>
      <c r="C20" t="s">
        <v>13</v>
      </c>
      <c r="D20" s="1">
        <v>7</v>
      </c>
      <c r="E20" s="1">
        <v>35</v>
      </c>
      <c r="F20" s="2">
        <v>245</v>
      </c>
      <c r="G20" s="3">
        <v>42444</v>
      </c>
      <c r="H20" t="s">
        <v>119</v>
      </c>
    </row>
    <row r="21" spans="1:8" ht="15" customHeight="1" x14ac:dyDescent="0.25">
      <c r="A21" s="5" t="s">
        <v>15</v>
      </c>
      <c r="B21" s="1">
        <v>7</v>
      </c>
      <c r="C21" t="s">
        <v>12</v>
      </c>
      <c r="D21" s="1">
        <v>3</v>
      </c>
      <c r="E21" s="1">
        <v>25</v>
      </c>
      <c r="F21" s="2">
        <v>75</v>
      </c>
      <c r="G21" s="3">
        <v>42431</v>
      </c>
      <c r="H21" t="s">
        <v>121</v>
      </c>
    </row>
    <row r="22" spans="1:8" ht="15" customHeight="1" x14ac:dyDescent="0.25">
      <c r="A22" s="5" t="s">
        <v>16</v>
      </c>
      <c r="B22" s="1">
        <v>5</v>
      </c>
      <c r="C22" t="s">
        <v>10</v>
      </c>
      <c r="D22" s="1">
        <v>8</v>
      </c>
      <c r="E22" s="1">
        <v>35</v>
      </c>
      <c r="F22" s="2">
        <v>280</v>
      </c>
      <c r="G22" s="3">
        <v>42446</v>
      </c>
      <c r="H22" t="s">
        <v>118</v>
      </c>
    </row>
    <row r="23" spans="1:8" ht="15" customHeight="1" x14ac:dyDescent="0.25">
      <c r="A23" s="5" t="s">
        <v>17</v>
      </c>
      <c r="B23" s="1">
        <v>4</v>
      </c>
      <c r="C23" t="s">
        <v>9</v>
      </c>
      <c r="D23" s="1">
        <v>1</v>
      </c>
      <c r="E23" s="1">
        <v>120</v>
      </c>
      <c r="F23" s="2">
        <v>120</v>
      </c>
      <c r="G23" s="3">
        <v>42447</v>
      </c>
      <c r="H23" t="s">
        <v>120</v>
      </c>
    </row>
    <row r="24" spans="1:8" ht="15" customHeight="1" x14ac:dyDescent="0.25">
      <c r="A24" s="5" t="s">
        <v>18</v>
      </c>
      <c r="B24" s="1">
        <v>3</v>
      </c>
      <c r="C24" t="s">
        <v>8</v>
      </c>
      <c r="D24" s="1">
        <v>3</v>
      </c>
      <c r="E24" s="1">
        <v>250</v>
      </c>
      <c r="F24" s="2">
        <v>750</v>
      </c>
      <c r="G24" s="3">
        <v>42431</v>
      </c>
      <c r="H24" t="s">
        <v>118</v>
      </c>
    </row>
    <row r="25" spans="1:8" ht="15" customHeight="1" x14ac:dyDescent="0.25">
      <c r="A25" s="5" t="s">
        <v>19</v>
      </c>
      <c r="B25" s="1">
        <v>1</v>
      </c>
      <c r="C25" t="s">
        <v>6</v>
      </c>
      <c r="D25" s="1">
        <v>4</v>
      </c>
      <c r="E25" s="1">
        <v>105</v>
      </c>
      <c r="F25" s="2">
        <v>420</v>
      </c>
      <c r="G25" s="3">
        <v>42449</v>
      </c>
      <c r="H25" t="s">
        <v>120</v>
      </c>
    </row>
    <row r="26" spans="1:8" ht="15" customHeight="1" x14ac:dyDescent="0.25">
      <c r="A26" s="5" t="s">
        <v>20</v>
      </c>
      <c r="B26" s="1">
        <v>2</v>
      </c>
      <c r="C26" t="s">
        <v>7</v>
      </c>
      <c r="D26" s="1">
        <v>6</v>
      </c>
      <c r="E26" s="1">
        <v>200</v>
      </c>
      <c r="F26" s="2">
        <v>1200</v>
      </c>
      <c r="G26" s="3">
        <v>42450</v>
      </c>
      <c r="H26" t="s">
        <v>120</v>
      </c>
    </row>
    <row r="27" spans="1:8" ht="15" customHeight="1" x14ac:dyDescent="0.25">
      <c r="A27" s="5" t="s">
        <v>21</v>
      </c>
      <c r="B27" s="1">
        <v>5</v>
      </c>
      <c r="C27" t="s">
        <v>10</v>
      </c>
      <c r="D27" s="1">
        <v>7</v>
      </c>
      <c r="E27" s="1">
        <v>35</v>
      </c>
      <c r="F27" s="2">
        <v>245</v>
      </c>
      <c r="G27" s="3">
        <v>42431</v>
      </c>
      <c r="H27" t="s">
        <v>118</v>
      </c>
    </row>
    <row r="28" spans="1:8" ht="15" customHeight="1" x14ac:dyDescent="0.25">
      <c r="A28" s="5" t="s">
        <v>22</v>
      </c>
      <c r="B28" s="1">
        <v>5</v>
      </c>
      <c r="C28" t="s">
        <v>10</v>
      </c>
      <c r="D28" s="1">
        <v>8</v>
      </c>
      <c r="E28" s="1">
        <v>35</v>
      </c>
      <c r="F28" s="2">
        <v>280</v>
      </c>
      <c r="G28" s="3">
        <v>42452</v>
      </c>
      <c r="H28" t="s">
        <v>119</v>
      </c>
    </row>
    <row r="29" spans="1:8" ht="15" customHeight="1" x14ac:dyDescent="0.25">
      <c r="A29" s="5" t="s">
        <v>23</v>
      </c>
      <c r="B29" s="1">
        <v>6</v>
      </c>
      <c r="C29" t="s">
        <v>11</v>
      </c>
      <c r="D29" s="1">
        <v>9</v>
      </c>
      <c r="E29" s="1">
        <v>40</v>
      </c>
      <c r="F29" s="2">
        <v>360</v>
      </c>
      <c r="G29" s="3">
        <v>42453</v>
      </c>
      <c r="H29" t="s">
        <v>119</v>
      </c>
    </row>
    <row r="30" spans="1:8" ht="15" customHeight="1" x14ac:dyDescent="0.25">
      <c r="A30" s="5" t="s">
        <v>24</v>
      </c>
      <c r="B30" s="1">
        <v>6</v>
      </c>
      <c r="C30" t="s">
        <v>11</v>
      </c>
      <c r="D30" s="1">
        <v>1</v>
      </c>
      <c r="E30" s="1">
        <v>40</v>
      </c>
      <c r="F30" s="2">
        <v>40</v>
      </c>
      <c r="G30" s="3">
        <v>42454</v>
      </c>
      <c r="H30" t="s">
        <v>120</v>
      </c>
    </row>
    <row r="31" spans="1:8" ht="15" customHeight="1" x14ac:dyDescent="0.25">
      <c r="A31" s="5" t="s">
        <v>25</v>
      </c>
      <c r="B31" s="1">
        <v>4</v>
      </c>
      <c r="C31" t="s">
        <v>9</v>
      </c>
      <c r="D31" s="1">
        <v>2</v>
      </c>
      <c r="E31" s="1">
        <v>120</v>
      </c>
      <c r="F31" s="2">
        <v>240</v>
      </c>
      <c r="G31" s="3">
        <v>42431</v>
      </c>
      <c r="H31" t="s">
        <v>121</v>
      </c>
    </row>
    <row r="32" spans="1:8" ht="15" customHeight="1" x14ac:dyDescent="0.25">
      <c r="A32" s="5" t="s">
        <v>26</v>
      </c>
      <c r="B32" s="1">
        <v>7</v>
      </c>
      <c r="C32" t="s">
        <v>12</v>
      </c>
      <c r="D32" s="1">
        <v>3</v>
      </c>
      <c r="E32" s="1">
        <v>25</v>
      </c>
      <c r="F32" s="2">
        <v>75</v>
      </c>
      <c r="G32" s="3">
        <v>42456</v>
      </c>
      <c r="H32" t="s">
        <v>118</v>
      </c>
    </row>
    <row r="33" spans="1:8" ht="15" customHeight="1" x14ac:dyDescent="0.25">
      <c r="A33" s="5" t="s">
        <v>27</v>
      </c>
      <c r="B33" s="1">
        <v>8</v>
      </c>
      <c r="C33" t="s">
        <v>13</v>
      </c>
      <c r="D33" s="1">
        <v>4</v>
      </c>
      <c r="E33" s="1">
        <v>35</v>
      </c>
      <c r="F33" s="2">
        <v>140</v>
      </c>
      <c r="G33" s="3">
        <v>42457</v>
      </c>
      <c r="H33" t="s">
        <v>118</v>
      </c>
    </row>
    <row r="34" spans="1:8" ht="15" customHeight="1" x14ac:dyDescent="0.25">
      <c r="A34" s="5" t="s">
        <v>28</v>
      </c>
      <c r="B34" s="1">
        <v>3</v>
      </c>
      <c r="C34" t="s">
        <v>8</v>
      </c>
      <c r="D34" s="1">
        <v>5</v>
      </c>
      <c r="E34" s="1">
        <v>250</v>
      </c>
      <c r="F34" s="2">
        <v>1250</v>
      </c>
      <c r="G34" s="3">
        <v>42458</v>
      </c>
      <c r="H34" t="s">
        <v>119</v>
      </c>
    </row>
    <row r="35" spans="1:8" ht="15" customHeight="1" x14ac:dyDescent="0.25">
      <c r="A35" s="5" t="s">
        <v>29</v>
      </c>
      <c r="B35" s="1">
        <v>4</v>
      </c>
      <c r="C35" t="s">
        <v>9</v>
      </c>
      <c r="D35" s="1">
        <v>6</v>
      </c>
      <c r="E35" s="1">
        <v>120</v>
      </c>
      <c r="F35" s="2">
        <v>720</v>
      </c>
      <c r="G35" s="3">
        <v>42431</v>
      </c>
      <c r="H35" t="s">
        <v>120</v>
      </c>
    </row>
    <row r="36" spans="1:8" ht="15" customHeight="1" x14ac:dyDescent="0.25">
      <c r="A36" s="5" t="s">
        <v>15</v>
      </c>
      <c r="B36" s="1">
        <v>5</v>
      </c>
      <c r="C36" t="s">
        <v>10</v>
      </c>
      <c r="D36" s="1">
        <v>7</v>
      </c>
      <c r="E36" s="1">
        <v>35</v>
      </c>
      <c r="F36" s="2">
        <v>245</v>
      </c>
      <c r="G36" s="3">
        <v>42460</v>
      </c>
      <c r="H36" t="s">
        <v>118</v>
      </c>
    </row>
    <row r="37" spans="1:8" ht="15" customHeight="1" x14ac:dyDescent="0.25">
      <c r="A37" s="5" t="s">
        <v>16</v>
      </c>
      <c r="B37" s="1">
        <v>7</v>
      </c>
      <c r="C37" t="s">
        <v>12</v>
      </c>
      <c r="D37" s="1">
        <v>8</v>
      </c>
      <c r="E37" s="1">
        <v>25</v>
      </c>
      <c r="F37" s="2">
        <v>200</v>
      </c>
      <c r="G37" s="3">
        <v>42461</v>
      </c>
      <c r="H37" t="s">
        <v>119</v>
      </c>
    </row>
    <row r="38" spans="1:8" ht="15" customHeight="1" x14ac:dyDescent="0.25">
      <c r="A38" s="5" t="s">
        <v>17</v>
      </c>
      <c r="B38" s="1">
        <v>8</v>
      </c>
      <c r="C38" t="s">
        <v>13</v>
      </c>
      <c r="D38" s="1">
        <v>1</v>
      </c>
      <c r="E38" s="1">
        <v>35</v>
      </c>
      <c r="F38" s="2">
        <v>35</v>
      </c>
      <c r="G38" s="3">
        <v>42462</v>
      </c>
      <c r="H38" t="s">
        <v>120</v>
      </c>
    </row>
    <row r="39" spans="1:8" ht="15" customHeight="1" x14ac:dyDescent="0.25">
      <c r="A39" s="5" t="s">
        <v>18</v>
      </c>
      <c r="B39" s="1">
        <v>9</v>
      </c>
      <c r="C39" t="s">
        <v>13</v>
      </c>
      <c r="D39" s="1">
        <v>3</v>
      </c>
      <c r="E39" s="1">
        <v>35</v>
      </c>
      <c r="F39" s="2">
        <v>105</v>
      </c>
      <c r="G39" s="3">
        <v>42431</v>
      </c>
      <c r="H39" t="s">
        <v>121</v>
      </c>
    </row>
    <row r="40" spans="1:8" ht="15" customHeight="1" x14ac:dyDescent="0.25">
      <c r="A40" s="5" t="s">
        <v>19</v>
      </c>
      <c r="B40" s="1">
        <v>1</v>
      </c>
      <c r="C40" t="s">
        <v>6</v>
      </c>
      <c r="D40" s="1">
        <v>4</v>
      </c>
      <c r="E40" s="1">
        <v>105</v>
      </c>
      <c r="F40" s="2">
        <v>420</v>
      </c>
      <c r="G40" s="3">
        <v>42464</v>
      </c>
      <c r="H40" t="s">
        <v>121</v>
      </c>
    </row>
    <row r="41" spans="1:8" ht="15" customHeight="1" x14ac:dyDescent="0.25">
      <c r="A41" s="5" t="s">
        <v>20</v>
      </c>
      <c r="B41" s="1">
        <v>2</v>
      </c>
      <c r="C41" t="s">
        <v>7</v>
      </c>
      <c r="D41" s="1">
        <v>5</v>
      </c>
      <c r="E41" s="1">
        <v>200</v>
      </c>
      <c r="F41" s="2">
        <v>1000</v>
      </c>
      <c r="G41" s="3">
        <v>42465</v>
      </c>
      <c r="H41" t="s">
        <v>118</v>
      </c>
    </row>
    <row r="42" spans="1:8" ht="15" customHeight="1" x14ac:dyDescent="0.25">
      <c r="A42" s="5" t="s">
        <v>21</v>
      </c>
      <c r="B42" s="1">
        <v>3</v>
      </c>
      <c r="C42" t="s">
        <v>8</v>
      </c>
      <c r="D42" s="1">
        <v>7</v>
      </c>
      <c r="E42" s="1">
        <v>250</v>
      </c>
      <c r="F42" s="2">
        <v>1750</v>
      </c>
      <c r="G42" s="3">
        <v>42466</v>
      </c>
      <c r="H42" t="s">
        <v>119</v>
      </c>
    </row>
    <row r="43" spans="1:8" ht="15" customHeight="1" x14ac:dyDescent="0.25">
      <c r="A43" s="5" t="s">
        <v>22</v>
      </c>
      <c r="B43" s="1">
        <v>4</v>
      </c>
      <c r="C43" t="s">
        <v>9</v>
      </c>
      <c r="D43" s="1">
        <v>8</v>
      </c>
      <c r="E43" s="1">
        <v>120</v>
      </c>
      <c r="F43" s="2">
        <v>960</v>
      </c>
      <c r="G43" s="3">
        <v>42431</v>
      </c>
      <c r="H43" t="s">
        <v>121</v>
      </c>
    </row>
    <row r="44" spans="1:8" ht="15" customHeight="1" x14ac:dyDescent="0.25">
      <c r="A44" s="5" t="s">
        <v>23</v>
      </c>
      <c r="B44" s="1">
        <v>6</v>
      </c>
      <c r="C44" t="s">
        <v>11</v>
      </c>
      <c r="D44" s="1">
        <v>5</v>
      </c>
      <c r="E44" s="1">
        <v>40</v>
      </c>
      <c r="F44" s="2">
        <v>200</v>
      </c>
      <c r="G44" s="3">
        <v>42468</v>
      </c>
      <c r="H44" t="s">
        <v>121</v>
      </c>
    </row>
    <row r="45" spans="1:8" ht="15" customHeight="1" x14ac:dyDescent="0.25">
      <c r="A45" s="5" t="s">
        <v>24</v>
      </c>
      <c r="B45" s="1">
        <v>5</v>
      </c>
      <c r="C45" t="s">
        <v>10</v>
      </c>
      <c r="D45" s="1">
        <v>3</v>
      </c>
      <c r="E45" s="1">
        <v>35</v>
      </c>
      <c r="F45" s="2">
        <v>105</v>
      </c>
      <c r="G45" s="3">
        <v>42469</v>
      </c>
      <c r="H45" t="s">
        <v>119</v>
      </c>
    </row>
    <row r="46" spans="1:8" ht="15" customHeight="1" x14ac:dyDescent="0.25">
      <c r="A46" s="5" t="s">
        <v>25</v>
      </c>
      <c r="B46" s="1">
        <v>7</v>
      </c>
      <c r="C46" t="s">
        <v>12</v>
      </c>
      <c r="D46" s="1">
        <v>2</v>
      </c>
      <c r="E46" s="1">
        <v>25</v>
      </c>
      <c r="F46" s="2">
        <v>50</v>
      </c>
      <c r="G46" s="3">
        <v>42470</v>
      </c>
      <c r="H46" t="s">
        <v>119</v>
      </c>
    </row>
    <row r="47" spans="1:8" ht="15" customHeight="1" x14ac:dyDescent="0.25">
      <c r="A47" s="5" t="s">
        <v>26</v>
      </c>
      <c r="B47" s="1">
        <v>8</v>
      </c>
      <c r="C47" t="s">
        <v>13</v>
      </c>
      <c r="D47" s="1">
        <v>3</v>
      </c>
      <c r="E47" s="1">
        <v>35</v>
      </c>
      <c r="F47" s="2">
        <v>105</v>
      </c>
      <c r="G47" s="3">
        <v>42431</v>
      </c>
      <c r="H47" t="s">
        <v>121</v>
      </c>
    </row>
    <row r="48" spans="1:8" ht="15" customHeight="1" x14ac:dyDescent="0.25">
      <c r="A48" s="5" t="s">
        <v>27</v>
      </c>
      <c r="B48" s="1">
        <v>1</v>
      </c>
      <c r="C48" t="s">
        <v>6</v>
      </c>
      <c r="D48" s="1">
        <v>4</v>
      </c>
      <c r="E48" s="1">
        <v>105</v>
      </c>
      <c r="F48" s="2">
        <v>420</v>
      </c>
      <c r="G48" s="3">
        <v>42472</v>
      </c>
      <c r="H48" t="s">
        <v>118</v>
      </c>
    </row>
    <row r="49" spans="1:8" ht="15" customHeight="1" x14ac:dyDescent="0.25">
      <c r="A49" s="5" t="s">
        <v>28</v>
      </c>
      <c r="B49" s="1">
        <v>3</v>
      </c>
      <c r="C49" t="s">
        <v>8</v>
      </c>
      <c r="D49" s="1">
        <v>7</v>
      </c>
      <c r="E49" s="1">
        <v>250</v>
      </c>
      <c r="F49" s="2">
        <v>1750</v>
      </c>
      <c r="G49" s="3">
        <v>42473</v>
      </c>
      <c r="H49" t="s">
        <v>120</v>
      </c>
    </row>
    <row r="50" spans="1:8" ht="15" customHeight="1" x14ac:dyDescent="0.25">
      <c r="A50" s="5" t="s">
        <v>29</v>
      </c>
      <c r="B50" s="1">
        <v>4</v>
      </c>
      <c r="C50" t="s">
        <v>9</v>
      </c>
      <c r="D50" s="1">
        <v>5</v>
      </c>
      <c r="E50" s="1">
        <v>120</v>
      </c>
      <c r="F50" s="2">
        <v>600</v>
      </c>
      <c r="G50" s="3">
        <v>42474</v>
      </c>
      <c r="H50" t="s">
        <v>118</v>
      </c>
    </row>
    <row r="51" spans="1:8" ht="15" customHeight="1" x14ac:dyDescent="0.25">
      <c r="A51" s="5" t="s">
        <v>15</v>
      </c>
      <c r="B51" s="1">
        <v>5</v>
      </c>
      <c r="C51" t="s">
        <v>10</v>
      </c>
      <c r="D51" s="1">
        <v>4</v>
      </c>
      <c r="E51" s="1">
        <v>35</v>
      </c>
      <c r="F51" s="2">
        <v>140</v>
      </c>
      <c r="G51" s="3">
        <v>42431</v>
      </c>
      <c r="H51" t="s">
        <v>120</v>
      </c>
    </row>
    <row r="52" spans="1:8" ht="15" customHeight="1" x14ac:dyDescent="0.25">
      <c r="A52" s="5" t="s">
        <v>16</v>
      </c>
      <c r="B52" s="1">
        <v>6</v>
      </c>
      <c r="C52" t="s">
        <v>11</v>
      </c>
      <c r="D52" s="1">
        <v>3</v>
      </c>
      <c r="E52" s="1">
        <v>40</v>
      </c>
      <c r="F52" s="2">
        <v>120</v>
      </c>
      <c r="G52" s="3">
        <v>42476</v>
      </c>
      <c r="H52" t="s">
        <v>120</v>
      </c>
    </row>
    <row r="53" spans="1:8" ht="15" customHeight="1" x14ac:dyDescent="0.25">
      <c r="A53" s="5" t="s">
        <v>17</v>
      </c>
      <c r="B53" s="1">
        <v>7</v>
      </c>
      <c r="C53" t="s">
        <v>12</v>
      </c>
      <c r="D53" s="1">
        <v>4</v>
      </c>
      <c r="E53" s="1">
        <v>25</v>
      </c>
      <c r="F53" s="2">
        <v>100</v>
      </c>
      <c r="G53" s="3">
        <v>42477</v>
      </c>
      <c r="H53" t="s">
        <v>118</v>
      </c>
    </row>
    <row r="54" spans="1:8" ht="15" customHeight="1" x14ac:dyDescent="0.25">
      <c r="A54" s="5" t="s">
        <v>18</v>
      </c>
      <c r="B54" s="1">
        <v>2</v>
      </c>
      <c r="C54" t="s">
        <v>7</v>
      </c>
      <c r="D54" s="1">
        <v>5</v>
      </c>
      <c r="E54" s="1">
        <v>200</v>
      </c>
      <c r="F54" s="2">
        <v>1000</v>
      </c>
      <c r="G54" s="3">
        <v>42478</v>
      </c>
      <c r="H54" t="s">
        <v>119</v>
      </c>
    </row>
    <row r="55" spans="1:8" ht="15" customHeight="1" x14ac:dyDescent="0.25">
      <c r="A55" s="5" t="s">
        <v>19</v>
      </c>
      <c r="B55" s="1">
        <v>3</v>
      </c>
      <c r="C55" t="s">
        <v>8</v>
      </c>
      <c r="D55" s="1">
        <v>6</v>
      </c>
      <c r="E55" s="1">
        <v>250</v>
      </c>
      <c r="F55" s="2">
        <v>1500</v>
      </c>
      <c r="G55" s="3">
        <v>42431</v>
      </c>
      <c r="H55" t="s">
        <v>119</v>
      </c>
    </row>
    <row r="56" spans="1:8" ht="15" customHeight="1" x14ac:dyDescent="0.25">
      <c r="A56" s="5" t="s">
        <v>20</v>
      </c>
      <c r="B56" s="1">
        <v>4</v>
      </c>
      <c r="C56" t="s">
        <v>9</v>
      </c>
      <c r="D56" s="1">
        <v>2</v>
      </c>
      <c r="E56" s="1">
        <v>120</v>
      </c>
      <c r="F56" s="2">
        <v>240</v>
      </c>
      <c r="G56" s="3">
        <v>42480</v>
      </c>
      <c r="H56" t="s">
        <v>120</v>
      </c>
    </row>
    <row r="57" spans="1:8" ht="15" customHeight="1" x14ac:dyDescent="0.25">
      <c r="A57" s="5" t="s">
        <v>21</v>
      </c>
      <c r="B57" s="1">
        <v>5</v>
      </c>
      <c r="C57" t="s">
        <v>10</v>
      </c>
      <c r="D57" s="1">
        <v>2</v>
      </c>
      <c r="E57" s="1">
        <v>35</v>
      </c>
      <c r="F57" s="2">
        <v>70</v>
      </c>
      <c r="G57" s="3">
        <v>42481</v>
      </c>
      <c r="H57" t="s">
        <v>121</v>
      </c>
    </row>
    <row r="58" spans="1:8" ht="15" customHeight="1" x14ac:dyDescent="0.25">
      <c r="A58" s="5" t="s">
        <v>22</v>
      </c>
      <c r="B58" s="1">
        <v>6</v>
      </c>
      <c r="C58" t="s">
        <v>11</v>
      </c>
      <c r="D58" s="1">
        <v>1</v>
      </c>
      <c r="E58" s="1">
        <v>40</v>
      </c>
      <c r="F58" s="2">
        <v>40</v>
      </c>
      <c r="G58" s="3">
        <v>42482</v>
      </c>
      <c r="H58" t="s">
        <v>121</v>
      </c>
    </row>
    <row r="59" spans="1:8" ht="15" customHeight="1" x14ac:dyDescent="0.25">
      <c r="A59" s="5" t="s">
        <v>23</v>
      </c>
      <c r="B59" s="1">
        <v>7</v>
      </c>
      <c r="C59" t="s">
        <v>12</v>
      </c>
      <c r="D59" s="1">
        <v>1</v>
      </c>
      <c r="E59" s="1">
        <v>25</v>
      </c>
      <c r="F59" s="2">
        <v>25</v>
      </c>
      <c r="G59" s="3">
        <v>42483</v>
      </c>
      <c r="H59" t="s">
        <v>119</v>
      </c>
    </row>
    <row r="60" spans="1:8" ht="15" customHeight="1" x14ac:dyDescent="0.25">
      <c r="A60" s="5" t="s">
        <v>24</v>
      </c>
      <c r="B60" s="1">
        <v>4</v>
      </c>
      <c r="C60" t="s">
        <v>9</v>
      </c>
      <c r="D60" s="1">
        <v>1</v>
      </c>
      <c r="E60" s="1">
        <v>120</v>
      </c>
      <c r="F60" s="2">
        <v>120</v>
      </c>
      <c r="G60" s="3">
        <v>42431</v>
      </c>
      <c r="H60" t="s">
        <v>118</v>
      </c>
    </row>
    <row r="61" spans="1:8" ht="15" customHeight="1" x14ac:dyDescent="0.25">
      <c r="A61" s="5" t="s">
        <v>25</v>
      </c>
      <c r="B61" s="1">
        <v>5</v>
      </c>
      <c r="C61" t="s">
        <v>10</v>
      </c>
      <c r="D61" s="1">
        <v>2</v>
      </c>
      <c r="E61" s="1">
        <v>35</v>
      </c>
      <c r="F61" s="2">
        <v>70</v>
      </c>
      <c r="G61" s="3">
        <v>42485</v>
      </c>
      <c r="H61" t="s">
        <v>118</v>
      </c>
    </row>
    <row r="62" spans="1:8" ht="15" customHeight="1" x14ac:dyDescent="0.25">
      <c r="A62" s="5" t="s">
        <v>26</v>
      </c>
      <c r="B62" s="1">
        <v>6</v>
      </c>
      <c r="C62" t="s">
        <v>11</v>
      </c>
      <c r="D62" s="1">
        <v>3</v>
      </c>
      <c r="E62" s="1">
        <v>40</v>
      </c>
      <c r="F62" s="2">
        <v>120</v>
      </c>
      <c r="G62" s="3">
        <v>42486</v>
      </c>
      <c r="H62" t="s">
        <v>118</v>
      </c>
    </row>
    <row r="63" spans="1:8" ht="15" customHeight="1" x14ac:dyDescent="0.25">
      <c r="A63" s="5" t="s">
        <v>27</v>
      </c>
      <c r="B63" s="1">
        <v>3</v>
      </c>
      <c r="C63" t="s">
        <v>8</v>
      </c>
      <c r="D63" s="1">
        <v>2</v>
      </c>
      <c r="E63" s="1">
        <v>250</v>
      </c>
      <c r="F63" s="2">
        <v>500</v>
      </c>
      <c r="G63" s="3">
        <v>42487</v>
      </c>
      <c r="H63" t="s">
        <v>120</v>
      </c>
    </row>
    <row r="64" spans="1:8" ht="15" customHeight="1" x14ac:dyDescent="0.25">
      <c r="A64" s="5" t="s">
        <v>28</v>
      </c>
      <c r="B64" s="1">
        <v>4</v>
      </c>
      <c r="C64" t="s">
        <v>9</v>
      </c>
      <c r="D64" s="1">
        <v>3</v>
      </c>
      <c r="E64" s="1">
        <v>120</v>
      </c>
      <c r="F64" s="2">
        <v>360</v>
      </c>
      <c r="G64" s="3">
        <v>42431</v>
      </c>
      <c r="H64" t="s">
        <v>121</v>
      </c>
    </row>
    <row r="65" spans="1:8" ht="15" customHeight="1" x14ac:dyDescent="0.25">
      <c r="A65" s="5" t="s">
        <v>29</v>
      </c>
      <c r="B65" s="1">
        <v>5</v>
      </c>
      <c r="C65" t="s">
        <v>10</v>
      </c>
      <c r="D65" s="1">
        <v>4</v>
      </c>
      <c r="E65" s="1">
        <v>35</v>
      </c>
      <c r="F65" s="2">
        <v>140</v>
      </c>
      <c r="G65" s="3">
        <v>42489</v>
      </c>
      <c r="H65" t="s">
        <v>120</v>
      </c>
    </row>
    <row r="66" spans="1:8" ht="15" customHeight="1" x14ac:dyDescent="0.25">
      <c r="A66" s="5" t="s">
        <v>15</v>
      </c>
      <c r="B66" s="1">
        <v>6</v>
      </c>
      <c r="C66" t="s">
        <v>11</v>
      </c>
      <c r="D66" s="1">
        <v>3</v>
      </c>
      <c r="E66" s="1">
        <v>40</v>
      </c>
      <c r="F66" s="2">
        <v>120</v>
      </c>
      <c r="G66" s="3">
        <v>42490</v>
      </c>
      <c r="H66" t="s">
        <v>121</v>
      </c>
    </row>
    <row r="67" spans="1:8" ht="15" customHeight="1" x14ac:dyDescent="0.25">
      <c r="A67" s="5" t="s">
        <v>16</v>
      </c>
      <c r="B67" s="1">
        <v>5</v>
      </c>
      <c r="C67" t="s">
        <v>10</v>
      </c>
      <c r="D67" s="1">
        <v>2</v>
      </c>
      <c r="E67" s="1">
        <v>35</v>
      </c>
      <c r="F67" s="2">
        <v>70</v>
      </c>
      <c r="G67" s="3">
        <v>42431</v>
      </c>
      <c r="H67" t="s">
        <v>118</v>
      </c>
    </row>
    <row r="68" spans="1:8" ht="15" customHeight="1" x14ac:dyDescent="0.25">
      <c r="A68" s="5" t="s">
        <v>17</v>
      </c>
      <c r="B68" s="1">
        <v>3</v>
      </c>
      <c r="C68" t="s">
        <v>8</v>
      </c>
      <c r="D68" s="1">
        <v>5</v>
      </c>
      <c r="E68" s="1">
        <v>250</v>
      </c>
      <c r="F68" s="2">
        <v>1250</v>
      </c>
      <c r="G68" s="3">
        <v>42779</v>
      </c>
      <c r="H68" t="s">
        <v>119</v>
      </c>
    </row>
  </sheetData>
  <mergeCells count="1">
    <mergeCell ref="A2:H3"/>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8"/>
  <sheetViews>
    <sheetView workbookViewId="0">
      <selection activeCell="K3" sqref="K3"/>
    </sheetView>
  </sheetViews>
  <sheetFormatPr baseColWidth="10" defaultRowHeight="15" x14ac:dyDescent="0.25"/>
  <cols>
    <col min="1" max="1" width="16.28515625" customWidth="1"/>
    <col min="7" max="7" width="15" customWidth="1"/>
  </cols>
  <sheetData>
    <row r="2" spans="1:8" x14ac:dyDescent="0.25">
      <c r="A2" s="37" t="s">
        <v>123</v>
      </c>
      <c r="B2" s="37"/>
      <c r="C2" s="37"/>
      <c r="D2" s="37"/>
      <c r="E2" s="37"/>
      <c r="F2" s="37"/>
      <c r="G2" s="37"/>
      <c r="H2" s="37"/>
    </row>
    <row r="3" spans="1:8" ht="42.75" customHeight="1" x14ac:dyDescent="0.25">
      <c r="A3" s="37"/>
      <c r="B3" s="37"/>
      <c r="C3" s="37"/>
      <c r="D3" s="37"/>
      <c r="E3" s="37"/>
      <c r="F3" s="37"/>
      <c r="G3" s="37"/>
      <c r="H3" s="37"/>
    </row>
    <row r="5" spans="1:8" ht="15" customHeight="1" x14ac:dyDescent="0.25">
      <c r="A5" s="4" t="s">
        <v>116</v>
      </c>
      <c r="B5" s="4" t="s">
        <v>14</v>
      </c>
      <c r="C5" s="4" t="s">
        <v>0</v>
      </c>
      <c r="D5" s="4" t="s">
        <v>1</v>
      </c>
      <c r="E5" s="4" t="s">
        <v>2</v>
      </c>
      <c r="F5" s="4" t="s">
        <v>3</v>
      </c>
      <c r="G5" s="4" t="s">
        <v>4</v>
      </c>
      <c r="H5" s="4" t="s">
        <v>117</v>
      </c>
    </row>
    <row r="6" spans="1:8" ht="15" customHeight="1" x14ac:dyDescent="0.25">
      <c r="A6" s="5" t="s">
        <v>15</v>
      </c>
      <c r="B6" s="1">
        <v>1</v>
      </c>
      <c r="C6" t="s">
        <v>6</v>
      </c>
      <c r="D6" s="1">
        <v>5</v>
      </c>
      <c r="E6" s="1">
        <v>105</v>
      </c>
      <c r="F6" s="2">
        <v>525</v>
      </c>
      <c r="G6" s="3">
        <v>42430</v>
      </c>
      <c r="H6" t="s">
        <v>118</v>
      </c>
    </row>
    <row r="7" spans="1:8" ht="15" customHeight="1" x14ac:dyDescent="0.25">
      <c r="A7" s="5" t="s">
        <v>16</v>
      </c>
      <c r="B7" s="1">
        <v>4</v>
      </c>
      <c r="C7" t="s">
        <v>9</v>
      </c>
      <c r="D7" s="1">
        <v>6</v>
      </c>
      <c r="E7" s="1">
        <v>120</v>
      </c>
      <c r="F7" s="2">
        <v>720</v>
      </c>
      <c r="G7" s="3">
        <v>42431</v>
      </c>
      <c r="H7" t="s">
        <v>118</v>
      </c>
    </row>
    <row r="8" spans="1:8" ht="15" customHeight="1" x14ac:dyDescent="0.25">
      <c r="A8" s="5" t="s">
        <v>17</v>
      </c>
      <c r="B8" s="1">
        <v>5</v>
      </c>
      <c r="C8" t="s">
        <v>10</v>
      </c>
      <c r="D8" s="1">
        <v>8</v>
      </c>
      <c r="E8" s="1">
        <v>35</v>
      </c>
      <c r="F8" s="2">
        <v>280</v>
      </c>
      <c r="G8" s="3">
        <v>42432</v>
      </c>
      <c r="H8" t="s">
        <v>119</v>
      </c>
    </row>
    <row r="9" spans="1:8" ht="15" customHeight="1" x14ac:dyDescent="0.25">
      <c r="A9" s="5" t="s">
        <v>18</v>
      </c>
      <c r="B9" s="1">
        <v>3</v>
      </c>
      <c r="C9" t="s">
        <v>8</v>
      </c>
      <c r="D9" s="1">
        <v>1</v>
      </c>
      <c r="E9" s="1">
        <v>250</v>
      </c>
      <c r="F9" s="2">
        <v>250</v>
      </c>
      <c r="G9" s="3">
        <v>42433</v>
      </c>
      <c r="H9" t="s">
        <v>120</v>
      </c>
    </row>
    <row r="10" spans="1:8" ht="15" customHeight="1" x14ac:dyDescent="0.25">
      <c r="A10" s="5" t="s">
        <v>19</v>
      </c>
      <c r="B10" s="1">
        <v>6</v>
      </c>
      <c r="C10" t="s">
        <v>11</v>
      </c>
      <c r="D10" s="1">
        <v>4</v>
      </c>
      <c r="E10" s="1">
        <v>40</v>
      </c>
      <c r="F10" s="2">
        <v>160</v>
      </c>
      <c r="G10" s="3">
        <v>42431</v>
      </c>
      <c r="H10" t="s">
        <v>118</v>
      </c>
    </row>
    <row r="11" spans="1:8" ht="15" customHeight="1" x14ac:dyDescent="0.25">
      <c r="A11" s="5" t="s">
        <v>20</v>
      </c>
      <c r="B11" s="1">
        <v>7</v>
      </c>
      <c r="C11" t="s">
        <v>12</v>
      </c>
      <c r="D11" s="1">
        <v>2</v>
      </c>
      <c r="E11" s="1">
        <v>25</v>
      </c>
      <c r="F11" s="2">
        <v>50</v>
      </c>
      <c r="G11" s="3">
        <v>42435</v>
      </c>
      <c r="H11" t="s">
        <v>119</v>
      </c>
    </row>
    <row r="12" spans="1:8" ht="15" customHeight="1" x14ac:dyDescent="0.25">
      <c r="A12" s="5" t="s">
        <v>21</v>
      </c>
      <c r="B12" s="1">
        <v>8</v>
      </c>
      <c r="C12" t="s">
        <v>13</v>
      </c>
      <c r="D12" s="1">
        <v>9</v>
      </c>
      <c r="E12" s="1">
        <v>35</v>
      </c>
      <c r="F12" s="2">
        <v>315</v>
      </c>
      <c r="G12" s="3">
        <v>42436</v>
      </c>
      <c r="H12" t="s">
        <v>120</v>
      </c>
    </row>
    <row r="13" spans="1:8" ht="15" customHeight="1" x14ac:dyDescent="0.25">
      <c r="A13" s="5" t="s">
        <v>22</v>
      </c>
      <c r="B13" s="1">
        <v>1</v>
      </c>
      <c r="C13" t="s">
        <v>6</v>
      </c>
      <c r="D13" s="1">
        <v>4</v>
      </c>
      <c r="E13" s="1">
        <v>105</v>
      </c>
      <c r="F13" s="2">
        <v>420</v>
      </c>
      <c r="G13" s="3">
        <v>42431</v>
      </c>
      <c r="H13" t="s">
        <v>121</v>
      </c>
    </row>
    <row r="14" spans="1:8" ht="15" customHeight="1" x14ac:dyDescent="0.25">
      <c r="A14" s="5" t="s">
        <v>23</v>
      </c>
      <c r="B14" s="1">
        <v>3</v>
      </c>
      <c r="C14" t="s">
        <v>8</v>
      </c>
      <c r="D14" s="1">
        <v>7</v>
      </c>
      <c r="E14" s="1">
        <v>250</v>
      </c>
      <c r="F14" s="2">
        <v>1750</v>
      </c>
      <c r="G14" s="3">
        <v>42438</v>
      </c>
      <c r="H14" t="s">
        <v>121</v>
      </c>
    </row>
    <row r="15" spans="1:8" ht="15" customHeight="1" x14ac:dyDescent="0.25">
      <c r="A15" s="5" t="s">
        <v>24</v>
      </c>
      <c r="B15" s="1">
        <v>2</v>
      </c>
      <c r="C15" t="s">
        <v>7</v>
      </c>
      <c r="D15" s="1">
        <v>2</v>
      </c>
      <c r="E15" s="1">
        <v>200</v>
      </c>
      <c r="F15" s="2">
        <v>400</v>
      </c>
      <c r="G15" s="3">
        <v>42439</v>
      </c>
      <c r="H15" t="s">
        <v>118</v>
      </c>
    </row>
    <row r="16" spans="1:8" ht="15" customHeight="1" x14ac:dyDescent="0.25">
      <c r="A16" s="5" t="s">
        <v>25</v>
      </c>
      <c r="B16" s="1">
        <v>5</v>
      </c>
      <c r="C16" t="s">
        <v>10</v>
      </c>
      <c r="D16" s="1">
        <v>3</v>
      </c>
      <c r="E16" s="1">
        <v>35</v>
      </c>
      <c r="F16" s="2">
        <v>105</v>
      </c>
      <c r="G16" s="3">
        <v>42431</v>
      </c>
      <c r="H16" t="s">
        <v>119</v>
      </c>
    </row>
    <row r="17" spans="1:8" ht="15" customHeight="1" x14ac:dyDescent="0.25">
      <c r="A17" s="5" t="s">
        <v>26</v>
      </c>
      <c r="B17" s="1">
        <v>6</v>
      </c>
      <c r="C17" t="s">
        <v>11</v>
      </c>
      <c r="D17" s="1">
        <v>1</v>
      </c>
      <c r="E17" s="1">
        <v>40</v>
      </c>
      <c r="F17" s="2">
        <v>40</v>
      </c>
      <c r="G17" s="3">
        <v>42441</v>
      </c>
      <c r="H17" t="s">
        <v>121</v>
      </c>
    </row>
    <row r="18" spans="1:8" ht="15" customHeight="1" x14ac:dyDescent="0.25">
      <c r="A18" s="5" t="s">
        <v>27</v>
      </c>
      <c r="B18" s="1">
        <v>3</v>
      </c>
      <c r="C18" t="s">
        <v>8</v>
      </c>
      <c r="D18" s="1">
        <v>3</v>
      </c>
      <c r="E18" s="1">
        <v>250</v>
      </c>
      <c r="F18" s="2">
        <v>750</v>
      </c>
      <c r="G18" s="3">
        <v>42442</v>
      </c>
      <c r="H18" t="s">
        <v>121</v>
      </c>
    </row>
    <row r="19" spans="1:8" ht="15" customHeight="1" x14ac:dyDescent="0.25">
      <c r="A19" s="5" t="s">
        <v>28</v>
      </c>
      <c r="B19" s="1">
        <v>8</v>
      </c>
      <c r="C19" t="s">
        <v>13</v>
      </c>
      <c r="D19" s="1">
        <v>6</v>
      </c>
      <c r="E19" s="1">
        <v>35</v>
      </c>
      <c r="F19" s="2">
        <v>210</v>
      </c>
      <c r="G19" s="3">
        <v>42443</v>
      </c>
      <c r="H19" t="s">
        <v>119</v>
      </c>
    </row>
    <row r="20" spans="1:8" ht="15" customHeight="1" x14ac:dyDescent="0.25">
      <c r="A20" s="5" t="s">
        <v>29</v>
      </c>
      <c r="B20" s="1">
        <v>8</v>
      </c>
      <c r="C20" t="s">
        <v>13</v>
      </c>
      <c r="D20" s="1">
        <v>7</v>
      </c>
      <c r="E20" s="1">
        <v>35</v>
      </c>
      <c r="F20" s="2">
        <v>245</v>
      </c>
      <c r="G20" s="3">
        <v>42444</v>
      </c>
      <c r="H20" t="s">
        <v>119</v>
      </c>
    </row>
    <row r="21" spans="1:8" ht="15" customHeight="1" x14ac:dyDescent="0.25">
      <c r="A21" s="5" t="s">
        <v>15</v>
      </c>
      <c r="B21" s="1">
        <v>7</v>
      </c>
      <c r="C21" t="s">
        <v>12</v>
      </c>
      <c r="D21" s="1">
        <v>3</v>
      </c>
      <c r="E21" s="1">
        <v>25</v>
      </c>
      <c r="F21" s="2">
        <v>75</v>
      </c>
      <c r="G21" s="3">
        <v>42431</v>
      </c>
      <c r="H21" t="s">
        <v>121</v>
      </c>
    </row>
    <row r="22" spans="1:8" ht="15" customHeight="1" x14ac:dyDescent="0.25">
      <c r="A22" s="5" t="s">
        <v>16</v>
      </c>
      <c r="B22" s="1">
        <v>5</v>
      </c>
      <c r="C22" t="s">
        <v>10</v>
      </c>
      <c r="D22" s="1">
        <v>8</v>
      </c>
      <c r="E22" s="1">
        <v>35</v>
      </c>
      <c r="F22" s="2">
        <v>280</v>
      </c>
      <c r="G22" s="3">
        <v>42446</v>
      </c>
      <c r="H22" t="s">
        <v>118</v>
      </c>
    </row>
    <row r="23" spans="1:8" ht="15" customHeight="1" x14ac:dyDescent="0.25">
      <c r="A23" s="5" t="s">
        <v>17</v>
      </c>
      <c r="B23" s="1">
        <v>4</v>
      </c>
      <c r="C23" t="s">
        <v>9</v>
      </c>
      <c r="D23" s="1">
        <v>1</v>
      </c>
      <c r="E23" s="1">
        <v>120</v>
      </c>
      <c r="F23" s="2">
        <v>120</v>
      </c>
      <c r="G23" s="3">
        <v>42447</v>
      </c>
      <c r="H23" t="s">
        <v>120</v>
      </c>
    </row>
    <row r="24" spans="1:8" ht="15" customHeight="1" x14ac:dyDescent="0.25">
      <c r="A24" s="5" t="s">
        <v>18</v>
      </c>
      <c r="B24" s="1">
        <v>3</v>
      </c>
      <c r="C24" t="s">
        <v>8</v>
      </c>
      <c r="D24" s="1">
        <v>3</v>
      </c>
      <c r="E24" s="1">
        <v>250</v>
      </c>
      <c r="F24" s="2">
        <v>750</v>
      </c>
      <c r="G24" s="3">
        <v>42431</v>
      </c>
      <c r="H24" t="s">
        <v>118</v>
      </c>
    </row>
    <row r="25" spans="1:8" ht="15" customHeight="1" x14ac:dyDescent="0.25">
      <c r="A25" s="5" t="s">
        <v>19</v>
      </c>
      <c r="B25" s="1">
        <v>1</v>
      </c>
      <c r="C25" t="s">
        <v>6</v>
      </c>
      <c r="D25" s="1">
        <v>4</v>
      </c>
      <c r="E25" s="1">
        <v>105</v>
      </c>
      <c r="F25" s="2">
        <v>420</v>
      </c>
      <c r="G25" s="3">
        <v>42449</v>
      </c>
      <c r="H25" t="s">
        <v>120</v>
      </c>
    </row>
    <row r="26" spans="1:8" ht="15" customHeight="1" x14ac:dyDescent="0.25">
      <c r="A26" s="5" t="s">
        <v>20</v>
      </c>
      <c r="B26" s="1">
        <v>2</v>
      </c>
      <c r="C26" t="s">
        <v>7</v>
      </c>
      <c r="D26" s="1">
        <v>6</v>
      </c>
      <c r="E26" s="1">
        <v>200</v>
      </c>
      <c r="F26" s="2">
        <v>1200</v>
      </c>
      <c r="G26" s="3">
        <v>42450</v>
      </c>
      <c r="H26" t="s">
        <v>120</v>
      </c>
    </row>
    <row r="27" spans="1:8" ht="15" customHeight="1" x14ac:dyDescent="0.25">
      <c r="A27" s="5" t="s">
        <v>21</v>
      </c>
      <c r="B27" s="1">
        <v>5</v>
      </c>
      <c r="C27" t="s">
        <v>10</v>
      </c>
      <c r="D27" s="1">
        <v>7</v>
      </c>
      <c r="E27" s="1">
        <v>35</v>
      </c>
      <c r="F27" s="2">
        <v>245</v>
      </c>
      <c r="G27" s="3">
        <v>42431</v>
      </c>
      <c r="H27" t="s">
        <v>118</v>
      </c>
    </row>
    <row r="28" spans="1:8" ht="15" customHeight="1" x14ac:dyDescent="0.25">
      <c r="A28" s="5" t="s">
        <v>22</v>
      </c>
      <c r="B28" s="1">
        <v>5</v>
      </c>
      <c r="C28" t="s">
        <v>10</v>
      </c>
      <c r="D28" s="1">
        <v>8</v>
      </c>
      <c r="E28" s="1">
        <v>35</v>
      </c>
      <c r="F28" s="2">
        <v>280</v>
      </c>
      <c r="G28" s="3">
        <v>42452</v>
      </c>
      <c r="H28" t="s">
        <v>119</v>
      </c>
    </row>
    <row r="29" spans="1:8" ht="15" customHeight="1" x14ac:dyDescent="0.25">
      <c r="A29" s="5" t="s">
        <v>23</v>
      </c>
      <c r="B29" s="1">
        <v>6</v>
      </c>
      <c r="C29" t="s">
        <v>11</v>
      </c>
      <c r="D29" s="1">
        <v>9</v>
      </c>
      <c r="E29" s="1">
        <v>40</v>
      </c>
      <c r="F29" s="2">
        <v>360</v>
      </c>
      <c r="G29" s="3">
        <v>42453</v>
      </c>
      <c r="H29" t="s">
        <v>119</v>
      </c>
    </row>
    <row r="30" spans="1:8" ht="15" customHeight="1" x14ac:dyDescent="0.25">
      <c r="A30" s="5" t="s">
        <v>24</v>
      </c>
      <c r="B30" s="1">
        <v>6</v>
      </c>
      <c r="C30" t="s">
        <v>11</v>
      </c>
      <c r="D30" s="1">
        <v>1</v>
      </c>
      <c r="E30" s="1">
        <v>40</v>
      </c>
      <c r="F30" s="2">
        <v>40</v>
      </c>
      <c r="G30" s="3">
        <v>42454</v>
      </c>
      <c r="H30" t="s">
        <v>120</v>
      </c>
    </row>
    <row r="31" spans="1:8" ht="15" customHeight="1" x14ac:dyDescent="0.25">
      <c r="A31" s="5" t="s">
        <v>25</v>
      </c>
      <c r="B31" s="1">
        <v>4</v>
      </c>
      <c r="C31" t="s">
        <v>9</v>
      </c>
      <c r="D31" s="1">
        <v>2</v>
      </c>
      <c r="E31" s="1">
        <v>120</v>
      </c>
      <c r="F31" s="2">
        <v>240</v>
      </c>
      <c r="G31" s="3">
        <v>42431</v>
      </c>
      <c r="H31" t="s">
        <v>121</v>
      </c>
    </row>
    <row r="32" spans="1:8" ht="15" customHeight="1" x14ac:dyDescent="0.25">
      <c r="A32" s="5" t="s">
        <v>26</v>
      </c>
      <c r="B32" s="1">
        <v>7</v>
      </c>
      <c r="C32" t="s">
        <v>12</v>
      </c>
      <c r="D32" s="1">
        <v>3</v>
      </c>
      <c r="E32" s="1">
        <v>25</v>
      </c>
      <c r="F32" s="2">
        <v>75</v>
      </c>
      <c r="G32" s="3">
        <v>42456</v>
      </c>
      <c r="H32" t="s">
        <v>118</v>
      </c>
    </row>
    <row r="33" spans="1:8" ht="15" customHeight="1" x14ac:dyDescent="0.25">
      <c r="A33" s="5" t="s">
        <v>27</v>
      </c>
      <c r="B33" s="1">
        <v>8</v>
      </c>
      <c r="C33" t="s">
        <v>13</v>
      </c>
      <c r="D33" s="1">
        <v>4</v>
      </c>
      <c r="E33" s="1">
        <v>35</v>
      </c>
      <c r="F33" s="2">
        <v>140</v>
      </c>
      <c r="G33" s="3">
        <v>42457</v>
      </c>
      <c r="H33" t="s">
        <v>118</v>
      </c>
    </row>
    <row r="34" spans="1:8" ht="15" customHeight="1" x14ac:dyDescent="0.25">
      <c r="A34" s="5" t="s">
        <v>28</v>
      </c>
      <c r="B34" s="1">
        <v>3</v>
      </c>
      <c r="C34" t="s">
        <v>8</v>
      </c>
      <c r="D34" s="1">
        <v>5</v>
      </c>
      <c r="E34" s="1">
        <v>250</v>
      </c>
      <c r="F34" s="2">
        <v>1250</v>
      </c>
      <c r="G34" s="3">
        <v>42458</v>
      </c>
      <c r="H34" t="s">
        <v>119</v>
      </c>
    </row>
    <row r="35" spans="1:8" ht="15" customHeight="1" x14ac:dyDescent="0.25">
      <c r="A35" s="5" t="s">
        <v>29</v>
      </c>
      <c r="B35" s="1">
        <v>4</v>
      </c>
      <c r="C35" t="s">
        <v>9</v>
      </c>
      <c r="D35" s="1">
        <v>6</v>
      </c>
      <c r="E35" s="1">
        <v>120</v>
      </c>
      <c r="F35" s="2">
        <v>720</v>
      </c>
      <c r="G35" s="3">
        <v>42431</v>
      </c>
      <c r="H35" t="s">
        <v>120</v>
      </c>
    </row>
    <row r="36" spans="1:8" ht="15" customHeight="1" x14ac:dyDescent="0.25">
      <c r="A36" s="5" t="s">
        <v>15</v>
      </c>
      <c r="B36" s="1">
        <v>5</v>
      </c>
      <c r="C36" t="s">
        <v>10</v>
      </c>
      <c r="D36" s="1">
        <v>7</v>
      </c>
      <c r="E36" s="1">
        <v>35</v>
      </c>
      <c r="F36" s="2">
        <v>245</v>
      </c>
      <c r="G36" s="3">
        <v>42460</v>
      </c>
      <c r="H36" t="s">
        <v>118</v>
      </c>
    </row>
    <row r="37" spans="1:8" ht="15" customHeight="1" x14ac:dyDescent="0.25">
      <c r="A37" s="5" t="s">
        <v>16</v>
      </c>
      <c r="B37" s="1">
        <v>7</v>
      </c>
      <c r="C37" t="s">
        <v>12</v>
      </c>
      <c r="D37" s="1">
        <v>8</v>
      </c>
      <c r="E37" s="1">
        <v>25</v>
      </c>
      <c r="F37" s="2">
        <v>200</v>
      </c>
      <c r="G37" s="3">
        <v>42461</v>
      </c>
      <c r="H37" t="s">
        <v>119</v>
      </c>
    </row>
    <row r="38" spans="1:8" ht="15" customHeight="1" x14ac:dyDescent="0.25">
      <c r="A38" s="5" t="s">
        <v>17</v>
      </c>
      <c r="B38" s="1">
        <v>8</v>
      </c>
      <c r="C38" t="s">
        <v>13</v>
      </c>
      <c r="D38" s="1">
        <v>1</v>
      </c>
      <c r="E38" s="1">
        <v>35</v>
      </c>
      <c r="F38" s="2">
        <v>35</v>
      </c>
      <c r="G38" s="3">
        <v>42462</v>
      </c>
      <c r="H38" t="s">
        <v>120</v>
      </c>
    </row>
    <row r="39" spans="1:8" ht="15" customHeight="1" x14ac:dyDescent="0.25">
      <c r="A39" s="5" t="s">
        <v>18</v>
      </c>
      <c r="B39" s="1">
        <v>9</v>
      </c>
      <c r="C39" t="s">
        <v>13</v>
      </c>
      <c r="D39" s="1">
        <v>3</v>
      </c>
      <c r="E39" s="1">
        <v>35</v>
      </c>
      <c r="F39" s="2">
        <v>105</v>
      </c>
      <c r="G39" s="3">
        <v>42431</v>
      </c>
      <c r="H39" t="s">
        <v>121</v>
      </c>
    </row>
    <row r="40" spans="1:8" ht="15" customHeight="1" x14ac:dyDescent="0.25">
      <c r="A40" s="5" t="s">
        <v>19</v>
      </c>
      <c r="B40" s="1">
        <v>1</v>
      </c>
      <c r="C40" t="s">
        <v>6</v>
      </c>
      <c r="D40" s="1">
        <v>4</v>
      </c>
      <c r="E40" s="1">
        <v>105</v>
      </c>
      <c r="F40" s="2">
        <v>420</v>
      </c>
      <c r="G40" s="3">
        <v>42464</v>
      </c>
      <c r="H40" t="s">
        <v>121</v>
      </c>
    </row>
    <row r="41" spans="1:8" ht="15" customHeight="1" x14ac:dyDescent="0.25">
      <c r="A41" s="5" t="s">
        <v>20</v>
      </c>
      <c r="B41" s="1">
        <v>2</v>
      </c>
      <c r="C41" t="s">
        <v>7</v>
      </c>
      <c r="D41" s="1">
        <v>5</v>
      </c>
      <c r="E41" s="1">
        <v>200</v>
      </c>
      <c r="F41" s="2">
        <v>1000</v>
      </c>
      <c r="G41" s="3">
        <v>42465</v>
      </c>
      <c r="H41" t="s">
        <v>118</v>
      </c>
    </row>
    <row r="42" spans="1:8" ht="15" customHeight="1" x14ac:dyDescent="0.25">
      <c r="A42" s="5" t="s">
        <v>21</v>
      </c>
      <c r="B42" s="1">
        <v>3</v>
      </c>
      <c r="C42" t="s">
        <v>8</v>
      </c>
      <c r="D42" s="1">
        <v>7</v>
      </c>
      <c r="E42" s="1">
        <v>250</v>
      </c>
      <c r="F42" s="2">
        <v>1750</v>
      </c>
      <c r="G42" s="3">
        <v>42466</v>
      </c>
      <c r="H42" t="s">
        <v>119</v>
      </c>
    </row>
    <row r="43" spans="1:8" ht="15" customHeight="1" x14ac:dyDescent="0.25">
      <c r="A43" s="5" t="s">
        <v>22</v>
      </c>
      <c r="B43" s="1">
        <v>4</v>
      </c>
      <c r="C43" t="s">
        <v>9</v>
      </c>
      <c r="D43" s="1">
        <v>8</v>
      </c>
      <c r="E43" s="1">
        <v>120</v>
      </c>
      <c r="F43" s="2">
        <v>960</v>
      </c>
      <c r="G43" s="3">
        <v>42431</v>
      </c>
      <c r="H43" t="s">
        <v>121</v>
      </c>
    </row>
    <row r="44" spans="1:8" ht="15" customHeight="1" x14ac:dyDescent="0.25">
      <c r="A44" s="5" t="s">
        <v>23</v>
      </c>
      <c r="B44" s="1">
        <v>6</v>
      </c>
      <c r="C44" t="s">
        <v>11</v>
      </c>
      <c r="D44" s="1">
        <v>5</v>
      </c>
      <c r="E44" s="1">
        <v>40</v>
      </c>
      <c r="F44" s="2">
        <v>200</v>
      </c>
      <c r="G44" s="3">
        <v>42468</v>
      </c>
      <c r="H44" t="s">
        <v>121</v>
      </c>
    </row>
    <row r="45" spans="1:8" ht="15" customHeight="1" x14ac:dyDescent="0.25">
      <c r="A45" s="5" t="s">
        <v>24</v>
      </c>
      <c r="B45" s="1">
        <v>5</v>
      </c>
      <c r="C45" t="s">
        <v>10</v>
      </c>
      <c r="D45" s="1">
        <v>3</v>
      </c>
      <c r="E45" s="1">
        <v>35</v>
      </c>
      <c r="F45" s="2">
        <v>105</v>
      </c>
      <c r="G45" s="3">
        <v>42469</v>
      </c>
      <c r="H45" t="s">
        <v>119</v>
      </c>
    </row>
    <row r="46" spans="1:8" ht="15" customHeight="1" x14ac:dyDescent="0.25">
      <c r="A46" s="5" t="s">
        <v>25</v>
      </c>
      <c r="B46" s="1">
        <v>7</v>
      </c>
      <c r="C46" t="s">
        <v>12</v>
      </c>
      <c r="D46" s="1">
        <v>2</v>
      </c>
      <c r="E46" s="1">
        <v>25</v>
      </c>
      <c r="F46" s="2">
        <v>50</v>
      </c>
      <c r="G46" s="3">
        <v>42470</v>
      </c>
      <c r="H46" t="s">
        <v>119</v>
      </c>
    </row>
    <row r="47" spans="1:8" ht="15" customHeight="1" x14ac:dyDescent="0.25">
      <c r="A47" s="5" t="s">
        <v>26</v>
      </c>
      <c r="B47" s="1">
        <v>8</v>
      </c>
      <c r="C47" t="s">
        <v>13</v>
      </c>
      <c r="D47" s="1">
        <v>3</v>
      </c>
      <c r="E47" s="1">
        <v>35</v>
      </c>
      <c r="F47" s="2">
        <v>105</v>
      </c>
      <c r="G47" s="3">
        <v>42431</v>
      </c>
      <c r="H47" t="s">
        <v>121</v>
      </c>
    </row>
    <row r="48" spans="1:8" ht="15" customHeight="1" x14ac:dyDescent="0.25">
      <c r="A48" s="5" t="s">
        <v>27</v>
      </c>
      <c r="B48" s="1">
        <v>1</v>
      </c>
      <c r="C48" t="s">
        <v>6</v>
      </c>
      <c r="D48" s="1">
        <v>4</v>
      </c>
      <c r="E48" s="1">
        <v>105</v>
      </c>
      <c r="F48" s="2">
        <v>420</v>
      </c>
      <c r="G48" s="3">
        <v>42472</v>
      </c>
      <c r="H48" t="s">
        <v>118</v>
      </c>
    </row>
    <row r="49" spans="1:8" ht="15" customHeight="1" x14ac:dyDescent="0.25">
      <c r="A49" s="5" t="s">
        <v>28</v>
      </c>
      <c r="B49" s="1">
        <v>3</v>
      </c>
      <c r="C49" t="s">
        <v>8</v>
      </c>
      <c r="D49" s="1">
        <v>7</v>
      </c>
      <c r="E49" s="1">
        <v>250</v>
      </c>
      <c r="F49" s="2">
        <v>1750</v>
      </c>
      <c r="G49" s="3">
        <v>42473</v>
      </c>
      <c r="H49" t="s">
        <v>120</v>
      </c>
    </row>
    <row r="50" spans="1:8" ht="15" customHeight="1" x14ac:dyDescent="0.25">
      <c r="A50" s="5" t="s">
        <v>29</v>
      </c>
      <c r="B50" s="1">
        <v>4</v>
      </c>
      <c r="C50" t="s">
        <v>9</v>
      </c>
      <c r="D50" s="1">
        <v>5</v>
      </c>
      <c r="E50" s="1">
        <v>120</v>
      </c>
      <c r="F50" s="2">
        <v>600</v>
      </c>
      <c r="G50" s="3">
        <v>42474</v>
      </c>
      <c r="H50" t="s">
        <v>118</v>
      </c>
    </row>
    <row r="51" spans="1:8" ht="15" customHeight="1" x14ac:dyDescent="0.25">
      <c r="A51" s="5" t="s">
        <v>15</v>
      </c>
      <c r="B51" s="1">
        <v>5</v>
      </c>
      <c r="C51" t="s">
        <v>10</v>
      </c>
      <c r="D51" s="1">
        <v>4</v>
      </c>
      <c r="E51" s="1">
        <v>35</v>
      </c>
      <c r="F51" s="2">
        <v>140</v>
      </c>
      <c r="G51" s="3">
        <v>42431</v>
      </c>
      <c r="H51" t="s">
        <v>120</v>
      </c>
    </row>
    <row r="52" spans="1:8" ht="15" customHeight="1" x14ac:dyDescent="0.25">
      <c r="A52" s="5" t="s">
        <v>16</v>
      </c>
      <c r="B52" s="1">
        <v>6</v>
      </c>
      <c r="C52" t="s">
        <v>11</v>
      </c>
      <c r="D52" s="1">
        <v>3</v>
      </c>
      <c r="E52" s="1">
        <v>40</v>
      </c>
      <c r="F52" s="2">
        <v>120</v>
      </c>
      <c r="G52" s="3">
        <v>42476</v>
      </c>
      <c r="H52" t="s">
        <v>120</v>
      </c>
    </row>
    <row r="53" spans="1:8" ht="15" customHeight="1" x14ac:dyDescent="0.25">
      <c r="A53" s="5" t="s">
        <v>17</v>
      </c>
      <c r="B53" s="1">
        <v>7</v>
      </c>
      <c r="C53" t="s">
        <v>12</v>
      </c>
      <c r="D53" s="1">
        <v>4</v>
      </c>
      <c r="E53" s="1">
        <v>25</v>
      </c>
      <c r="F53" s="2">
        <v>100</v>
      </c>
      <c r="G53" s="3">
        <v>42477</v>
      </c>
      <c r="H53" t="s">
        <v>118</v>
      </c>
    </row>
    <row r="54" spans="1:8" ht="15" customHeight="1" x14ac:dyDescent="0.25">
      <c r="A54" s="5" t="s">
        <v>18</v>
      </c>
      <c r="B54" s="1">
        <v>2</v>
      </c>
      <c r="C54" t="s">
        <v>7</v>
      </c>
      <c r="D54" s="1">
        <v>5</v>
      </c>
      <c r="E54" s="1">
        <v>200</v>
      </c>
      <c r="F54" s="2">
        <v>1000</v>
      </c>
      <c r="G54" s="3">
        <v>42478</v>
      </c>
      <c r="H54" t="s">
        <v>119</v>
      </c>
    </row>
    <row r="55" spans="1:8" ht="15" customHeight="1" x14ac:dyDescent="0.25">
      <c r="A55" s="5" t="s">
        <v>19</v>
      </c>
      <c r="B55" s="1">
        <v>3</v>
      </c>
      <c r="C55" t="s">
        <v>8</v>
      </c>
      <c r="D55" s="1">
        <v>6</v>
      </c>
      <c r="E55" s="1">
        <v>250</v>
      </c>
      <c r="F55" s="2">
        <v>1500</v>
      </c>
      <c r="G55" s="3">
        <v>42431</v>
      </c>
      <c r="H55" t="s">
        <v>119</v>
      </c>
    </row>
    <row r="56" spans="1:8" ht="15" customHeight="1" x14ac:dyDescent="0.25">
      <c r="A56" s="5" t="s">
        <v>20</v>
      </c>
      <c r="B56" s="1">
        <v>4</v>
      </c>
      <c r="C56" t="s">
        <v>9</v>
      </c>
      <c r="D56" s="1">
        <v>2</v>
      </c>
      <c r="E56" s="1">
        <v>120</v>
      </c>
      <c r="F56" s="2">
        <v>240</v>
      </c>
      <c r="G56" s="3">
        <v>42480</v>
      </c>
      <c r="H56" t="s">
        <v>120</v>
      </c>
    </row>
    <row r="57" spans="1:8" ht="15" customHeight="1" x14ac:dyDescent="0.25">
      <c r="A57" s="5" t="s">
        <v>21</v>
      </c>
      <c r="B57" s="1">
        <v>5</v>
      </c>
      <c r="C57" t="s">
        <v>10</v>
      </c>
      <c r="D57" s="1">
        <v>2</v>
      </c>
      <c r="E57" s="1">
        <v>35</v>
      </c>
      <c r="F57" s="2">
        <v>70</v>
      </c>
      <c r="G57" s="3">
        <v>42481</v>
      </c>
      <c r="H57" t="s">
        <v>121</v>
      </c>
    </row>
    <row r="58" spans="1:8" ht="15" customHeight="1" x14ac:dyDescent="0.25">
      <c r="A58" s="5" t="s">
        <v>22</v>
      </c>
      <c r="B58" s="1">
        <v>6</v>
      </c>
      <c r="C58" t="s">
        <v>11</v>
      </c>
      <c r="D58" s="1">
        <v>1</v>
      </c>
      <c r="E58" s="1">
        <v>40</v>
      </c>
      <c r="F58" s="2">
        <v>40</v>
      </c>
      <c r="G58" s="3">
        <v>42482</v>
      </c>
      <c r="H58" t="s">
        <v>121</v>
      </c>
    </row>
    <row r="59" spans="1:8" ht="15" customHeight="1" x14ac:dyDescent="0.25">
      <c r="A59" s="5" t="s">
        <v>23</v>
      </c>
      <c r="B59" s="1">
        <v>7</v>
      </c>
      <c r="C59" t="s">
        <v>12</v>
      </c>
      <c r="D59" s="1">
        <v>1</v>
      </c>
      <c r="E59" s="1">
        <v>25</v>
      </c>
      <c r="F59" s="2">
        <v>25</v>
      </c>
      <c r="G59" s="3">
        <v>42483</v>
      </c>
      <c r="H59" t="s">
        <v>119</v>
      </c>
    </row>
    <row r="60" spans="1:8" ht="15" customHeight="1" x14ac:dyDescent="0.25">
      <c r="A60" s="5" t="s">
        <v>24</v>
      </c>
      <c r="B60" s="1">
        <v>4</v>
      </c>
      <c r="C60" t="s">
        <v>9</v>
      </c>
      <c r="D60" s="1">
        <v>1</v>
      </c>
      <c r="E60" s="1">
        <v>120</v>
      </c>
      <c r="F60" s="2">
        <v>120</v>
      </c>
      <c r="G60" s="3">
        <v>42431</v>
      </c>
      <c r="H60" t="s">
        <v>118</v>
      </c>
    </row>
    <row r="61" spans="1:8" ht="15" customHeight="1" x14ac:dyDescent="0.25">
      <c r="A61" s="5" t="s">
        <v>25</v>
      </c>
      <c r="B61" s="1">
        <v>5</v>
      </c>
      <c r="C61" t="s">
        <v>10</v>
      </c>
      <c r="D61" s="1">
        <v>2</v>
      </c>
      <c r="E61" s="1">
        <v>35</v>
      </c>
      <c r="F61" s="2">
        <v>70</v>
      </c>
      <c r="G61" s="3">
        <v>42485</v>
      </c>
      <c r="H61" t="s">
        <v>118</v>
      </c>
    </row>
    <row r="62" spans="1:8" ht="15" customHeight="1" x14ac:dyDescent="0.25">
      <c r="A62" s="5" t="s">
        <v>26</v>
      </c>
      <c r="B62" s="1">
        <v>6</v>
      </c>
      <c r="C62" t="s">
        <v>11</v>
      </c>
      <c r="D62" s="1">
        <v>3</v>
      </c>
      <c r="E62" s="1">
        <v>40</v>
      </c>
      <c r="F62" s="2">
        <v>120</v>
      </c>
      <c r="G62" s="3">
        <v>42486</v>
      </c>
      <c r="H62" t="s">
        <v>118</v>
      </c>
    </row>
    <row r="63" spans="1:8" ht="15" customHeight="1" x14ac:dyDescent="0.25">
      <c r="A63" s="5" t="s">
        <v>27</v>
      </c>
      <c r="B63" s="1">
        <v>3</v>
      </c>
      <c r="C63" t="s">
        <v>8</v>
      </c>
      <c r="D63" s="1">
        <v>2</v>
      </c>
      <c r="E63" s="1">
        <v>250</v>
      </c>
      <c r="F63" s="2">
        <v>500</v>
      </c>
      <c r="G63" s="3">
        <v>42487</v>
      </c>
      <c r="H63" t="s">
        <v>120</v>
      </c>
    </row>
    <row r="64" spans="1:8" ht="15" customHeight="1" x14ac:dyDescent="0.25">
      <c r="A64" s="5" t="s">
        <v>28</v>
      </c>
      <c r="B64" s="1">
        <v>4</v>
      </c>
      <c r="C64" t="s">
        <v>9</v>
      </c>
      <c r="D64" s="1">
        <v>3</v>
      </c>
      <c r="E64" s="1">
        <v>120</v>
      </c>
      <c r="F64" s="2">
        <v>360</v>
      </c>
      <c r="G64" s="3">
        <v>42431</v>
      </c>
      <c r="H64" t="s">
        <v>121</v>
      </c>
    </row>
    <row r="65" spans="1:8" ht="15" customHeight="1" x14ac:dyDescent="0.25">
      <c r="A65" s="5" t="s">
        <v>29</v>
      </c>
      <c r="B65" s="1">
        <v>5</v>
      </c>
      <c r="C65" t="s">
        <v>10</v>
      </c>
      <c r="D65" s="1">
        <v>4</v>
      </c>
      <c r="E65" s="1">
        <v>35</v>
      </c>
      <c r="F65" s="2">
        <v>140</v>
      </c>
      <c r="G65" s="3">
        <v>42489</v>
      </c>
      <c r="H65" t="s">
        <v>120</v>
      </c>
    </row>
    <row r="66" spans="1:8" ht="15" customHeight="1" x14ac:dyDescent="0.25">
      <c r="A66" s="5" t="s">
        <v>15</v>
      </c>
      <c r="B66" s="1">
        <v>6</v>
      </c>
      <c r="C66" t="s">
        <v>11</v>
      </c>
      <c r="D66" s="1">
        <v>3</v>
      </c>
      <c r="E66" s="1">
        <v>40</v>
      </c>
      <c r="F66" s="2">
        <v>120</v>
      </c>
      <c r="G66" s="3">
        <v>42490</v>
      </c>
      <c r="H66" t="s">
        <v>121</v>
      </c>
    </row>
    <row r="67" spans="1:8" ht="15" customHeight="1" x14ac:dyDescent="0.25">
      <c r="A67" s="5" t="s">
        <v>16</v>
      </c>
      <c r="B67" s="1">
        <v>5</v>
      </c>
      <c r="C67" t="s">
        <v>10</v>
      </c>
      <c r="D67" s="1">
        <v>2</v>
      </c>
      <c r="E67" s="1">
        <v>35</v>
      </c>
      <c r="F67" s="2">
        <v>70</v>
      </c>
      <c r="G67" s="3">
        <v>42431</v>
      </c>
      <c r="H67" t="s">
        <v>118</v>
      </c>
    </row>
    <row r="68" spans="1:8" ht="15" customHeight="1" x14ac:dyDescent="0.25">
      <c r="A68" s="5" t="s">
        <v>17</v>
      </c>
      <c r="B68" s="1">
        <v>3</v>
      </c>
      <c r="C68" t="s">
        <v>8</v>
      </c>
      <c r="D68" s="1">
        <v>5</v>
      </c>
      <c r="E68" s="1">
        <v>250</v>
      </c>
      <c r="F68" s="2">
        <v>1250</v>
      </c>
      <c r="G68" s="3">
        <v>42779</v>
      </c>
      <c r="H68" t="s">
        <v>119</v>
      </c>
    </row>
  </sheetData>
  <mergeCells count="1">
    <mergeCell ref="A2:H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70"/>
  <sheetViews>
    <sheetView workbookViewId="0">
      <selection activeCell="A2" sqref="A2:G4"/>
    </sheetView>
  </sheetViews>
  <sheetFormatPr baseColWidth="10" defaultRowHeight="15" x14ac:dyDescent="0.25"/>
  <cols>
    <col min="1" max="1" width="15.28515625" customWidth="1"/>
    <col min="3" max="3" width="17.140625" bestFit="1" customWidth="1"/>
    <col min="7" max="7" width="15.42578125" customWidth="1"/>
  </cols>
  <sheetData>
    <row r="2" spans="1:17" x14ac:dyDescent="0.25">
      <c r="A2" s="37" t="s">
        <v>31</v>
      </c>
      <c r="B2" s="37"/>
      <c r="C2" s="37"/>
      <c r="D2" s="37"/>
      <c r="E2" s="37"/>
      <c r="F2" s="37"/>
      <c r="G2" s="37"/>
    </row>
    <row r="3" spans="1:17" x14ac:dyDescent="0.25">
      <c r="A3" s="37"/>
      <c r="B3" s="37"/>
      <c r="C3" s="37"/>
      <c r="D3" s="37"/>
      <c r="E3" s="37"/>
      <c r="F3" s="37"/>
      <c r="G3" s="37"/>
    </row>
    <row r="4" spans="1:17" ht="45" customHeight="1" x14ac:dyDescent="0.25">
      <c r="A4" s="37"/>
      <c r="B4" s="37"/>
      <c r="C4" s="37"/>
      <c r="D4" s="37"/>
      <c r="E4" s="37"/>
      <c r="F4" s="37"/>
      <c r="G4" s="37"/>
    </row>
    <row r="5" spans="1:17" ht="15" customHeight="1" x14ac:dyDescent="0.3">
      <c r="A5" s="6"/>
      <c r="B5" s="6"/>
      <c r="C5" s="6"/>
      <c r="D5" s="6"/>
      <c r="E5" s="6"/>
      <c r="F5" s="6"/>
      <c r="G5" s="6"/>
    </row>
    <row r="7" spans="1:17" ht="15" customHeight="1" x14ac:dyDescent="0.25">
      <c r="A7" s="4" t="s">
        <v>5</v>
      </c>
      <c r="B7" s="4" t="s">
        <v>14</v>
      </c>
      <c r="C7" s="4" t="s">
        <v>0</v>
      </c>
      <c r="D7" s="4" t="s">
        <v>1</v>
      </c>
      <c r="E7" s="4" t="s">
        <v>2</v>
      </c>
      <c r="F7" s="4" t="s">
        <v>3</v>
      </c>
      <c r="G7" s="4" t="s">
        <v>4</v>
      </c>
    </row>
    <row r="8" spans="1:17" ht="15" customHeight="1" x14ac:dyDescent="0.25">
      <c r="A8" s="5" t="s">
        <v>15</v>
      </c>
      <c r="B8" s="1">
        <v>1</v>
      </c>
      <c r="C8" t="s">
        <v>6</v>
      </c>
      <c r="D8" s="1">
        <v>5</v>
      </c>
      <c r="E8" s="1">
        <v>105</v>
      </c>
      <c r="F8" s="2">
        <v>525</v>
      </c>
      <c r="G8" s="3">
        <v>42430</v>
      </c>
    </row>
    <row r="9" spans="1:17" ht="15" customHeight="1" x14ac:dyDescent="0.25">
      <c r="A9" s="5" t="s">
        <v>16</v>
      </c>
      <c r="B9" s="1">
        <v>4</v>
      </c>
      <c r="C9" t="s">
        <v>9</v>
      </c>
      <c r="D9" s="1">
        <v>6</v>
      </c>
      <c r="E9" s="1">
        <v>120</v>
      </c>
      <c r="F9" s="2">
        <v>720</v>
      </c>
      <c r="G9" s="3">
        <v>42431</v>
      </c>
      <c r="K9" s="4"/>
      <c r="L9" s="4"/>
      <c r="M9" s="4"/>
      <c r="N9" s="4"/>
      <c r="O9" s="4"/>
      <c r="P9" s="4"/>
      <c r="Q9" s="4"/>
    </row>
    <row r="10" spans="1:17" ht="15" customHeight="1" x14ac:dyDescent="0.25">
      <c r="A10" s="5" t="s">
        <v>17</v>
      </c>
      <c r="B10" s="1">
        <v>5</v>
      </c>
      <c r="C10" t="s">
        <v>10</v>
      </c>
      <c r="D10" s="1">
        <v>8</v>
      </c>
      <c r="E10" s="1">
        <v>35</v>
      </c>
      <c r="F10" s="2">
        <v>280</v>
      </c>
      <c r="G10" s="3">
        <v>42432</v>
      </c>
      <c r="K10" s="5"/>
      <c r="L10" s="1"/>
      <c r="N10" s="1"/>
      <c r="O10" s="1"/>
      <c r="P10" s="2"/>
      <c r="Q10" s="3"/>
    </row>
    <row r="11" spans="1:17" ht="15" customHeight="1" x14ac:dyDescent="0.25">
      <c r="A11" s="5" t="s">
        <v>18</v>
      </c>
      <c r="B11" s="1">
        <v>3</v>
      </c>
      <c r="C11" t="s">
        <v>8</v>
      </c>
      <c r="D11" s="1">
        <v>1</v>
      </c>
      <c r="E11" s="1">
        <v>250</v>
      </c>
      <c r="F11" s="2">
        <v>250</v>
      </c>
      <c r="G11" s="3">
        <v>42433</v>
      </c>
      <c r="K11" s="5"/>
      <c r="L11" s="1"/>
      <c r="N11" s="1"/>
      <c r="O11" s="1"/>
      <c r="P11" s="2"/>
      <c r="Q11" s="3"/>
    </row>
    <row r="12" spans="1:17" ht="15" customHeight="1" x14ac:dyDescent="0.25">
      <c r="A12" s="5" t="s">
        <v>19</v>
      </c>
      <c r="B12" s="1">
        <v>6</v>
      </c>
      <c r="C12" t="s">
        <v>11</v>
      </c>
      <c r="D12" s="1">
        <v>4</v>
      </c>
      <c r="E12" s="1">
        <v>40</v>
      </c>
      <c r="F12" s="2">
        <v>160</v>
      </c>
      <c r="G12" s="3">
        <v>42431</v>
      </c>
      <c r="K12" s="5"/>
      <c r="L12" s="1"/>
      <c r="N12" s="1"/>
      <c r="O12" s="1"/>
      <c r="P12" s="2"/>
      <c r="Q12" s="3"/>
    </row>
    <row r="13" spans="1:17" ht="15" customHeight="1" x14ac:dyDescent="0.25">
      <c r="A13" s="5" t="s">
        <v>20</v>
      </c>
      <c r="B13" s="1">
        <v>7</v>
      </c>
      <c r="C13" t="s">
        <v>12</v>
      </c>
      <c r="D13" s="1">
        <v>2</v>
      </c>
      <c r="E13" s="1">
        <v>25</v>
      </c>
      <c r="F13" s="2">
        <v>50</v>
      </c>
      <c r="G13" s="3">
        <v>42435</v>
      </c>
    </row>
    <row r="14" spans="1:17" ht="15" customHeight="1" x14ac:dyDescent="0.25">
      <c r="A14" s="5" t="s">
        <v>21</v>
      </c>
      <c r="B14" s="1">
        <v>8</v>
      </c>
      <c r="C14" t="s">
        <v>13</v>
      </c>
      <c r="D14" s="1">
        <v>9</v>
      </c>
      <c r="E14" s="1">
        <v>35</v>
      </c>
      <c r="F14" s="2">
        <v>315</v>
      </c>
      <c r="G14" s="3">
        <v>42436</v>
      </c>
    </row>
    <row r="15" spans="1:17" ht="15" customHeight="1" x14ac:dyDescent="0.25">
      <c r="A15" s="5" t="s">
        <v>22</v>
      </c>
      <c r="B15" s="1">
        <v>1</v>
      </c>
      <c r="C15" t="s">
        <v>6</v>
      </c>
      <c r="D15" s="1">
        <v>4</v>
      </c>
      <c r="E15" s="1">
        <v>105</v>
      </c>
      <c r="F15" s="2">
        <v>420</v>
      </c>
      <c r="G15" s="3">
        <v>42431</v>
      </c>
    </row>
    <row r="16" spans="1:17" ht="15" customHeight="1" x14ac:dyDescent="0.25">
      <c r="A16" s="5" t="s">
        <v>23</v>
      </c>
      <c r="B16" s="1">
        <v>3</v>
      </c>
      <c r="C16" t="s">
        <v>8</v>
      </c>
      <c r="D16" s="1">
        <v>7</v>
      </c>
      <c r="E16" s="1">
        <v>250</v>
      </c>
      <c r="F16" s="2">
        <v>1750</v>
      </c>
      <c r="G16" s="3">
        <v>42438</v>
      </c>
    </row>
    <row r="17" spans="1:7" ht="15" customHeight="1" x14ac:dyDescent="0.25">
      <c r="A17" s="5" t="s">
        <v>24</v>
      </c>
      <c r="B17" s="1">
        <v>2</v>
      </c>
      <c r="C17" t="s">
        <v>7</v>
      </c>
      <c r="D17" s="1">
        <v>2</v>
      </c>
      <c r="E17" s="1">
        <v>200</v>
      </c>
      <c r="F17" s="2">
        <v>400</v>
      </c>
      <c r="G17" s="3">
        <v>42439</v>
      </c>
    </row>
    <row r="18" spans="1:7" ht="15" customHeight="1" x14ac:dyDescent="0.25">
      <c r="A18" s="5" t="s">
        <v>25</v>
      </c>
      <c r="B18" s="1">
        <v>5</v>
      </c>
      <c r="C18" t="s">
        <v>10</v>
      </c>
      <c r="D18" s="1">
        <v>3</v>
      </c>
      <c r="E18" s="1">
        <v>35</v>
      </c>
      <c r="F18" s="2">
        <v>105</v>
      </c>
      <c r="G18" s="3">
        <v>42431</v>
      </c>
    </row>
    <row r="19" spans="1:7" ht="15" customHeight="1" x14ac:dyDescent="0.25">
      <c r="A19" s="5" t="s">
        <v>26</v>
      </c>
      <c r="B19" s="1">
        <v>6</v>
      </c>
      <c r="C19" t="s">
        <v>11</v>
      </c>
      <c r="D19" s="1">
        <v>1</v>
      </c>
      <c r="E19" s="1">
        <v>40</v>
      </c>
      <c r="F19" s="2">
        <v>40</v>
      </c>
      <c r="G19" s="3">
        <v>42441</v>
      </c>
    </row>
    <row r="20" spans="1:7" ht="15" customHeight="1" x14ac:dyDescent="0.25">
      <c r="A20" s="5" t="s">
        <v>27</v>
      </c>
      <c r="B20" s="1">
        <v>3</v>
      </c>
      <c r="C20" t="s">
        <v>8</v>
      </c>
      <c r="D20" s="1">
        <v>3</v>
      </c>
      <c r="E20" s="1">
        <v>250</v>
      </c>
      <c r="F20" s="2">
        <v>750</v>
      </c>
      <c r="G20" s="3">
        <v>42442</v>
      </c>
    </row>
    <row r="21" spans="1:7" ht="15" customHeight="1" x14ac:dyDescent="0.25">
      <c r="A21" s="5" t="s">
        <v>28</v>
      </c>
      <c r="B21" s="1">
        <v>8</v>
      </c>
      <c r="C21" t="s">
        <v>13</v>
      </c>
      <c r="D21" s="1">
        <v>6</v>
      </c>
      <c r="E21" s="1">
        <v>35</v>
      </c>
      <c r="F21" s="2">
        <v>210</v>
      </c>
      <c r="G21" s="3">
        <v>42443</v>
      </c>
    </row>
    <row r="22" spans="1:7" ht="15" customHeight="1" x14ac:dyDescent="0.25">
      <c r="A22" s="5" t="s">
        <v>29</v>
      </c>
      <c r="B22" s="1">
        <v>8</v>
      </c>
      <c r="C22" t="s">
        <v>13</v>
      </c>
      <c r="D22" s="1">
        <v>7</v>
      </c>
      <c r="E22" s="1">
        <v>35</v>
      </c>
      <c r="F22" s="2">
        <v>245</v>
      </c>
      <c r="G22" s="3">
        <v>42444</v>
      </c>
    </row>
    <row r="23" spans="1:7" ht="15" customHeight="1" x14ac:dyDescent="0.25">
      <c r="A23" s="5" t="s">
        <v>15</v>
      </c>
      <c r="B23" s="1">
        <v>7</v>
      </c>
      <c r="C23" t="s">
        <v>12</v>
      </c>
      <c r="D23" s="1">
        <v>3</v>
      </c>
      <c r="E23" s="1">
        <v>25</v>
      </c>
      <c r="F23" s="2">
        <v>75</v>
      </c>
      <c r="G23" s="3">
        <v>42431</v>
      </c>
    </row>
    <row r="24" spans="1:7" ht="15" customHeight="1" x14ac:dyDescent="0.25">
      <c r="A24" s="5" t="s">
        <v>16</v>
      </c>
      <c r="B24" s="1">
        <v>5</v>
      </c>
      <c r="C24" t="s">
        <v>10</v>
      </c>
      <c r="D24" s="1">
        <v>8</v>
      </c>
      <c r="E24" s="1">
        <v>35</v>
      </c>
      <c r="F24" s="2">
        <v>280</v>
      </c>
      <c r="G24" s="3">
        <v>42446</v>
      </c>
    </row>
    <row r="25" spans="1:7" ht="15" customHeight="1" x14ac:dyDescent="0.25">
      <c r="A25" s="5" t="s">
        <v>17</v>
      </c>
      <c r="B25" s="1">
        <v>4</v>
      </c>
      <c r="C25" t="s">
        <v>9</v>
      </c>
      <c r="D25" s="1">
        <v>1</v>
      </c>
      <c r="E25" s="1">
        <v>120</v>
      </c>
      <c r="F25" s="2">
        <v>120</v>
      </c>
      <c r="G25" s="3">
        <v>42447</v>
      </c>
    </row>
    <row r="26" spans="1:7" ht="15" customHeight="1" x14ac:dyDescent="0.25">
      <c r="A26" s="5" t="s">
        <v>18</v>
      </c>
      <c r="B26" s="1">
        <v>3</v>
      </c>
      <c r="C26" t="s">
        <v>8</v>
      </c>
      <c r="D26" s="1">
        <v>3</v>
      </c>
      <c r="E26" s="1">
        <v>250</v>
      </c>
      <c r="F26" s="2">
        <v>750</v>
      </c>
      <c r="G26" s="3">
        <v>42431</v>
      </c>
    </row>
    <row r="27" spans="1:7" ht="15" customHeight="1" x14ac:dyDescent="0.25">
      <c r="A27" s="5" t="s">
        <v>19</v>
      </c>
      <c r="B27" s="1">
        <v>1</v>
      </c>
      <c r="C27" t="s">
        <v>6</v>
      </c>
      <c r="D27" s="1">
        <v>4</v>
      </c>
      <c r="E27" s="1">
        <v>105</v>
      </c>
      <c r="F27" s="2">
        <v>420</v>
      </c>
      <c r="G27" s="3">
        <v>42449</v>
      </c>
    </row>
    <row r="28" spans="1:7" ht="15" customHeight="1" x14ac:dyDescent="0.25">
      <c r="A28" s="5" t="s">
        <v>20</v>
      </c>
      <c r="B28" s="1">
        <v>2</v>
      </c>
      <c r="C28" t="s">
        <v>7</v>
      </c>
      <c r="D28" s="1">
        <v>6</v>
      </c>
      <c r="E28" s="1">
        <v>200</v>
      </c>
      <c r="F28" s="2">
        <v>1200</v>
      </c>
      <c r="G28" s="3">
        <v>42450</v>
      </c>
    </row>
    <row r="29" spans="1:7" ht="15" customHeight="1" x14ac:dyDescent="0.25">
      <c r="A29" s="5" t="s">
        <v>21</v>
      </c>
      <c r="B29" s="1">
        <v>5</v>
      </c>
      <c r="C29" t="s">
        <v>10</v>
      </c>
      <c r="D29" s="1">
        <v>7</v>
      </c>
      <c r="E29" s="1">
        <v>35</v>
      </c>
      <c r="F29" s="2">
        <v>245</v>
      </c>
      <c r="G29" s="3">
        <v>42431</v>
      </c>
    </row>
    <row r="30" spans="1:7" ht="15" customHeight="1" x14ac:dyDescent="0.25">
      <c r="A30" s="5" t="s">
        <v>22</v>
      </c>
      <c r="B30" s="1">
        <v>5</v>
      </c>
      <c r="C30" t="s">
        <v>10</v>
      </c>
      <c r="D30" s="1">
        <v>8</v>
      </c>
      <c r="E30" s="1">
        <v>35</v>
      </c>
      <c r="F30" s="2">
        <v>280</v>
      </c>
      <c r="G30" s="3">
        <v>42452</v>
      </c>
    </row>
    <row r="31" spans="1:7" ht="15" customHeight="1" x14ac:dyDescent="0.25">
      <c r="A31" s="5" t="s">
        <v>23</v>
      </c>
      <c r="B31" s="1">
        <v>6</v>
      </c>
      <c r="C31" t="s">
        <v>11</v>
      </c>
      <c r="D31" s="1">
        <v>9</v>
      </c>
      <c r="E31" s="1">
        <v>40</v>
      </c>
      <c r="F31" s="2">
        <v>360</v>
      </c>
      <c r="G31" s="3">
        <v>42453</v>
      </c>
    </row>
    <row r="32" spans="1:7" ht="15" customHeight="1" x14ac:dyDescent="0.25">
      <c r="A32" s="5" t="s">
        <v>24</v>
      </c>
      <c r="B32" s="1">
        <v>6</v>
      </c>
      <c r="C32" t="s">
        <v>11</v>
      </c>
      <c r="D32" s="1">
        <v>1</v>
      </c>
      <c r="E32" s="1">
        <v>40</v>
      </c>
      <c r="F32" s="2">
        <v>40</v>
      </c>
      <c r="G32" s="3">
        <v>42454</v>
      </c>
    </row>
    <row r="33" spans="1:7" ht="15" customHeight="1" x14ac:dyDescent="0.25">
      <c r="A33" s="5" t="s">
        <v>25</v>
      </c>
      <c r="B33" s="1">
        <v>4</v>
      </c>
      <c r="C33" t="s">
        <v>9</v>
      </c>
      <c r="D33" s="1">
        <v>2</v>
      </c>
      <c r="E33" s="1">
        <v>120</v>
      </c>
      <c r="F33" s="2">
        <v>240</v>
      </c>
      <c r="G33" s="3">
        <v>42431</v>
      </c>
    </row>
    <row r="34" spans="1:7" ht="15" customHeight="1" x14ac:dyDescent="0.25">
      <c r="A34" s="5" t="s">
        <v>26</v>
      </c>
      <c r="B34" s="1">
        <v>7</v>
      </c>
      <c r="C34" t="s">
        <v>12</v>
      </c>
      <c r="D34" s="1">
        <v>3</v>
      </c>
      <c r="E34" s="1">
        <v>25</v>
      </c>
      <c r="F34" s="2">
        <v>75</v>
      </c>
      <c r="G34" s="3">
        <v>42456</v>
      </c>
    </row>
    <row r="35" spans="1:7" ht="15" customHeight="1" x14ac:dyDescent="0.25">
      <c r="A35" s="5" t="s">
        <v>27</v>
      </c>
      <c r="B35" s="1">
        <v>8</v>
      </c>
      <c r="C35" t="s">
        <v>13</v>
      </c>
      <c r="D35" s="1">
        <v>4</v>
      </c>
      <c r="E35" s="1">
        <v>35</v>
      </c>
      <c r="F35" s="2">
        <v>140</v>
      </c>
      <c r="G35" s="3">
        <v>42457</v>
      </c>
    </row>
    <row r="36" spans="1:7" ht="15" customHeight="1" x14ac:dyDescent="0.25">
      <c r="A36" s="5" t="s">
        <v>28</v>
      </c>
      <c r="B36" s="1">
        <v>3</v>
      </c>
      <c r="C36" t="s">
        <v>8</v>
      </c>
      <c r="D36" s="1">
        <v>5</v>
      </c>
      <c r="E36" s="1">
        <v>250</v>
      </c>
      <c r="F36" s="2">
        <v>1250</v>
      </c>
      <c r="G36" s="3">
        <v>42458</v>
      </c>
    </row>
    <row r="37" spans="1:7" ht="15" customHeight="1" x14ac:dyDescent="0.25">
      <c r="A37" s="5" t="s">
        <v>29</v>
      </c>
      <c r="B37" s="1">
        <v>4</v>
      </c>
      <c r="C37" t="s">
        <v>9</v>
      </c>
      <c r="D37" s="1">
        <v>6</v>
      </c>
      <c r="E37" s="1">
        <v>120</v>
      </c>
      <c r="F37" s="2">
        <v>720</v>
      </c>
      <c r="G37" s="3">
        <v>42431</v>
      </c>
    </row>
    <row r="38" spans="1:7" ht="15" customHeight="1" x14ac:dyDescent="0.25">
      <c r="A38" s="5" t="s">
        <v>15</v>
      </c>
      <c r="B38" s="1">
        <v>5</v>
      </c>
      <c r="C38" t="s">
        <v>10</v>
      </c>
      <c r="D38" s="1">
        <v>7</v>
      </c>
      <c r="E38" s="1">
        <v>35</v>
      </c>
      <c r="F38" s="2">
        <v>245</v>
      </c>
      <c r="G38" s="3">
        <v>42460</v>
      </c>
    </row>
    <row r="39" spans="1:7" ht="15" customHeight="1" x14ac:dyDescent="0.25">
      <c r="A39" s="5" t="s">
        <v>16</v>
      </c>
      <c r="B39" s="1">
        <v>7</v>
      </c>
      <c r="C39" t="s">
        <v>12</v>
      </c>
      <c r="D39" s="1">
        <v>8</v>
      </c>
      <c r="E39" s="1">
        <v>25</v>
      </c>
      <c r="F39" s="2">
        <v>200</v>
      </c>
      <c r="G39" s="3">
        <v>42461</v>
      </c>
    </row>
    <row r="40" spans="1:7" ht="15" customHeight="1" x14ac:dyDescent="0.25">
      <c r="A40" s="5" t="s">
        <v>17</v>
      </c>
      <c r="B40" s="1">
        <v>8</v>
      </c>
      <c r="C40" t="s">
        <v>13</v>
      </c>
      <c r="D40" s="1">
        <v>1</v>
      </c>
      <c r="E40" s="1">
        <v>35</v>
      </c>
      <c r="F40" s="2">
        <v>35</v>
      </c>
      <c r="G40" s="3">
        <v>42462</v>
      </c>
    </row>
    <row r="41" spans="1:7" ht="15" customHeight="1" x14ac:dyDescent="0.25">
      <c r="A41" s="5" t="s">
        <v>18</v>
      </c>
      <c r="B41" s="1">
        <v>9</v>
      </c>
      <c r="C41" t="s">
        <v>13</v>
      </c>
      <c r="D41" s="1">
        <v>3</v>
      </c>
      <c r="E41" s="1">
        <v>35</v>
      </c>
      <c r="F41" s="2">
        <v>105</v>
      </c>
      <c r="G41" s="3">
        <v>42431</v>
      </c>
    </row>
    <row r="42" spans="1:7" ht="15" customHeight="1" x14ac:dyDescent="0.25">
      <c r="A42" s="5" t="s">
        <v>19</v>
      </c>
      <c r="B42" s="1">
        <v>1</v>
      </c>
      <c r="C42" t="s">
        <v>6</v>
      </c>
      <c r="D42" s="1">
        <v>4</v>
      </c>
      <c r="E42" s="1">
        <v>105</v>
      </c>
      <c r="F42" s="2">
        <v>420</v>
      </c>
      <c r="G42" s="3">
        <v>42464</v>
      </c>
    </row>
    <row r="43" spans="1:7" ht="15" customHeight="1" x14ac:dyDescent="0.25">
      <c r="A43" s="5" t="s">
        <v>20</v>
      </c>
      <c r="B43" s="1">
        <v>2</v>
      </c>
      <c r="C43" t="s">
        <v>7</v>
      </c>
      <c r="D43" s="1">
        <v>5</v>
      </c>
      <c r="E43" s="1">
        <v>200</v>
      </c>
      <c r="F43" s="2">
        <v>1000</v>
      </c>
      <c r="G43" s="3">
        <v>42465</v>
      </c>
    </row>
    <row r="44" spans="1:7" ht="15" customHeight="1" x14ac:dyDescent="0.25">
      <c r="A44" s="5" t="s">
        <v>21</v>
      </c>
      <c r="B44" s="1">
        <v>3</v>
      </c>
      <c r="C44" t="s">
        <v>8</v>
      </c>
      <c r="D44" s="1">
        <v>7</v>
      </c>
      <c r="E44" s="1">
        <v>250</v>
      </c>
      <c r="F44" s="2">
        <v>1750</v>
      </c>
      <c r="G44" s="3">
        <v>42466</v>
      </c>
    </row>
    <row r="45" spans="1:7" ht="15" customHeight="1" x14ac:dyDescent="0.25">
      <c r="A45" s="5" t="s">
        <v>22</v>
      </c>
      <c r="B45" s="1">
        <v>4</v>
      </c>
      <c r="C45" t="s">
        <v>9</v>
      </c>
      <c r="D45" s="1">
        <v>8</v>
      </c>
      <c r="E45" s="1">
        <v>120</v>
      </c>
      <c r="F45" s="2">
        <v>960</v>
      </c>
      <c r="G45" s="3">
        <v>42431</v>
      </c>
    </row>
    <row r="46" spans="1:7" ht="15" customHeight="1" x14ac:dyDescent="0.25">
      <c r="A46" s="5" t="s">
        <v>23</v>
      </c>
      <c r="B46" s="1">
        <v>6</v>
      </c>
      <c r="C46" t="s">
        <v>11</v>
      </c>
      <c r="D46" s="1">
        <v>5</v>
      </c>
      <c r="E46" s="1">
        <v>40</v>
      </c>
      <c r="F46" s="2">
        <v>200</v>
      </c>
      <c r="G46" s="3">
        <v>42468</v>
      </c>
    </row>
    <row r="47" spans="1:7" ht="15" customHeight="1" x14ac:dyDescent="0.25">
      <c r="A47" s="5" t="s">
        <v>24</v>
      </c>
      <c r="B47" s="1">
        <v>5</v>
      </c>
      <c r="C47" t="s">
        <v>10</v>
      </c>
      <c r="D47" s="1">
        <v>3</v>
      </c>
      <c r="E47" s="1">
        <v>35</v>
      </c>
      <c r="F47" s="2">
        <v>105</v>
      </c>
      <c r="G47" s="3">
        <v>42469</v>
      </c>
    </row>
    <row r="48" spans="1:7" ht="15" customHeight="1" x14ac:dyDescent="0.25">
      <c r="A48" s="5" t="s">
        <v>25</v>
      </c>
      <c r="B48" s="1">
        <v>7</v>
      </c>
      <c r="C48" t="s">
        <v>12</v>
      </c>
      <c r="D48" s="1">
        <v>2</v>
      </c>
      <c r="E48" s="1">
        <v>25</v>
      </c>
      <c r="F48" s="2">
        <v>50</v>
      </c>
      <c r="G48" s="3">
        <v>42470</v>
      </c>
    </row>
    <row r="49" spans="1:7" ht="15" customHeight="1" x14ac:dyDescent="0.25">
      <c r="A49" s="5" t="s">
        <v>26</v>
      </c>
      <c r="B49" s="1">
        <v>8</v>
      </c>
      <c r="C49" t="s">
        <v>13</v>
      </c>
      <c r="D49" s="1">
        <v>3</v>
      </c>
      <c r="E49" s="1">
        <v>35</v>
      </c>
      <c r="F49" s="2">
        <v>105</v>
      </c>
      <c r="G49" s="3">
        <v>42431</v>
      </c>
    </row>
    <row r="50" spans="1:7" ht="15" customHeight="1" x14ac:dyDescent="0.25">
      <c r="A50" s="5" t="s">
        <v>27</v>
      </c>
      <c r="B50" s="1">
        <v>1</v>
      </c>
      <c r="C50" t="s">
        <v>6</v>
      </c>
      <c r="D50" s="1">
        <v>4</v>
      </c>
      <c r="E50" s="1">
        <v>105</v>
      </c>
      <c r="F50" s="2">
        <v>420</v>
      </c>
      <c r="G50" s="3">
        <v>42472</v>
      </c>
    </row>
    <row r="51" spans="1:7" ht="15" customHeight="1" x14ac:dyDescent="0.25">
      <c r="A51" s="5" t="s">
        <v>28</v>
      </c>
      <c r="B51" s="1">
        <v>3</v>
      </c>
      <c r="C51" t="s">
        <v>8</v>
      </c>
      <c r="D51" s="1">
        <v>7</v>
      </c>
      <c r="E51" s="1">
        <v>250</v>
      </c>
      <c r="F51" s="2">
        <v>1750</v>
      </c>
      <c r="G51" s="3">
        <v>42473</v>
      </c>
    </row>
    <row r="52" spans="1:7" ht="15" customHeight="1" x14ac:dyDescent="0.25">
      <c r="A52" s="5" t="s">
        <v>29</v>
      </c>
      <c r="B52" s="1">
        <v>4</v>
      </c>
      <c r="C52" t="s">
        <v>9</v>
      </c>
      <c r="D52" s="1">
        <v>5</v>
      </c>
      <c r="E52" s="1">
        <v>120</v>
      </c>
      <c r="F52" s="2">
        <v>600</v>
      </c>
      <c r="G52" s="3">
        <v>42474</v>
      </c>
    </row>
    <row r="53" spans="1:7" ht="15" customHeight="1" x14ac:dyDescent="0.25">
      <c r="A53" s="5" t="s">
        <v>15</v>
      </c>
      <c r="B53" s="1">
        <v>5</v>
      </c>
      <c r="C53" t="s">
        <v>10</v>
      </c>
      <c r="D53" s="1">
        <v>4</v>
      </c>
      <c r="E53" s="1">
        <v>35</v>
      </c>
      <c r="F53" s="2">
        <v>140</v>
      </c>
      <c r="G53" s="3">
        <v>42431</v>
      </c>
    </row>
    <row r="54" spans="1:7" ht="15" customHeight="1" x14ac:dyDescent="0.25">
      <c r="A54" s="5" t="s">
        <v>16</v>
      </c>
      <c r="B54" s="1">
        <v>6</v>
      </c>
      <c r="C54" t="s">
        <v>11</v>
      </c>
      <c r="D54" s="1">
        <v>3</v>
      </c>
      <c r="E54" s="1">
        <v>40</v>
      </c>
      <c r="F54" s="2">
        <v>120</v>
      </c>
      <c r="G54" s="3">
        <v>42476</v>
      </c>
    </row>
    <row r="55" spans="1:7" ht="15" customHeight="1" x14ac:dyDescent="0.25">
      <c r="A55" s="5" t="s">
        <v>17</v>
      </c>
      <c r="B55" s="1">
        <v>7</v>
      </c>
      <c r="C55" t="s">
        <v>12</v>
      </c>
      <c r="D55" s="1">
        <v>4</v>
      </c>
      <c r="E55" s="1">
        <v>25</v>
      </c>
      <c r="F55" s="2">
        <v>100</v>
      </c>
      <c r="G55" s="3">
        <v>42477</v>
      </c>
    </row>
    <row r="56" spans="1:7" ht="15" customHeight="1" x14ac:dyDescent="0.25">
      <c r="A56" s="5" t="s">
        <v>18</v>
      </c>
      <c r="B56" s="1">
        <v>2</v>
      </c>
      <c r="C56" t="s">
        <v>7</v>
      </c>
      <c r="D56" s="1">
        <v>5</v>
      </c>
      <c r="E56" s="1">
        <v>200</v>
      </c>
      <c r="F56" s="2">
        <v>1000</v>
      </c>
      <c r="G56" s="3">
        <v>42478</v>
      </c>
    </row>
    <row r="57" spans="1:7" ht="15" customHeight="1" x14ac:dyDescent="0.25">
      <c r="A57" s="5" t="s">
        <v>19</v>
      </c>
      <c r="B57" s="1">
        <v>3</v>
      </c>
      <c r="C57" t="s">
        <v>8</v>
      </c>
      <c r="D57" s="1">
        <v>6</v>
      </c>
      <c r="E57" s="1">
        <v>250</v>
      </c>
      <c r="F57" s="2">
        <v>1500</v>
      </c>
      <c r="G57" s="3">
        <v>42431</v>
      </c>
    </row>
    <row r="58" spans="1:7" ht="15" customHeight="1" x14ac:dyDescent="0.25">
      <c r="A58" s="5" t="s">
        <v>20</v>
      </c>
      <c r="B58" s="1">
        <v>4</v>
      </c>
      <c r="C58" t="s">
        <v>9</v>
      </c>
      <c r="D58" s="1">
        <v>2</v>
      </c>
      <c r="E58" s="1">
        <v>120</v>
      </c>
      <c r="F58" s="2">
        <v>240</v>
      </c>
      <c r="G58" s="3">
        <v>42480</v>
      </c>
    </row>
    <row r="59" spans="1:7" ht="15" customHeight="1" x14ac:dyDescent="0.25">
      <c r="A59" s="5" t="s">
        <v>21</v>
      </c>
      <c r="B59" s="1">
        <v>5</v>
      </c>
      <c r="C59" t="s">
        <v>10</v>
      </c>
      <c r="D59" s="1">
        <v>2</v>
      </c>
      <c r="E59" s="1">
        <v>35</v>
      </c>
      <c r="F59" s="2">
        <v>70</v>
      </c>
      <c r="G59" s="3">
        <v>42481</v>
      </c>
    </row>
    <row r="60" spans="1:7" ht="15" customHeight="1" x14ac:dyDescent="0.25">
      <c r="A60" s="5" t="s">
        <v>22</v>
      </c>
      <c r="B60" s="1">
        <v>6</v>
      </c>
      <c r="C60" t="s">
        <v>11</v>
      </c>
      <c r="D60" s="1">
        <v>1</v>
      </c>
      <c r="E60" s="1">
        <v>40</v>
      </c>
      <c r="F60" s="2">
        <v>40</v>
      </c>
      <c r="G60" s="3">
        <v>42482</v>
      </c>
    </row>
    <row r="61" spans="1:7" ht="15" customHeight="1" x14ac:dyDescent="0.25">
      <c r="A61" s="5" t="s">
        <v>23</v>
      </c>
      <c r="B61" s="1">
        <v>7</v>
      </c>
      <c r="C61" t="s">
        <v>12</v>
      </c>
      <c r="D61" s="1">
        <v>1</v>
      </c>
      <c r="E61" s="1">
        <v>25</v>
      </c>
      <c r="F61" s="2">
        <v>25</v>
      </c>
      <c r="G61" s="3">
        <v>42483</v>
      </c>
    </row>
    <row r="62" spans="1:7" ht="15" customHeight="1" x14ac:dyDescent="0.25">
      <c r="A62" s="5" t="s">
        <v>24</v>
      </c>
      <c r="B62" s="1">
        <v>4</v>
      </c>
      <c r="C62" t="s">
        <v>9</v>
      </c>
      <c r="D62" s="1">
        <v>1</v>
      </c>
      <c r="E62" s="1">
        <v>120</v>
      </c>
      <c r="F62" s="2">
        <v>120</v>
      </c>
      <c r="G62" s="3">
        <v>42431</v>
      </c>
    </row>
    <row r="63" spans="1:7" ht="15" customHeight="1" x14ac:dyDescent="0.25">
      <c r="A63" s="5" t="s">
        <v>25</v>
      </c>
      <c r="B63" s="1">
        <v>5</v>
      </c>
      <c r="C63" t="s">
        <v>10</v>
      </c>
      <c r="D63" s="1">
        <v>2</v>
      </c>
      <c r="E63" s="1">
        <v>35</v>
      </c>
      <c r="F63" s="2">
        <v>70</v>
      </c>
      <c r="G63" s="3">
        <v>42485</v>
      </c>
    </row>
    <row r="64" spans="1:7" ht="15" customHeight="1" x14ac:dyDescent="0.25">
      <c r="A64" s="5" t="s">
        <v>26</v>
      </c>
      <c r="B64" s="1">
        <v>6</v>
      </c>
      <c r="C64" t="s">
        <v>11</v>
      </c>
      <c r="D64" s="1">
        <v>3</v>
      </c>
      <c r="E64" s="1">
        <v>40</v>
      </c>
      <c r="F64" s="2">
        <v>120</v>
      </c>
      <c r="G64" s="3">
        <v>42486</v>
      </c>
    </row>
    <row r="65" spans="1:7" ht="15" customHeight="1" x14ac:dyDescent="0.25">
      <c r="A65" s="5" t="s">
        <v>27</v>
      </c>
      <c r="B65" s="1">
        <v>3</v>
      </c>
      <c r="C65" t="s">
        <v>8</v>
      </c>
      <c r="D65" s="1">
        <v>2</v>
      </c>
      <c r="E65" s="1">
        <v>250</v>
      </c>
      <c r="F65" s="2">
        <v>500</v>
      </c>
      <c r="G65" s="3">
        <v>42487</v>
      </c>
    </row>
    <row r="66" spans="1:7" ht="15" customHeight="1" x14ac:dyDescent="0.25">
      <c r="A66" s="5" t="s">
        <v>28</v>
      </c>
      <c r="B66" s="1">
        <v>4</v>
      </c>
      <c r="C66" t="s">
        <v>9</v>
      </c>
      <c r="D66" s="1">
        <v>3</v>
      </c>
      <c r="E66" s="1">
        <v>120</v>
      </c>
      <c r="F66" s="2">
        <v>360</v>
      </c>
      <c r="G66" s="3">
        <v>42431</v>
      </c>
    </row>
    <row r="67" spans="1:7" ht="15" customHeight="1" x14ac:dyDescent="0.25">
      <c r="A67" s="5" t="s">
        <v>29</v>
      </c>
      <c r="B67" s="1">
        <v>5</v>
      </c>
      <c r="C67" t="s">
        <v>10</v>
      </c>
      <c r="D67" s="1">
        <v>4</v>
      </c>
      <c r="E67" s="1">
        <v>35</v>
      </c>
      <c r="F67" s="2">
        <v>140</v>
      </c>
      <c r="G67" s="3">
        <v>42489</v>
      </c>
    </row>
    <row r="68" spans="1:7" ht="15" customHeight="1" x14ac:dyDescent="0.25">
      <c r="A68" s="5" t="s">
        <v>15</v>
      </c>
      <c r="B68" s="1">
        <v>6</v>
      </c>
      <c r="C68" t="s">
        <v>11</v>
      </c>
      <c r="D68" s="1">
        <v>3</v>
      </c>
      <c r="E68" s="1">
        <v>40</v>
      </c>
      <c r="F68" s="2">
        <v>120</v>
      </c>
      <c r="G68" s="3">
        <v>42490</v>
      </c>
    </row>
    <row r="69" spans="1:7" ht="15" customHeight="1" x14ac:dyDescent="0.25">
      <c r="A69" s="5" t="s">
        <v>16</v>
      </c>
      <c r="B69" s="1">
        <v>5</v>
      </c>
      <c r="C69" t="s">
        <v>10</v>
      </c>
      <c r="D69" s="1">
        <v>2</v>
      </c>
      <c r="E69" s="1">
        <v>35</v>
      </c>
      <c r="F69" s="2">
        <v>70</v>
      </c>
      <c r="G69" s="3">
        <v>42431</v>
      </c>
    </row>
    <row r="70" spans="1:7" ht="15" customHeight="1" x14ac:dyDescent="0.25">
      <c r="A70" s="5" t="s">
        <v>17</v>
      </c>
      <c r="B70" s="1">
        <v>3</v>
      </c>
      <c r="C70" t="s">
        <v>8</v>
      </c>
      <c r="D70" s="1">
        <v>5</v>
      </c>
      <c r="E70" s="1">
        <v>250</v>
      </c>
      <c r="F70" s="2">
        <v>1250</v>
      </c>
      <c r="G70" s="3">
        <v>42779</v>
      </c>
    </row>
  </sheetData>
  <mergeCells count="1">
    <mergeCell ref="A2:G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4"/>
  <sheetViews>
    <sheetView workbookViewId="0">
      <selection activeCell="G2" sqref="G2"/>
    </sheetView>
  </sheetViews>
  <sheetFormatPr baseColWidth="10" defaultRowHeight="15" x14ac:dyDescent="0.25"/>
  <sheetData>
    <row r="1" spans="1:7" x14ac:dyDescent="0.25">
      <c r="A1" s="4"/>
      <c r="B1" s="4"/>
      <c r="C1" s="4"/>
      <c r="D1" s="4"/>
      <c r="E1" s="4"/>
      <c r="F1" s="4"/>
      <c r="G1" s="4"/>
    </row>
    <row r="2" spans="1:7" ht="54.75" customHeight="1" x14ac:dyDescent="0.25">
      <c r="A2" s="38" t="s">
        <v>70</v>
      </c>
      <c r="B2" s="39"/>
      <c r="C2" s="39"/>
      <c r="D2" s="39"/>
      <c r="E2" s="39"/>
      <c r="F2" s="2"/>
      <c r="G2" s="3"/>
    </row>
    <row r="3" spans="1:7" ht="15.75" thickBot="1" x14ac:dyDescent="0.3">
      <c r="A3" s="5"/>
      <c r="B3" s="1"/>
      <c r="D3" s="1"/>
      <c r="E3" s="1"/>
      <c r="F3" s="2"/>
      <c r="G3" s="3"/>
    </row>
    <row r="4" spans="1:7" ht="26.25" thickBot="1" x14ac:dyDescent="0.3">
      <c r="A4" s="7"/>
      <c r="B4" s="8" t="s">
        <v>32</v>
      </c>
      <c r="C4" s="8" t="s">
        <v>33</v>
      </c>
      <c r="D4" s="8" t="s">
        <v>34</v>
      </c>
      <c r="E4" s="1"/>
      <c r="F4" s="2"/>
      <c r="G4" s="3"/>
    </row>
    <row r="5" spans="1:7" ht="15.75" thickBot="1" x14ac:dyDescent="0.3">
      <c r="A5" s="9" t="s">
        <v>35</v>
      </c>
      <c r="B5" s="10">
        <v>56385</v>
      </c>
      <c r="C5" s="10">
        <v>56000</v>
      </c>
      <c r="D5" s="10">
        <v>-385</v>
      </c>
      <c r="E5" s="1"/>
      <c r="F5" s="2"/>
      <c r="G5" s="3"/>
    </row>
    <row r="6" spans="1:7" ht="15.75" thickBot="1" x14ac:dyDescent="0.3">
      <c r="A6" s="9" t="s">
        <v>36</v>
      </c>
      <c r="B6" s="10">
        <v>34705</v>
      </c>
      <c r="C6" s="10">
        <v>35241</v>
      </c>
      <c r="D6" s="10">
        <v>536</v>
      </c>
      <c r="E6" s="1"/>
      <c r="F6" s="2"/>
      <c r="G6" s="3"/>
    </row>
    <row r="7" spans="1:7" ht="15.75" thickBot="1" x14ac:dyDescent="0.3">
      <c r="A7" s="9" t="s">
        <v>37</v>
      </c>
      <c r="B7" s="10">
        <v>19718</v>
      </c>
      <c r="C7" s="10">
        <v>19000</v>
      </c>
      <c r="D7" s="10">
        <v>-718</v>
      </c>
      <c r="E7" s="1"/>
      <c r="F7" s="2"/>
      <c r="G7" s="3"/>
    </row>
    <row r="8" spans="1:7" ht="15.75" thickBot="1" x14ac:dyDescent="0.3">
      <c r="A8" s="9" t="s">
        <v>38</v>
      </c>
      <c r="B8" s="10">
        <v>1419</v>
      </c>
      <c r="C8" s="10">
        <v>2000</v>
      </c>
      <c r="D8" s="10">
        <v>581</v>
      </c>
      <c r="E8" s="1"/>
      <c r="F8" s="2"/>
      <c r="G8" s="3"/>
    </row>
    <row r="9" spans="1:7" ht="26.25" thickBot="1" x14ac:dyDescent="0.3">
      <c r="A9" s="9" t="s">
        <v>39</v>
      </c>
      <c r="B9" s="10">
        <v>200</v>
      </c>
      <c r="C9" s="10">
        <v>150</v>
      </c>
      <c r="D9" s="10">
        <v>-50</v>
      </c>
      <c r="E9" s="1"/>
      <c r="F9" s="2"/>
      <c r="G9" s="3"/>
    </row>
    <row r="10" spans="1:7" ht="26.25" thickBot="1" x14ac:dyDescent="0.3">
      <c r="A10" s="9" t="s">
        <v>40</v>
      </c>
      <c r="B10" s="10">
        <v>2152</v>
      </c>
      <c r="C10" s="10">
        <v>3000</v>
      </c>
      <c r="D10" s="10">
        <v>848</v>
      </c>
      <c r="E10" s="1"/>
      <c r="F10" s="2"/>
      <c r="G10" s="3"/>
    </row>
    <row r="11" spans="1:7" ht="15.75" thickBot="1" x14ac:dyDescent="0.3">
      <c r="A11" s="9" t="s">
        <v>41</v>
      </c>
      <c r="B11" s="10">
        <v>1935</v>
      </c>
      <c r="C11" s="10">
        <v>2000</v>
      </c>
      <c r="D11" s="10">
        <v>65</v>
      </c>
      <c r="E11" s="1"/>
      <c r="F11" s="2"/>
      <c r="G11" s="3"/>
    </row>
    <row r="12" spans="1:7" ht="15.75" thickBot="1" x14ac:dyDescent="0.3">
      <c r="A12" s="9" t="s">
        <v>42</v>
      </c>
      <c r="B12" s="10">
        <v>2947</v>
      </c>
      <c r="C12" s="10">
        <v>3600</v>
      </c>
      <c r="D12" s="10">
        <v>653</v>
      </c>
      <c r="E12" s="1"/>
      <c r="F12" s="2"/>
      <c r="G12" s="3"/>
    </row>
    <row r="13" spans="1:7" ht="26.25" thickBot="1" x14ac:dyDescent="0.3">
      <c r="A13" s="9" t="s">
        <v>43</v>
      </c>
      <c r="B13" s="10">
        <v>2583</v>
      </c>
      <c r="C13" s="10">
        <v>4500</v>
      </c>
      <c r="D13" s="10">
        <v>1917</v>
      </c>
      <c r="E13" s="1"/>
      <c r="F13" s="2"/>
      <c r="G13" s="3"/>
    </row>
    <row r="14" spans="1:7" ht="15.75" thickBot="1" x14ac:dyDescent="0.3">
      <c r="A14" s="9" t="s">
        <v>44</v>
      </c>
      <c r="B14" s="10">
        <v>9655</v>
      </c>
      <c r="C14" s="10">
        <v>8000</v>
      </c>
      <c r="D14" s="10">
        <v>-1655</v>
      </c>
      <c r="E14" s="1"/>
      <c r="F14" s="2"/>
      <c r="G14" s="3"/>
    </row>
    <row r="15" spans="1:7" ht="15.75" thickBot="1" x14ac:dyDescent="0.3">
      <c r="A15" s="9" t="s">
        <v>45</v>
      </c>
      <c r="B15" s="10">
        <v>324</v>
      </c>
      <c r="C15" s="10">
        <v>324</v>
      </c>
      <c r="D15" s="10">
        <v>0</v>
      </c>
      <c r="E15" s="1"/>
      <c r="F15" s="2"/>
      <c r="G15" s="3"/>
    </row>
    <row r="16" spans="1:7" ht="15.75" thickBot="1" x14ac:dyDescent="0.3">
      <c r="A16" s="9" t="s">
        <v>46</v>
      </c>
      <c r="B16" s="10">
        <v>382</v>
      </c>
      <c r="C16" s="10">
        <v>200</v>
      </c>
      <c r="D16" s="10">
        <v>-182</v>
      </c>
      <c r="E16" s="1"/>
      <c r="F16" s="2"/>
      <c r="G16" s="3"/>
    </row>
    <row r="17" spans="1:7" ht="15.75" thickBot="1" x14ac:dyDescent="0.3">
      <c r="A17" s="9" t="s">
        <v>47</v>
      </c>
      <c r="B17" s="10">
        <v>1311</v>
      </c>
      <c r="C17" s="10">
        <v>200</v>
      </c>
      <c r="D17" s="10">
        <v>-1111</v>
      </c>
      <c r="E17" s="1"/>
      <c r="F17" s="2"/>
      <c r="G17" s="3"/>
    </row>
    <row r="18" spans="1:7" ht="15.75" thickBot="1" x14ac:dyDescent="0.3">
      <c r="A18" s="9" t="s">
        <v>48</v>
      </c>
      <c r="B18" s="10">
        <v>1994</v>
      </c>
      <c r="C18" s="10">
        <v>3000</v>
      </c>
      <c r="D18" s="10">
        <v>1006</v>
      </c>
      <c r="E18" s="1"/>
      <c r="F18" s="2"/>
      <c r="G18" s="3"/>
    </row>
    <row r="19" spans="1:7" ht="15.75" thickBot="1" x14ac:dyDescent="0.3">
      <c r="A19" s="9" t="s">
        <v>49</v>
      </c>
      <c r="B19" s="10">
        <v>2064</v>
      </c>
      <c r="C19" s="10">
        <v>2130</v>
      </c>
      <c r="D19" s="10">
        <v>66</v>
      </c>
      <c r="E19" s="1"/>
      <c r="F19" s="2"/>
      <c r="G19" s="3"/>
    </row>
    <row r="20" spans="1:7" ht="26.25" thickBot="1" x14ac:dyDescent="0.3">
      <c r="A20" s="9" t="s">
        <v>50</v>
      </c>
      <c r="B20" s="10">
        <v>1843</v>
      </c>
      <c r="C20" s="10">
        <v>1900</v>
      </c>
      <c r="D20" s="10">
        <v>57</v>
      </c>
      <c r="E20" s="1"/>
      <c r="F20" s="2"/>
      <c r="G20" s="3"/>
    </row>
    <row r="21" spans="1:7" ht="15.75" thickBot="1" x14ac:dyDescent="0.3">
      <c r="A21" s="9" t="s">
        <v>51</v>
      </c>
      <c r="B21" s="10">
        <v>74</v>
      </c>
      <c r="C21" s="10">
        <v>75</v>
      </c>
      <c r="D21" s="10">
        <v>1</v>
      </c>
      <c r="E21" s="1"/>
      <c r="F21" s="2"/>
      <c r="G21" s="3"/>
    </row>
    <row r="22" spans="1:7" ht="15.75" thickBot="1" x14ac:dyDescent="0.3">
      <c r="A22" s="9" t="s">
        <v>52</v>
      </c>
      <c r="B22" s="10">
        <v>15391</v>
      </c>
      <c r="C22" s="10">
        <v>17000</v>
      </c>
      <c r="D22" s="10">
        <v>1609</v>
      </c>
      <c r="E22" s="1"/>
      <c r="F22" s="2"/>
      <c r="G22" s="3"/>
    </row>
    <row r="23" spans="1:7" ht="15.75" thickBot="1" x14ac:dyDescent="0.3">
      <c r="A23" s="9" t="s">
        <v>53</v>
      </c>
      <c r="B23" s="10">
        <v>1051</v>
      </c>
      <c r="C23" s="10">
        <v>900</v>
      </c>
      <c r="D23" s="10">
        <v>-151</v>
      </c>
      <c r="E23" s="1"/>
      <c r="F23" s="2"/>
      <c r="G23" s="3"/>
    </row>
    <row r="24" spans="1:7" ht="15.75" thickBot="1" x14ac:dyDescent="0.3">
      <c r="A24" s="9" t="s">
        <v>54</v>
      </c>
      <c r="B24" s="10">
        <v>2091</v>
      </c>
      <c r="C24" s="10">
        <v>1120</v>
      </c>
      <c r="D24" s="10">
        <v>-971</v>
      </c>
      <c r="E24" s="1"/>
      <c r="F24" s="2"/>
      <c r="G24" s="3"/>
    </row>
    <row r="25" spans="1:7" ht="26.25" thickBot="1" x14ac:dyDescent="0.3">
      <c r="A25" s="9" t="s">
        <v>55</v>
      </c>
      <c r="B25" s="10">
        <v>1120</v>
      </c>
      <c r="C25" s="10">
        <v>900</v>
      </c>
      <c r="D25" s="10">
        <v>-220</v>
      </c>
      <c r="E25" s="1"/>
      <c r="F25" s="2"/>
      <c r="G25" s="3"/>
    </row>
    <row r="26" spans="1:7" ht="15.75" thickBot="1" x14ac:dyDescent="0.3">
      <c r="A26" s="9" t="s">
        <v>56</v>
      </c>
      <c r="B26" s="10">
        <v>9848</v>
      </c>
      <c r="C26" s="10">
        <v>9500</v>
      </c>
      <c r="D26" s="10">
        <v>-348</v>
      </c>
      <c r="E26" s="1"/>
      <c r="F26" s="2"/>
      <c r="G26" s="3"/>
    </row>
    <row r="27" spans="1:7" ht="15.75" thickBot="1" x14ac:dyDescent="0.3">
      <c r="A27" s="9" t="s">
        <v>57</v>
      </c>
      <c r="B27" s="10">
        <v>42855</v>
      </c>
      <c r="C27" s="10">
        <v>45000</v>
      </c>
      <c r="D27" s="10">
        <v>2145</v>
      </c>
      <c r="E27" s="1"/>
      <c r="F27" s="2"/>
      <c r="G27" s="3"/>
    </row>
    <row r="28" spans="1:7" ht="15.75" thickBot="1" x14ac:dyDescent="0.3">
      <c r="A28" s="9" t="s">
        <v>58</v>
      </c>
      <c r="B28" s="10">
        <v>3399</v>
      </c>
      <c r="C28" s="10">
        <v>4000</v>
      </c>
      <c r="D28" s="10">
        <v>601</v>
      </c>
      <c r="E28" s="1"/>
      <c r="F28" s="2"/>
      <c r="G28" s="3"/>
    </row>
    <row r="29" spans="1:7" x14ac:dyDescent="0.25">
      <c r="A29" s="5"/>
      <c r="B29" s="1"/>
      <c r="D29" s="1"/>
      <c r="E29" s="1"/>
      <c r="F29" s="2"/>
      <c r="G29" s="3"/>
    </row>
    <row r="30" spans="1:7" x14ac:dyDescent="0.25">
      <c r="A30" s="5"/>
      <c r="B30" s="1"/>
      <c r="D30" s="1"/>
      <c r="E30" s="1"/>
      <c r="F30" s="2"/>
      <c r="G30" s="3"/>
    </row>
    <row r="31" spans="1:7" x14ac:dyDescent="0.25">
      <c r="A31" s="5"/>
      <c r="B31" s="1"/>
      <c r="D31" s="1"/>
      <c r="E31" s="1"/>
      <c r="F31" s="2"/>
      <c r="G31" s="3"/>
    </row>
    <row r="32" spans="1:7" x14ac:dyDescent="0.25">
      <c r="A32" s="5"/>
      <c r="B32" s="1"/>
      <c r="D32" s="1"/>
      <c r="E32" s="1"/>
      <c r="F32" s="2"/>
      <c r="G32" s="3"/>
    </row>
    <row r="33" spans="1:7" x14ac:dyDescent="0.25">
      <c r="A33" s="5"/>
      <c r="B33" s="1"/>
      <c r="D33" s="1"/>
      <c r="E33" s="1"/>
      <c r="F33" s="2"/>
      <c r="G33" s="3"/>
    </row>
    <row r="34" spans="1:7" x14ac:dyDescent="0.25">
      <c r="A34" s="5"/>
      <c r="B34" s="1"/>
      <c r="D34" s="1"/>
      <c r="E34" s="1"/>
      <c r="F34" s="2"/>
      <c r="G34" s="3"/>
    </row>
    <row r="35" spans="1:7" x14ac:dyDescent="0.25">
      <c r="A35" s="5"/>
      <c r="B35" s="1"/>
      <c r="D35" s="1"/>
      <c r="E35" s="1"/>
      <c r="F35" s="2"/>
      <c r="G35" s="3"/>
    </row>
    <row r="36" spans="1:7" x14ac:dyDescent="0.25">
      <c r="A36" s="5"/>
      <c r="B36" s="1"/>
      <c r="D36" s="1"/>
      <c r="E36" s="1"/>
      <c r="F36" s="2"/>
      <c r="G36" s="3"/>
    </row>
    <row r="37" spans="1:7" x14ac:dyDescent="0.25">
      <c r="A37" s="5"/>
      <c r="B37" s="1"/>
      <c r="D37" s="1"/>
      <c r="E37" s="1"/>
      <c r="F37" s="2"/>
      <c r="G37" s="3"/>
    </row>
    <row r="38" spans="1:7" x14ac:dyDescent="0.25">
      <c r="A38" s="5"/>
      <c r="B38" s="1"/>
      <c r="D38" s="1"/>
      <c r="E38" s="1"/>
      <c r="F38" s="2"/>
      <c r="G38" s="3"/>
    </row>
    <row r="39" spans="1:7" x14ac:dyDescent="0.25">
      <c r="A39" s="5"/>
      <c r="B39" s="1"/>
      <c r="D39" s="1"/>
      <c r="E39" s="1"/>
      <c r="F39" s="2"/>
      <c r="G39" s="3"/>
    </row>
    <row r="40" spans="1:7" x14ac:dyDescent="0.25">
      <c r="A40" s="5"/>
      <c r="B40" s="1"/>
      <c r="D40" s="1"/>
      <c r="E40" s="1"/>
      <c r="F40" s="2"/>
      <c r="G40" s="3"/>
    </row>
    <row r="41" spans="1:7" x14ac:dyDescent="0.25">
      <c r="A41" s="5"/>
      <c r="B41" s="1"/>
      <c r="D41" s="1"/>
      <c r="E41" s="1"/>
      <c r="F41" s="2"/>
      <c r="G41" s="3"/>
    </row>
    <row r="42" spans="1:7" x14ac:dyDescent="0.25">
      <c r="A42" s="5"/>
      <c r="B42" s="1"/>
      <c r="D42" s="1"/>
      <c r="E42" s="1"/>
      <c r="F42" s="2"/>
      <c r="G42" s="3"/>
    </row>
    <row r="43" spans="1:7" x14ac:dyDescent="0.25">
      <c r="A43" s="5"/>
      <c r="B43" s="1"/>
      <c r="D43" s="1"/>
      <c r="E43" s="1"/>
      <c r="F43" s="2"/>
      <c r="G43" s="3"/>
    </row>
    <row r="44" spans="1:7" x14ac:dyDescent="0.25">
      <c r="A44" s="5"/>
      <c r="B44" s="1"/>
      <c r="D44" s="1"/>
      <c r="E44" s="1"/>
      <c r="F44" s="2"/>
      <c r="G44" s="3"/>
    </row>
    <row r="45" spans="1:7" x14ac:dyDescent="0.25">
      <c r="A45" s="5"/>
      <c r="B45" s="1"/>
      <c r="D45" s="1"/>
      <c r="E45" s="1"/>
      <c r="F45" s="2"/>
      <c r="G45" s="3"/>
    </row>
    <row r="46" spans="1:7" x14ac:dyDescent="0.25">
      <c r="A46" s="5"/>
      <c r="B46" s="1"/>
      <c r="D46" s="1"/>
      <c r="E46" s="1"/>
      <c r="F46" s="2"/>
      <c r="G46" s="3"/>
    </row>
    <row r="47" spans="1:7" x14ac:dyDescent="0.25">
      <c r="A47" s="5"/>
      <c r="B47" s="1"/>
      <c r="D47" s="1"/>
      <c r="E47" s="1"/>
      <c r="F47" s="2"/>
      <c r="G47" s="3"/>
    </row>
    <row r="48" spans="1:7" x14ac:dyDescent="0.25">
      <c r="A48" s="5"/>
      <c r="B48" s="1"/>
      <c r="D48" s="1"/>
      <c r="E48" s="1"/>
      <c r="F48" s="2"/>
      <c r="G48" s="3"/>
    </row>
    <row r="49" spans="1:7" x14ac:dyDescent="0.25">
      <c r="A49" s="5"/>
      <c r="B49" s="1"/>
      <c r="D49" s="1"/>
      <c r="E49" s="1"/>
      <c r="F49" s="2"/>
      <c r="G49" s="3"/>
    </row>
    <row r="50" spans="1:7" x14ac:dyDescent="0.25">
      <c r="A50" s="5"/>
      <c r="B50" s="1"/>
      <c r="D50" s="1"/>
      <c r="E50" s="1"/>
      <c r="F50" s="2"/>
      <c r="G50" s="3"/>
    </row>
    <row r="51" spans="1:7" x14ac:dyDescent="0.25">
      <c r="A51" s="5"/>
      <c r="B51" s="1"/>
      <c r="D51" s="1"/>
      <c r="E51" s="1"/>
      <c r="F51" s="2"/>
      <c r="G51" s="3"/>
    </row>
    <row r="52" spans="1:7" x14ac:dyDescent="0.25">
      <c r="A52" s="5"/>
      <c r="B52" s="1"/>
      <c r="D52" s="1"/>
      <c r="E52" s="1"/>
      <c r="F52" s="2"/>
      <c r="G52" s="3"/>
    </row>
    <row r="53" spans="1:7" x14ac:dyDescent="0.25">
      <c r="A53" s="5"/>
      <c r="B53" s="1"/>
      <c r="D53" s="1"/>
      <c r="E53" s="1"/>
      <c r="F53" s="2"/>
      <c r="G53" s="3"/>
    </row>
    <row r="54" spans="1:7" x14ac:dyDescent="0.25">
      <c r="A54" s="5"/>
      <c r="B54" s="1"/>
      <c r="D54" s="1"/>
      <c r="E54" s="1"/>
      <c r="F54" s="2"/>
      <c r="G54" s="3"/>
    </row>
    <row r="55" spans="1:7" x14ac:dyDescent="0.25">
      <c r="A55" s="5"/>
      <c r="B55" s="1"/>
      <c r="D55" s="1"/>
      <c r="E55" s="1"/>
      <c r="F55" s="2"/>
      <c r="G55" s="3"/>
    </row>
    <row r="56" spans="1:7" x14ac:dyDescent="0.25">
      <c r="A56" s="5"/>
      <c r="B56" s="1"/>
      <c r="D56" s="1"/>
      <c r="E56" s="1"/>
      <c r="F56" s="2"/>
      <c r="G56" s="3"/>
    </row>
    <row r="57" spans="1:7" x14ac:dyDescent="0.25">
      <c r="A57" s="5"/>
      <c r="B57" s="1"/>
      <c r="D57" s="1"/>
      <c r="E57" s="1"/>
      <c r="F57" s="2"/>
      <c r="G57" s="3"/>
    </row>
    <row r="58" spans="1:7" x14ac:dyDescent="0.25">
      <c r="A58" s="5"/>
      <c r="B58" s="1"/>
      <c r="D58" s="1"/>
      <c r="E58" s="1"/>
      <c r="F58" s="2"/>
      <c r="G58" s="3"/>
    </row>
    <row r="59" spans="1:7" x14ac:dyDescent="0.25">
      <c r="A59" s="5"/>
      <c r="B59" s="1"/>
      <c r="D59" s="1"/>
      <c r="E59" s="1"/>
      <c r="F59" s="2"/>
      <c r="G59" s="3"/>
    </row>
    <row r="60" spans="1:7" x14ac:dyDescent="0.25">
      <c r="A60" s="5"/>
      <c r="B60" s="1"/>
      <c r="D60" s="1"/>
      <c r="E60" s="1"/>
      <c r="F60" s="2"/>
      <c r="G60" s="3"/>
    </row>
    <row r="61" spans="1:7" x14ac:dyDescent="0.25">
      <c r="A61" s="5"/>
      <c r="B61" s="1"/>
      <c r="D61" s="1"/>
      <c r="E61" s="1"/>
      <c r="F61" s="2"/>
      <c r="G61" s="3"/>
    </row>
    <row r="62" spans="1:7" x14ac:dyDescent="0.25">
      <c r="A62" s="5"/>
      <c r="B62" s="1"/>
      <c r="D62" s="1"/>
      <c r="E62" s="1"/>
      <c r="F62" s="2"/>
      <c r="G62" s="3"/>
    </row>
    <row r="63" spans="1:7" x14ac:dyDescent="0.25">
      <c r="A63" s="5"/>
      <c r="B63" s="1"/>
      <c r="D63" s="1"/>
      <c r="E63" s="1"/>
      <c r="F63" s="2"/>
      <c r="G63" s="3"/>
    </row>
    <row r="64" spans="1:7" x14ac:dyDescent="0.25">
      <c r="A64" s="5"/>
      <c r="B64" s="1"/>
      <c r="D64" s="1"/>
      <c r="E64" s="1"/>
      <c r="F64" s="2"/>
      <c r="G64" s="3"/>
    </row>
  </sheetData>
  <mergeCells count="1">
    <mergeCell ref="A2:E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4"/>
  <sheetViews>
    <sheetView tabSelected="1" workbookViewId="0">
      <selection activeCell="T15" sqref="T15"/>
    </sheetView>
  </sheetViews>
  <sheetFormatPr baseColWidth="10" defaultRowHeight="15" x14ac:dyDescent="0.25"/>
  <sheetData>
    <row r="1" spans="1:7" x14ac:dyDescent="0.25">
      <c r="F1" s="4"/>
      <c r="G1" s="4"/>
    </row>
    <row r="2" spans="1:7" ht="54.75" customHeight="1" x14ac:dyDescent="0.25">
      <c r="A2" s="38" t="s">
        <v>69</v>
      </c>
      <c r="B2" s="39"/>
      <c r="C2" s="39"/>
      <c r="D2" s="39"/>
      <c r="E2" s="39"/>
      <c r="F2" s="2"/>
      <c r="G2" s="3"/>
    </row>
    <row r="3" spans="1:7" x14ac:dyDescent="0.25">
      <c r="F3" s="2"/>
      <c r="G3" s="3"/>
    </row>
    <row r="4" spans="1:7" x14ac:dyDescent="0.25">
      <c r="A4" s="13"/>
      <c r="B4" s="15" t="s">
        <v>59</v>
      </c>
      <c r="C4" s="15" t="s">
        <v>60</v>
      </c>
      <c r="D4" s="15" t="s">
        <v>61</v>
      </c>
      <c r="E4" s="15" t="s">
        <v>62</v>
      </c>
      <c r="F4" s="2"/>
      <c r="G4" s="3"/>
    </row>
    <row r="5" spans="1:7" x14ac:dyDescent="0.25">
      <c r="A5" s="14" t="s">
        <v>63</v>
      </c>
      <c r="B5" s="13">
        <v>21</v>
      </c>
      <c r="C5" s="13">
        <v>78</v>
      </c>
      <c r="D5" s="13">
        <v>45</v>
      </c>
      <c r="E5" s="13">
        <v>87</v>
      </c>
      <c r="F5" s="2"/>
      <c r="G5" s="3"/>
    </row>
    <row r="6" spans="1:7" x14ac:dyDescent="0.25">
      <c r="A6" s="14" t="s">
        <v>64</v>
      </c>
      <c r="B6" s="13">
        <v>54</v>
      </c>
      <c r="C6" s="13">
        <v>54</v>
      </c>
      <c r="D6" s="13">
        <v>12</v>
      </c>
      <c r="E6" s="13">
        <v>46</v>
      </c>
      <c r="F6" s="2"/>
      <c r="G6" s="3"/>
    </row>
    <row r="7" spans="1:7" x14ac:dyDescent="0.25">
      <c r="A7" s="14" t="s">
        <v>65</v>
      </c>
      <c r="B7" s="13">
        <v>87</v>
      </c>
      <c r="C7" s="13">
        <v>12</v>
      </c>
      <c r="D7" s="13">
        <v>98</v>
      </c>
      <c r="E7" s="13">
        <v>21</v>
      </c>
      <c r="F7" s="2"/>
      <c r="G7" s="3"/>
    </row>
    <row r="8" spans="1:7" x14ac:dyDescent="0.25">
      <c r="A8" s="14" t="s">
        <v>66</v>
      </c>
      <c r="B8" s="13">
        <v>96</v>
      </c>
      <c r="C8" s="13">
        <v>36</v>
      </c>
      <c r="D8" s="13">
        <v>63</v>
      </c>
      <c r="E8" s="13">
        <v>54</v>
      </c>
      <c r="F8" s="2"/>
      <c r="G8" s="3"/>
    </row>
    <row r="9" spans="1:7" x14ac:dyDescent="0.25">
      <c r="A9" s="14" t="s">
        <v>67</v>
      </c>
      <c r="B9" s="13">
        <v>25</v>
      </c>
      <c r="C9" s="13">
        <v>98</v>
      </c>
      <c r="D9" s="13">
        <v>47</v>
      </c>
      <c r="E9" s="13">
        <v>36</v>
      </c>
      <c r="F9" s="2"/>
      <c r="G9" s="3"/>
    </row>
    <row r="10" spans="1:7" x14ac:dyDescent="0.25">
      <c r="A10" s="14" t="s">
        <v>68</v>
      </c>
      <c r="B10" s="13">
        <v>32</v>
      </c>
      <c r="C10" s="13">
        <v>74</v>
      </c>
      <c r="D10" s="13">
        <v>54</v>
      </c>
      <c r="E10" s="13">
        <v>98</v>
      </c>
      <c r="F10" s="2"/>
      <c r="G10" s="3"/>
    </row>
    <row r="11" spans="1:7" x14ac:dyDescent="0.25">
      <c r="A11" s="12"/>
      <c r="B11" s="1"/>
      <c r="D11" s="1"/>
      <c r="E11" s="1"/>
      <c r="F11" s="2"/>
      <c r="G11" s="3"/>
    </row>
    <row r="12" spans="1:7" x14ac:dyDescent="0.25">
      <c r="A12" s="5"/>
      <c r="B12" s="1"/>
      <c r="D12" s="1"/>
      <c r="E12" s="1"/>
      <c r="F12" s="2"/>
      <c r="G12" s="3"/>
    </row>
    <row r="13" spans="1:7" x14ac:dyDescent="0.25">
      <c r="A13" s="5"/>
      <c r="B13" s="1"/>
      <c r="D13" s="1"/>
      <c r="E13" s="1"/>
      <c r="F13" s="2"/>
      <c r="G13" s="3"/>
    </row>
    <row r="14" spans="1:7" x14ac:dyDescent="0.25">
      <c r="A14" s="5"/>
      <c r="B14" s="1"/>
      <c r="D14" s="1"/>
      <c r="E14" s="1"/>
      <c r="F14" s="2"/>
      <c r="G14" s="3"/>
    </row>
    <row r="15" spans="1:7" x14ac:dyDescent="0.25">
      <c r="A15" s="5"/>
      <c r="B15" s="1"/>
      <c r="D15" s="1"/>
      <c r="E15" s="1"/>
      <c r="F15" s="2"/>
      <c r="G15" s="3"/>
    </row>
    <row r="16" spans="1:7" x14ac:dyDescent="0.25">
      <c r="A16" s="5"/>
      <c r="B16" s="1"/>
      <c r="D16" s="1"/>
      <c r="E16" s="1"/>
      <c r="F16" s="2"/>
      <c r="G16" s="3"/>
    </row>
    <row r="17" spans="1:7" x14ac:dyDescent="0.25">
      <c r="A17" s="5"/>
      <c r="B17" s="1"/>
      <c r="D17" s="1"/>
      <c r="E17" s="1"/>
      <c r="F17" s="2"/>
      <c r="G17" s="3"/>
    </row>
    <row r="18" spans="1:7" x14ac:dyDescent="0.25">
      <c r="A18" s="5"/>
      <c r="B18" s="1"/>
      <c r="D18" s="1"/>
      <c r="E18" s="1"/>
      <c r="F18" s="2"/>
      <c r="G18" s="3"/>
    </row>
    <row r="19" spans="1:7" x14ac:dyDescent="0.25">
      <c r="A19" s="5"/>
      <c r="B19" s="1"/>
      <c r="D19" s="1"/>
      <c r="E19" s="1"/>
      <c r="F19" s="2"/>
      <c r="G19" s="3"/>
    </row>
    <row r="20" spans="1:7" x14ac:dyDescent="0.25">
      <c r="A20" s="5"/>
      <c r="B20" s="1"/>
      <c r="D20" s="1"/>
      <c r="E20" s="1"/>
      <c r="F20" s="2"/>
      <c r="G20" s="3"/>
    </row>
    <row r="21" spans="1:7" x14ac:dyDescent="0.25">
      <c r="A21" s="5"/>
      <c r="B21" s="1"/>
      <c r="D21" s="1"/>
      <c r="E21" s="1"/>
      <c r="F21" s="2"/>
      <c r="G21" s="3"/>
    </row>
    <row r="22" spans="1:7" x14ac:dyDescent="0.25">
      <c r="A22" s="5"/>
      <c r="B22" s="1"/>
      <c r="D22" s="1"/>
      <c r="E22" s="1"/>
      <c r="F22" s="2"/>
      <c r="G22" s="3"/>
    </row>
    <row r="23" spans="1:7" x14ac:dyDescent="0.25">
      <c r="A23" s="5"/>
      <c r="B23" s="1"/>
      <c r="D23" s="1"/>
      <c r="E23" s="1"/>
      <c r="F23" s="2"/>
      <c r="G23" s="3"/>
    </row>
    <row r="24" spans="1:7" x14ac:dyDescent="0.25">
      <c r="A24" s="5"/>
      <c r="B24" s="1"/>
      <c r="D24" s="1"/>
      <c r="E24" s="1"/>
      <c r="F24" s="2"/>
      <c r="G24" s="3"/>
    </row>
    <row r="25" spans="1:7" x14ac:dyDescent="0.25">
      <c r="A25" s="5"/>
      <c r="B25" s="1"/>
      <c r="D25" s="1"/>
      <c r="E25" s="1"/>
      <c r="F25" s="2"/>
      <c r="G25" s="3"/>
    </row>
    <row r="26" spans="1:7" x14ac:dyDescent="0.25">
      <c r="A26" s="5"/>
      <c r="B26" s="1"/>
      <c r="D26" s="1"/>
      <c r="E26" s="1"/>
      <c r="F26" s="2"/>
      <c r="G26" s="3"/>
    </row>
    <row r="27" spans="1:7" x14ac:dyDescent="0.25">
      <c r="A27" s="5"/>
      <c r="B27" s="1"/>
      <c r="D27" s="1"/>
      <c r="E27" s="1"/>
      <c r="F27" s="2"/>
      <c r="G27" s="3"/>
    </row>
    <row r="28" spans="1:7" x14ac:dyDescent="0.25">
      <c r="A28" s="5"/>
      <c r="B28" s="1"/>
      <c r="D28" s="1"/>
      <c r="E28" s="1"/>
      <c r="F28" s="2"/>
      <c r="G28" s="3"/>
    </row>
    <row r="29" spans="1:7" x14ac:dyDescent="0.25">
      <c r="A29" s="5"/>
      <c r="B29" s="1"/>
      <c r="D29" s="1"/>
      <c r="E29" s="1"/>
      <c r="F29" s="2"/>
      <c r="G29" s="3"/>
    </row>
    <row r="30" spans="1:7" x14ac:dyDescent="0.25">
      <c r="A30" s="5"/>
      <c r="B30" s="1"/>
      <c r="D30" s="1"/>
      <c r="E30" s="1"/>
      <c r="F30" s="2"/>
      <c r="G30" s="3"/>
    </row>
    <row r="31" spans="1:7" x14ac:dyDescent="0.25">
      <c r="A31" s="5"/>
      <c r="B31" s="1"/>
      <c r="D31" s="1"/>
      <c r="E31" s="1"/>
      <c r="F31" s="2"/>
      <c r="G31" s="3"/>
    </row>
    <row r="32" spans="1:7" x14ac:dyDescent="0.25">
      <c r="A32" s="5"/>
      <c r="B32" s="1"/>
      <c r="D32" s="1"/>
      <c r="E32" s="1"/>
      <c r="F32" s="2"/>
      <c r="G32" s="3"/>
    </row>
    <row r="33" spans="1:7" x14ac:dyDescent="0.25">
      <c r="A33" s="5"/>
      <c r="B33" s="1"/>
      <c r="D33" s="1"/>
      <c r="E33" s="1"/>
      <c r="F33" s="2"/>
      <c r="G33" s="3"/>
    </row>
    <row r="34" spans="1:7" x14ac:dyDescent="0.25">
      <c r="A34" s="5"/>
      <c r="B34" s="1"/>
      <c r="D34" s="1"/>
      <c r="E34" s="1"/>
      <c r="F34" s="2"/>
      <c r="G34" s="3"/>
    </row>
    <row r="35" spans="1:7" x14ac:dyDescent="0.25">
      <c r="A35" s="5"/>
      <c r="B35" s="1"/>
      <c r="D35" s="1"/>
      <c r="E35" s="1"/>
      <c r="F35" s="2"/>
      <c r="G35" s="3"/>
    </row>
    <row r="36" spans="1:7" x14ac:dyDescent="0.25">
      <c r="A36" s="5"/>
      <c r="B36" s="1"/>
      <c r="D36" s="1"/>
      <c r="E36" s="1"/>
      <c r="F36" s="2"/>
      <c r="G36" s="3"/>
    </row>
    <row r="37" spans="1:7" x14ac:dyDescent="0.25">
      <c r="A37" s="5"/>
      <c r="B37" s="1"/>
      <c r="D37" s="1"/>
      <c r="E37" s="1"/>
      <c r="F37" s="2"/>
      <c r="G37" s="3"/>
    </row>
    <row r="38" spans="1:7" x14ac:dyDescent="0.25">
      <c r="A38" s="5"/>
      <c r="B38" s="1"/>
      <c r="D38" s="1"/>
      <c r="E38" s="1"/>
      <c r="F38" s="2"/>
      <c r="G38" s="3"/>
    </row>
    <row r="39" spans="1:7" x14ac:dyDescent="0.25">
      <c r="A39" s="5"/>
      <c r="B39" s="1"/>
      <c r="D39" s="1"/>
      <c r="E39" s="1"/>
      <c r="F39" s="2"/>
      <c r="G39" s="3"/>
    </row>
    <row r="40" spans="1:7" x14ac:dyDescent="0.25">
      <c r="A40" s="5"/>
      <c r="B40" s="1"/>
      <c r="D40" s="1"/>
      <c r="E40" s="1"/>
      <c r="F40" s="2"/>
      <c r="G40" s="3"/>
    </row>
    <row r="41" spans="1:7" x14ac:dyDescent="0.25">
      <c r="A41" s="5"/>
      <c r="B41" s="1"/>
      <c r="D41" s="1"/>
      <c r="E41" s="1"/>
      <c r="F41" s="2"/>
      <c r="G41" s="3"/>
    </row>
    <row r="42" spans="1:7" x14ac:dyDescent="0.25">
      <c r="A42" s="5"/>
      <c r="B42" s="1"/>
      <c r="D42" s="1"/>
      <c r="E42" s="1"/>
      <c r="F42" s="2"/>
      <c r="G42" s="3"/>
    </row>
    <row r="43" spans="1:7" x14ac:dyDescent="0.25">
      <c r="A43" s="5"/>
      <c r="B43" s="1"/>
      <c r="D43" s="1"/>
      <c r="E43" s="1"/>
      <c r="F43" s="2"/>
      <c r="G43" s="3"/>
    </row>
    <row r="44" spans="1:7" x14ac:dyDescent="0.25">
      <c r="A44" s="5"/>
      <c r="B44" s="1"/>
      <c r="D44" s="1"/>
      <c r="E44" s="1"/>
      <c r="F44" s="2"/>
      <c r="G44" s="3"/>
    </row>
    <row r="45" spans="1:7" x14ac:dyDescent="0.25">
      <c r="A45" s="5"/>
      <c r="B45" s="1"/>
      <c r="D45" s="1"/>
      <c r="E45" s="1"/>
      <c r="F45" s="2"/>
      <c r="G45" s="3"/>
    </row>
    <row r="46" spans="1:7" x14ac:dyDescent="0.25">
      <c r="A46" s="5"/>
      <c r="B46" s="1"/>
      <c r="D46" s="1"/>
      <c r="E46" s="1"/>
      <c r="F46" s="2"/>
      <c r="G46" s="3"/>
    </row>
    <row r="47" spans="1:7" x14ac:dyDescent="0.25">
      <c r="A47" s="5"/>
      <c r="B47" s="1"/>
      <c r="D47" s="1"/>
      <c r="E47" s="1"/>
      <c r="F47" s="2"/>
      <c r="G47" s="3"/>
    </row>
    <row r="48" spans="1:7" x14ac:dyDescent="0.25">
      <c r="A48" s="5"/>
      <c r="B48" s="1"/>
      <c r="D48" s="1"/>
      <c r="E48" s="1"/>
      <c r="F48" s="2"/>
      <c r="G48" s="3"/>
    </row>
    <row r="49" spans="1:7" x14ac:dyDescent="0.25">
      <c r="A49" s="5"/>
      <c r="B49" s="1"/>
      <c r="D49" s="1"/>
      <c r="E49" s="1"/>
      <c r="F49" s="2"/>
      <c r="G49" s="3"/>
    </row>
    <row r="50" spans="1:7" x14ac:dyDescent="0.25">
      <c r="A50" s="5"/>
      <c r="B50" s="1"/>
      <c r="D50" s="1"/>
      <c r="E50" s="1"/>
      <c r="F50" s="2"/>
      <c r="G50" s="3"/>
    </row>
    <row r="51" spans="1:7" x14ac:dyDescent="0.25">
      <c r="A51" s="5"/>
      <c r="B51" s="1"/>
      <c r="D51" s="1"/>
      <c r="E51" s="1"/>
      <c r="F51" s="2"/>
      <c r="G51" s="3"/>
    </row>
    <row r="52" spans="1:7" x14ac:dyDescent="0.25">
      <c r="A52" s="5"/>
      <c r="B52" s="1"/>
      <c r="D52" s="1"/>
      <c r="E52" s="1"/>
      <c r="F52" s="2"/>
      <c r="G52" s="3"/>
    </row>
    <row r="53" spans="1:7" x14ac:dyDescent="0.25">
      <c r="A53" s="5"/>
      <c r="B53" s="1"/>
      <c r="D53" s="1"/>
      <c r="E53" s="1"/>
      <c r="F53" s="2"/>
      <c r="G53" s="3"/>
    </row>
    <row r="54" spans="1:7" x14ac:dyDescent="0.25">
      <c r="A54" s="5"/>
      <c r="B54" s="1"/>
      <c r="D54" s="1"/>
      <c r="E54" s="1"/>
      <c r="F54" s="2"/>
      <c r="G54" s="3"/>
    </row>
    <row r="55" spans="1:7" x14ac:dyDescent="0.25">
      <c r="A55" s="5"/>
      <c r="B55" s="1"/>
      <c r="D55" s="1"/>
      <c r="E55" s="1"/>
      <c r="F55" s="2"/>
      <c r="G55" s="3"/>
    </row>
    <row r="56" spans="1:7" x14ac:dyDescent="0.25">
      <c r="A56" s="5"/>
      <c r="B56" s="1"/>
      <c r="D56" s="1"/>
      <c r="E56" s="1"/>
      <c r="F56" s="2"/>
      <c r="G56" s="3"/>
    </row>
    <row r="57" spans="1:7" x14ac:dyDescent="0.25">
      <c r="A57" s="5"/>
      <c r="B57" s="1"/>
      <c r="D57" s="1"/>
      <c r="E57" s="1"/>
      <c r="F57" s="2"/>
      <c r="G57" s="3"/>
    </row>
    <row r="58" spans="1:7" x14ac:dyDescent="0.25">
      <c r="A58" s="5"/>
      <c r="B58" s="1"/>
      <c r="D58" s="1"/>
      <c r="E58" s="1"/>
      <c r="F58" s="2"/>
      <c r="G58" s="3"/>
    </row>
    <row r="59" spans="1:7" x14ac:dyDescent="0.25">
      <c r="A59" s="5"/>
      <c r="B59" s="1"/>
      <c r="D59" s="1"/>
      <c r="E59" s="1"/>
      <c r="F59" s="2"/>
      <c r="G59" s="3"/>
    </row>
    <row r="60" spans="1:7" x14ac:dyDescent="0.25">
      <c r="A60" s="5"/>
      <c r="B60" s="1"/>
      <c r="D60" s="1"/>
      <c r="E60" s="1"/>
      <c r="F60" s="2"/>
      <c r="G60" s="3"/>
    </row>
    <row r="61" spans="1:7" x14ac:dyDescent="0.25">
      <c r="A61" s="5"/>
      <c r="B61" s="1"/>
      <c r="D61" s="1"/>
      <c r="E61" s="1"/>
      <c r="F61" s="2"/>
      <c r="G61" s="3"/>
    </row>
    <row r="62" spans="1:7" x14ac:dyDescent="0.25">
      <c r="A62" s="5"/>
      <c r="B62" s="1"/>
      <c r="D62" s="1"/>
      <c r="E62" s="1"/>
      <c r="F62" s="2"/>
      <c r="G62" s="3"/>
    </row>
    <row r="63" spans="1:7" x14ac:dyDescent="0.25">
      <c r="A63" s="5"/>
      <c r="B63" s="1"/>
      <c r="D63" s="1"/>
      <c r="E63" s="1"/>
      <c r="F63" s="2"/>
      <c r="G63" s="3"/>
    </row>
    <row r="64" spans="1:7" x14ac:dyDescent="0.25">
      <c r="A64" s="5"/>
      <c r="B64" s="1"/>
      <c r="D64" s="1"/>
      <c r="E64" s="1"/>
      <c r="F64" s="2"/>
      <c r="G64" s="3"/>
    </row>
  </sheetData>
  <mergeCells count="1">
    <mergeCell ref="A2:E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9"/>
  <sheetViews>
    <sheetView workbookViewId="0">
      <selection activeCell="H6" sqref="H6"/>
    </sheetView>
  </sheetViews>
  <sheetFormatPr baseColWidth="10" defaultRowHeight="15" x14ac:dyDescent="0.25"/>
  <cols>
    <col min="1" max="1" width="10.85546875" bestFit="1" customWidth="1"/>
    <col min="3" max="3" width="17.140625" bestFit="1" customWidth="1"/>
    <col min="7" max="7" width="14.28515625" bestFit="1" customWidth="1"/>
  </cols>
  <sheetData>
    <row r="2" spans="1:7" x14ac:dyDescent="0.25">
      <c r="A2" s="37" t="s">
        <v>71</v>
      </c>
      <c r="B2" s="37"/>
      <c r="C2" s="37"/>
      <c r="D2" s="37"/>
      <c r="E2" s="37"/>
      <c r="F2" s="37"/>
      <c r="G2" s="37"/>
    </row>
    <row r="3" spans="1:7" x14ac:dyDescent="0.25">
      <c r="A3" s="37"/>
      <c r="B3" s="37"/>
      <c r="C3" s="37"/>
      <c r="D3" s="37"/>
      <c r="E3" s="37"/>
      <c r="F3" s="37"/>
      <c r="G3" s="37"/>
    </row>
    <row r="4" spans="1:7" ht="46.5" customHeight="1" x14ac:dyDescent="0.25">
      <c r="A4" s="37"/>
      <c r="B4" s="37"/>
      <c r="C4" s="37"/>
      <c r="D4" s="37"/>
      <c r="E4" s="37"/>
      <c r="F4" s="37"/>
      <c r="G4" s="37"/>
    </row>
    <row r="6" spans="1:7" x14ac:dyDescent="0.25">
      <c r="A6" s="4" t="s">
        <v>5</v>
      </c>
      <c r="B6" s="4" t="s">
        <v>14</v>
      </c>
      <c r="C6" s="4" t="s">
        <v>0</v>
      </c>
      <c r="D6" s="4" t="s">
        <v>1</v>
      </c>
      <c r="E6" s="4" t="s">
        <v>2</v>
      </c>
      <c r="F6" s="4" t="s">
        <v>3</v>
      </c>
      <c r="G6" s="4" t="s">
        <v>4</v>
      </c>
    </row>
    <row r="7" spans="1:7" ht="30" x14ac:dyDescent="0.25">
      <c r="A7" s="5" t="s">
        <v>15</v>
      </c>
      <c r="B7" s="1">
        <v>1</v>
      </c>
      <c r="C7" t="s">
        <v>6</v>
      </c>
      <c r="D7" s="1">
        <v>5</v>
      </c>
      <c r="E7" s="1">
        <v>105</v>
      </c>
      <c r="F7" s="2">
        <v>525</v>
      </c>
      <c r="G7" s="3">
        <v>42430</v>
      </c>
    </row>
    <row r="8" spans="1:7" ht="30" x14ac:dyDescent="0.25">
      <c r="A8" s="5" t="s">
        <v>16</v>
      </c>
      <c r="B8" s="1">
        <v>4</v>
      </c>
      <c r="C8" t="s">
        <v>9</v>
      </c>
      <c r="D8" s="1">
        <v>6</v>
      </c>
      <c r="E8" s="1">
        <v>120</v>
      </c>
      <c r="F8" s="2">
        <v>720</v>
      </c>
      <c r="G8" s="3">
        <v>42431</v>
      </c>
    </row>
    <row r="9" spans="1:7" ht="30" x14ac:dyDescent="0.25">
      <c r="A9" s="5" t="s">
        <v>17</v>
      </c>
      <c r="B9" s="1">
        <v>5</v>
      </c>
      <c r="C9" t="s">
        <v>10</v>
      </c>
      <c r="D9" s="1">
        <v>8</v>
      </c>
      <c r="E9" s="1">
        <v>35</v>
      </c>
      <c r="F9" s="2">
        <v>280</v>
      </c>
      <c r="G9" s="3">
        <v>42432</v>
      </c>
    </row>
    <row r="10" spans="1:7" ht="30" x14ac:dyDescent="0.25">
      <c r="A10" s="5" t="s">
        <v>18</v>
      </c>
      <c r="B10" s="1">
        <v>3</v>
      </c>
      <c r="C10" t="s">
        <v>8</v>
      </c>
      <c r="D10" s="1">
        <v>1</v>
      </c>
      <c r="E10" s="1">
        <v>250</v>
      </c>
      <c r="F10" s="2">
        <v>250</v>
      </c>
      <c r="G10" s="3">
        <v>42433</v>
      </c>
    </row>
    <row r="11" spans="1:7" ht="30" x14ac:dyDescent="0.25">
      <c r="A11" s="5" t="s">
        <v>19</v>
      </c>
      <c r="B11" s="1">
        <v>6</v>
      </c>
      <c r="C11" t="s">
        <v>11</v>
      </c>
      <c r="D11" s="1">
        <v>4</v>
      </c>
      <c r="E11" s="1">
        <v>40</v>
      </c>
      <c r="F11" s="2">
        <v>160</v>
      </c>
      <c r="G11" s="3">
        <v>42431</v>
      </c>
    </row>
    <row r="12" spans="1:7" ht="30" x14ac:dyDescent="0.25">
      <c r="A12" s="5" t="s">
        <v>20</v>
      </c>
      <c r="B12" s="1">
        <v>7</v>
      </c>
      <c r="C12" t="s">
        <v>12</v>
      </c>
      <c r="D12" s="1">
        <v>2</v>
      </c>
      <c r="E12" s="1">
        <v>25</v>
      </c>
      <c r="F12" s="2">
        <v>50</v>
      </c>
      <c r="G12" s="3">
        <v>42435</v>
      </c>
    </row>
    <row r="13" spans="1:7" x14ac:dyDescent="0.25">
      <c r="A13" s="5" t="s">
        <v>21</v>
      </c>
      <c r="B13" s="1">
        <v>8</v>
      </c>
      <c r="C13" t="s">
        <v>13</v>
      </c>
      <c r="D13" s="1">
        <v>9</v>
      </c>
      <c r="E13" s="1">
        <v>35</v>
      </c>
      <c r="F13" s="2">
        <v>315</v>
      </c>
      <c r="G13" s="3">
        <v>42436</v>
      </c>
    </row>
    <row r="14" spans="1:7" x14ac:dyDescent="0.25">
      <c r="A14" s="5" t="s">
        <v>22</v>
      </c>
      <c r="B14" s="1">
        <v>1</v>
      </c>
      <c r="C14" t="s">
        <v>6</v>
      </c>
      <c r="D14" s="1">
        <v>4</v>
      </c>
      <c r="E14" s="1">
        <v>105</v>
      </c>
      <c r="F14" s="2">
        <v>420</v>
      </c>
      <c r="G14" s="3">
        <v>42431</v>
      </c>
    </row>
    <row r="15" spans="1:7" ht="45" x14ac:dyDescent="0.25">
      <c r="A15" s="5" t="s">
        <v>23</v>
      </c>
      <c r="B15" s="1">
        <v>3</v>
      </c>
      <c r="C15" t="s">
        <v>8</v>
      </c>
      <c r="D15" s="1">
        <v>7</v>
      </c>
      <c r="E15" s="1">
        <v>250</v>
      </c>
      <c r="F15" s="2">
        <v>1750</v>
      </c>
      <c r="G15" s="3">
        <v>42438</v>
      </c>
    </row>
    <row r="16" spans="1:7" ht="30" x14ac:dyDescent="0.25">
      <c r="A16" s="5" t="s">
        <v>24</v>
      </c>
      <c r="B16" s="1">
        <v>2</v>
      </c>
      <c r="C16" t="s">
        <v>7</v>
      </c>
      <c r="D16" s="1">
        <v>2</v>
      </c>
      <c r="E16" s="1">
        <v>200</v>
      </c>
      <c r="F16" s="2">
        <v>400</v>
      </c>
      <c r="G16" s="3">
        <v>42439</v>
      </c>
    </row>
    <row r="17" spans="1:7" ht="30" x14ac:dyDescent="0.25">
      <c r="A17" s="5" t="s">
        <v>25</v>
      </c>
      <c r="B17" s="1">
        <v>5</v>
      </c>
      <c r="C17" t="s">
        <v>10</v>
      </c>
      <c r="D17" s="1">
        <v>3</v>
      </c>
      <c r="E17" s="1">
        <v>35</v>
      </c>
      <c r="F17" s="2">
        <v>105</v>
      </c>
      <c r="G17" s="3">
        <v>42431</v>
      </c>
    </row>
    <row r="18" spans="1:7" ht="30" x14ac:dyDescent="0.25">
      <c r="A18" s="5" t="s">
        <v>26</v>
      </c>
      <c r="B18" s="1">
        <v>6</v>
      </c>
      <c r="C18" t="s">
        <v>11</v>
      </c>
      <c r="D18" s="1">
        <v>1</v>
      </c>
      <c r="E18" s="1">
        <v>40</v>
      </c>
      <c r="F18" s="2">
        <v>40</v>
      </c>
      <c r="G18" s="3">
        <v>42441</v>
      </c>
    </row>
    <row r="19" spans="1:7" ht="30" x14ac:dyDescent="0.25">
      <c r="A19" s="5" t="s">
        <v>27</v>
      </c>
      <c r="B19" s="1">
        <v>3</v>
      </c>
      <c r="C19" t="s">
        <v>8</v>
      </c>
      <c r="D19" s="1">
        <v>3</v>
      </c>
      <c r="E19" s="1">
        <v>250</v>
      </c>
      <c r="F19" s="2">
        <v>750</v>
      </c>
      <c r="G19" s="3">
        <v>42442</v>
      </c>
    </row>
    <row r="20" spans="1:7" ht="30" x14ac:dyDescent="0.25">
      <c r="A20" s="5" t="s">
        <v>28</v>
      </c>
      <c r="B20" s="1">
        <v>8</v>
      </c>
      <c r="C20" t="s">
        <v>13</v>
      </c>
      <c r="D20" s="1">
        <v>6</v>
      </c>
      <c r="E20" s="1">
        <v>35</v>
      </c>
      <c r="F20" s="2">
        <v>210</v>
      </c>
      <c r="G20" s="3">
        <v>42443</v>
      </c>
    </row>
    <row r="21" spans="1:7" ht="30" x14ac:dyDescent="0.25">
      <c r="A21" s="5" t="s">
        <v>29</v>
      </c>
      <c r="B21" s="1">
        <v>8</v>
      </c>
      <c r="C21" t="s">
        <v>13</v>
      </c>
      <c r="D21" s="1">
        <v>7</v>
      </c>
      <c r="E21" s="1">
        <v>35</v>
      </c>
      <c r="F21" s="2">
        <v>245</v>
      </c>
      <c r="G21" s="3">
        <v>42444</v>
      </c>
    </row>
    <row r="22" spans="1:7" ht="30" x14ac:dyDescent="0.25">
      <c r="A22" s="5" t="s">
        <v>15</v>
      </c>
      <c r="B22" s="1">
        <v>7</v>
      </c>
      <c r="C22" t="s">
        <v>12</v>
      </c>
      <c r="D22" s="1">
        <v>3</v>
      </c>
      <c r="E22" s="1">
        <v>25</v>
      </c>
      <c r="F22" s="2">
        <v>75</v>
      </c>
      <c r="G22" s="3">
        <v>42431</v>
      </c>
    </row>
    <row r="23" spans="1:7" ht="30" x14ac:dyDescent="0.25">
      <c r="A23" s="5" t="s">
        <v>16</v>
      </c>
      <c r="B23" s="1">
        <v>5</v>
      </c>
      <c r="C23" t="s">
        <v>10</v>
      </c>
      <c r="D23" s="1">
        <v>8</v>
      </c>
      <c r="E23" s="1">
        <v>35</v>
      </c>
      <c r="F23" s="2">
        <v>280</v>
      </c>
      <c r="G23" s="3">
        <v>42446</v>
      </c>
    </row>
    <row r="24" spans="1:7" ht="30" x14ac:dyDescent="0.25">
      <c r="A24" s="5" t="s">
        <v>17</v>
      </c>
      <c r="B24" s="1">
        <v>4</v>
      </c>
      <c r="C24" t="s">
        <v>9</v>
      </c>
      <c r="D24" s="1">
        <v>1</v>
      </c>
      <c r="E24" s="1">
        <v>120</v>
      </c>
      <c r="F24" s="2">
        <v>120</v>
      </c>
      <c r="G24" s="3">
        <v>42447</v>
      </c>
    </row>
    <row r="25" spans="1:7" ht="30" x14ac:dyDescent="0.25">
      <c r="A25" s="5" t="s">
        <v>18</v>
      </c>
      <c r="B25" s="1">
        <v>3</v>
      </c>
      <c r="C25" t="s">
        <v>8</v>
      </c>
      <c r="D25" s="1">
        <v>3</v>
      </c>
      <c r="E25" s="1">
        <v>250</v>
      </c>
      <c r="F25" s="2">
        <v>750</v>
      </c>
      <c r="G25" s="3">
        <v>42431</v>
      </c>
    </row>
    <row r="26" spans="1:7" ht="30" x14ac:dyDescent="0.25">
      <c r="A26" s="5" t="s">
        <v>19</v>
      </c>
      <c r="B26" s="1">
        <v>1</v>
      </c>
      <c r="C26" t="s">
        <v>6</v>
      </c>
      <c r="D26" s="1">
        <v>4</v>
      </c>
      <c r="E26" s="1">
        <v>105</v>
      </c>
      <c r="F26" s="2">
        <v>420</v>
      </c>
      <c r="G26" s="3">
        <v>42449</v>
      </c>
    </row>
    <row r="27" spans="1:7" ht="30" x14ac:dyDescent="0.25">
      <c r="A27" s="5" t="s">
        <v>20</v>
      </c>
      <c r="B27" s="1">
        <v>2</v>
      </c>
      <c r="C27" t="s">
        <v>7</v>
      </c>
      <c r="D27" s="1">
        <v>6</v>
      </c>
      <c r="E27" s="1">
        <v>200</v>
      </c>
      <c r="F27" s="2">
        <v>1200</v>
      </c>
      <c r="G27" s="3">
        <v>42450</v>
      </c>
    </row>
    <row r="28" spans="1:7" x14ac:dyDescent="0.25">
      <c r="A28" s="5" t="s">
        <v>21</v>
      </c>
      <c r="B28" s="1">
        <v>5</v>
      </c>
      <c r="C28" t="s">
        <v>10</v>
      </c>
      <c r="D28" s="1">
        <v>7</v>
      </c>
      <c r="E28" s="1">
        <v>35</v>
      </c>
      <c r="F28" s="2">
        <v>245</v>
      </c>
      <c r="G28" s="3">
        <v>42431</v>
      </c>
    </row>
    <row r="29" spans="1:7" x14ac:dyDescent="0.25">
      <c r="A29" s="5" t="s">
        <v>22</v>
      </c>
      <c r="B29" s="1">
        <v>5</v>
      </c>
      <c r="C29" t="s">
        <v>10</v>
      </c>
      <c r="D29" s="1">
        <v>8</v>
      </c>
      <c r="E29" s="1">
        <v>35</v>
      </c>
      <c r="F29" s="2">
        <v>280</v>
      </c>
      <c r="G29" s="3">
        <v>42452</v>
      </c>
    </row>
    <row r="30" spans="1:7" ht="45" x14ac:dyDescent="0.25">
      <c r="A30" s="5" t="s">
        <v>23</v>
      </c>
      <c r="B30" s="1">
        <v>6</v>
      </c>
      <c r="C30" t="s">
        <v>11</v>
      </c>
      <c r="D30" s="1">
        <v>9</v>
      </c>
      <c r="E30" s="1">
        <v>40</v>
      </c>
      <c r="F30" s="2">
        <v>360</v>
      </c>
      <c r="G30" s="3">
        <v>42453</v>
      </c>
    </row>
    <row r="31" spans="1:7" ht="30" x14ac:dyDescent="0.25">
      <c r="A31" s="5" t="s">
        <v>24</v>
      </c>
      <c r="B31" s="1">
        <v>6</v>
      </c>
      <c r="C31" t="s">
        <v>11</v>
      </c>
      <c r="D31" s="1">
        <v>1</v>
      </c>
      <c r="E31" s="1">
        <v>40</v>
      </c>
      <c r="F31" s="2">
        <v>40</v>
      </c>
      <c r="G31" s="3">
        <v>42454</v>
      </c>
    </row>
    <row r="32" spans="1:7" ht="30" x14ac:dyDescent="0.25">
      <c r="A32" s="5" t="s">
        <v>25</v>
      </c>
      <c r="B32" s="1">
        <v>4</v>
      </c>
      <c r="C32" t="s">
        <v>9</v>
      </c>
      <c r="D32" s="1">
        <v>2</v>
      </c>
      <c r="E32" s="1">
        <v>120</v>
      </c>
      <c r="F32" s="2">
        <v>240</v>
      </c>
      <c r="G32" s="3">
        <v>42431</v>
      </c>
    </row>
    <row r="33" spans="1:7" ht="30" x14ac:dyDescent="0.25">
      <c r="A33" s="5" t="s">
        <v>26</v>
      </c>
      <c r="B33" s="1">
        <v>7</v>
      </c>
      <c r="C33" t="s">
        <v>12</v>
      </c>
      <c r="D33" s="1">
        <v>3</v>
      </c>
      <c r="E33" s="1">
        <v>25</v>
      </c>
      <c r="F33" s="2">
        <v>75</v>
      </c>
      <c r="G33" s="3">
        <v>42456</v>
      </c>
    </row>
    <row r="34" spans="1:7" ht="30" x14ac:dyDescent="0.25">
      <c r="A34" s="5" t="s">
        <v>27</v>
      </c>
      <c r="B34" s="1">
        <v>8</v>
      </c>
      <c r="C34" t="s">
        <v>13</v>
      </c>
      <c r="D34" s="1">
        <v>4</v>
      </c>
      <c r="E34" s="1">
        <v>35</v>
      </c>
      <c r="F34" s="2">
        <v>140</v>
      </c>
      <c r="G34" s="3">
        <v>42457</v>
      </c>
    </row>
    <row r="35" spans="1:7" ht="30" x14ac:dyDescent="0.25">
      <c r="A35" s="5" t="s">
        <v>28</v>
      </c>
      <c r="B35" s="1">
        <v>3</v>
      </c>
      <c r="C35" t="s">
        <v>8</v>
      </c>
      <c r="D35" s="1">
        <v>5</v>
      </c>
      <c r="E35" s="1">
        <v>250</v>
      </c>
      <c r="F35" s="2">
        <v>1250</v>
      </c>
      <c r="G35" s="3">
        <v>42458</v>
      </c>
    </row>
    <row r="36" spans="1:7" ht="30" x14ac:dyDescent="0.25">
      <c r="A36" s="5" t="s">
        <v>29</v>
      </c>
      <c r="B36" s="1">
        <v>4</v>
      </c>
      <c r="C36" t="s">
        <v>9</v>
      </c>
      <c r="D36" s="1">
        <v>6</v>
      </c>
      <c r="E36" s="1">
        <v>120</v>
      </c>
      <c r="F36" s="2">
        <v>720</v>
      </c>
      <c r="G36" s="3">
        <v>42431</v>
      </c>
    </row>
    <row r="37" spans="1:7" ht="30" x14ac:dyDescent="0.25">
      <c r="A37" s="5" t="s">
        <v>15</v>
      </c>
      <c r="B37" s="1">
        <v>5</v>
      </c>
      <c r="C37" t="s">
        <v>10</v>
      </c>
      <c r="D37" s="1">
        <v>7</v>
      </c>
      <c r="E37" s="1">
        <v>35</v>
      </c>
      <c r="F37" s="2">
        <v>245</v>
      </c>
      <c r="G37" s="3">
        <v>42460</v>
      </c>
    </row>
    <row r="38" spans="1:7" ht="30" x14ac:dyDescent="0.25">
      <c r="A38" s="5" t="s">
        <v>16</v>
      </c>
      <c r="B38" s="1">
        <v>7</v>
      </c>
      <c r="C38" t="s">
        <v>12</v>
      </c>
      <c r="D38" s="1">
        <v>8</v>
      </c>
      <c r="E38" s="1">
        <v>25</v>
      </c>
      <c r="F38" s="2">
        <v>200</v>
      </c>
      <c r="G38" s="3">
        <v>42461</v>
      </c>
    </row>
    <row r="39" spans="1:7" ht="30" x14ac:dyDescent="0.25">
      <c r="A39" s="5" t="s">
        <v>17</v>
      </c>
      <c r="B39" s="1">
        <v>8</v>
      </c>
      <c r="C39" t="s">
        <v>13</v>
      </c>
      <c r="D39" s="1">
        <v>1</v>
      </c>
      <c r="E39" s="1">
        <v>35</v>
      </c>
      <c r="F39" s="2">
        <v>35</v>
      </c>
      <c r="G39" s="3">
        <v>42462</v>
      </c>
    </row>
    <row r="40" spans="1:7" ht="30" x14ac:dyDescent="0.25">
      <c r="A40" s="5" t="s">
        <v>18</v>
      </c>
      <c r="B40" s="1">
        <v>9</v>
      </c>
      <c r="C40" t="s">
        <v>13</v>
      </c>
      <c r="D40" s="1">
        <v>3</v>
      </c>
      <c r="E40" s="1">
        <v>35</v>
      </c>
      <c r="F40" s="2">
        <v>105</v>
      </c>
      <c r="G40" s="3">
        <v>42431</v>
      </c>
    </row>
    <row r="41" spans="1:7" ht="30" x14ac:dyDescent="0.25">
      <c r="A41" s="5" t="s">
        <v>19</v>
      </c>
      <c r="B41" s="1">
        <v>1</v>
      </c>
      <c r="C41" t="s">
        <v>6</v>
      </c>
      <c r="D41" s="1">
        <v>4</v>
      </c>
      <c r="E41" s="1">
        <v>105</v>
      </c>
      <c r="F41" s="2">
        <v>420</v>
      </c>
      <c r="G41" s="3">
        <v>42464</v>
      </c>
    </row>
    <row r="42" spans="1:7" ht="30" x14ac:dyDescent="0.25">
      <c r="A42" s="5" t="s">
        <v>20</v>
      </c>
      <c r="B42" s="1">
        <v>2</v>
      </c>
      <c r="C42" t="s">
        <v>7</v>
      </c>
      <c r="D42" s="1">
        <v>5</v>
      </c>
      <c r="E42" s="1">
        <v>200</v>
      </c>
      <c r="F42" s="2">
        <v>1000</v>
      </c>
      <c r="G42" s="3">
        <v>42465</v>
      </c>
    </row>
    <row r="43" spans="1:7" x14ac:dyDescent="0.25">
      <c r="A43" s="5" t="s">
        <v>21</v>
      </c>
      <c r="B43" s="1">
        <v>3</v>
      </c>
      <c r="C43" t="s">
        <v>8</v>
      </c>
      <c r="D43" s="1">
        <v>7</v>
      </c>
      <c r="E43" s="1">
        <v>250</v>
      </c>
      <c r="F43" s="2">
        <v>1750</v>
      </c>
      <c r="G43" s="3">
        <v>42466</v>
      </c>
    </row>
    <row r="44" spans="1:7" x14ac:dyDescent="0.25">
      <c r="A44" s="5" t="s">
        <v>22</v>
      </c>
      <c r="B44" s="1">
        <v>4</v>
      </c>
      <c r="C44" t="s">
        <v>9</v>
      </c>
      <c r="D44" s="1">
        <v>8</v>
      </c>
      <c r="E44" s="1">
        <v>120</v>
      </c>
      <c r="F44" s="2">
        <v>960</v>
      </c>
      <c r="G44" s="3">
        <v>42431</v>
      </c>
    </row>
    <row r="45" spans="1:7" ht="45" x14ac:dyDescent="0.25">
      <c r="A45" s="5" t="s">
        <v>23</v>
      </c>
      <c r="B45" s="1">
        <v>6</v>
      </c>
      <c r="C45" t="s">
        <v>11</v>
      </c>
      <c r="D45" s="1">
        <v>5</v>
      </c>
      <c r="E45" s="1">
        <v>40</v>
      </c>
      <c r="F45" s="2">
        <v>200</v>
      </c>
      <c r="G45" s="3">
        <v>42468</v>
      </c>
    </row>
    <row r="46" spans="1:7" ht="30" x14ac:dyDescent="0.25">
      <c r="A46" s="5" t="s">
        <v>24</v>
      </c>
      <c r="B46" s="1">
        <v>5</v>
      </c>
      <c r="C46" t="s">
        <v>10</v>
      </c>
      <c r="D46" s="1">
        <v>3</v>
      </c>
      <c r="E46" s="1">
        <v>35</v>
      </c>
      <c r="F46" s="2">
        <v>105</v>
      </c>
      <c r="G46" s="3">
        <v>42469</v>
      </c>
    </row>
    <row r="47" spans="1:7" ht="30" x14ac:dyDescent="0.25">
      <c r="A47" s="5" t="s">
        <v>25</v>
      </c>
      <c r="B47" s="1">
        <v>7</v>
      </c>
      <c r="C47" t="s">
        <v>12</v>
      </c>
      <c r="D47" s="1">
        <v>2</v>
      </c>
      <c r="E47" s="1">
        <v>25</v>
      </c>
      <c r="F47" s="2">
        <v>50</v>
      </c>
      <c r="G47" s="3">
        <v>42470</v>
      </c>
    </row>
    <row r="48" spans="1:7" ht="30" x14ac:dyDescent="0.25">
      <c r="A48" s="5" t="s">
        <v>26</v>
      </c>
      <c r="B48" s="1">
        <v>8</v>
      </c>
      <c r="C48" t="s">
        <v>13</v>
      </c>
      <c r="D48" s="1">
        <v>3</v>
      </c>
      <c r="E48" s="1">
        <v>35</v>
      </c>
      <c r="F48" s="2">
        <v>105</v>
      </c>
      <c r="G48" s="3">
        <v>42431</v>
      </c>
    </row>
    <row r="49" spans="1:7" ht="30" x14ac:dyDescent="0.25">
      <c r="A49" s="5" t="s">
        <v>27</v>
      </c>
      <c r="B49" s="1">
        <v>1</v>
      </c>
      <c r="C49" t="s">
        <v>6</v>
      </c>
      <c r="D49" s="1">
        <v>4</v>
      </c>
      <c r="E49" s="1">
        <v>105</v>
      </c>
      <c r="F49" s="2">
        <v>420</v>
      </c>
      <c r="G49" s="3">
        <v>42472</v>
      </c>
    </row>
    <row r="50" spans="1:7" ht="30" x14ac:dyDescent="0.25">
      <c r="A50" s="5" t="s">
        <v>28</v>
      </c>
      <c r="B50" s="1">
        <v>3</v>
      </c>
      <c r="C50" t="s">
        <v>8</v>
      </c>
      <c r="D50" s="1">
        <v>7</v>
      </c>
      <c r="E50" s="1">
        <v>250</v>
      </c>
      <c r="F50" s="2">
        <v>1750</v>
      </c>
      <c r="G50" s="3">
        <v>42473</v>
      </c>
    </row>
    <row r="51" spans="1:7" ht="30" x14ac:dyDescent="0.25">
      <c r="A51" s="5" t="s">
        <v>29</v>
      </c>
      <c r="B51" s="1">
        <v>4</v>
      </c>
      <c r="C51" t="s">
        <v>9</v>
      </c>
      <c r="D51" s="1">
        <v>5</v>
      </c>
      <c r="E51" s="1">
        <v>120</v>
      </c>
      <c r="F51" s="2">
        <v>600</v>
      </c>
      <c r="G51" s="3">
        <v>42474</v>
      </c>
    </row>
    <row r="52" spans="1:7" ht="30" x14ac:dyDescent="0.25">
      <c r="A52" s="5" t="s">
        <v>15</v>
      </c>
      <c r="B52" s="1">
        <v>5</v>
      </c>
      <c r="C52" t="s">
        <v>10</v>
      </c>
      <c r="D52" s="1">
        <v>4</v>
      </c>
      <c r="E52" s="1">
        <v>35</v>
      </c>
      <c r="F52" s="2">
        <v>140</v>
      </c>
      <c r="G52" s="3">
        <v>42431</v>
      </c>
    </row>
    <row r="53" spans="1:7" ht="30" x14ac:dyDescent="0.25">
      <c r="A53" s="5" t="s">
        <v>16</v>
      </c>
      <c r="B53" s="1">
        <v>6</v>
      </c>
      <c r="C53" t="s">
        <v>11</v>
      </c>
      <c r="D53" s="1">
        <v>3</v>
      </c>
      <c r="E53" s="1">
        <v>40</v>
      </c>
      <c r="F53" s="2">
        <v>120</v>
      </c>
      <c r="G53" s="3">
        <v>42476</v>
      </c>
    </row>
    <row r="54" spans="1:7" ht="30" x14ac:dyDescent="0.25">
      <c r="A54" s="5" t="s">
        <v>17</v>
      </c>
      <c r="B54" s="1">
        <v>7</v>
      </c>
      <c r="C54" t="s">
        <v>12</v>
      </c>
      <c r="D54" s="1">
        <v>4</v>
      </c>
      <c r="E54" s="1">
        <v>25</v>
      </c>
      <c r="F54" s="2">
        <v>100</v>
      </c>
      <c r="G54" s="3">
        <v>42477</v>
      </c>
    </row>
    <row r="55" spans="1:7" ht="30" x14ac:dyDescent="0.25">
      <c r="A55" s="5" t="s">
        <v>18</v>
      </c>
      <c r="B55" s="1">
        <v>2</v>
      </c>
      <c r="C55" t="s">
        <v>7</v>
      </c>
      <c r="D55" s="1">
        <v>5</v>
      </c>
      <c r="E55" s="1">
        <v>200</v>
      </c>
      <c r="F55" s="2">
        <v>1000</v>
      </c>
      <c r="G55" s="3">
        <v>42478</v>
      </c>
    </row>
    <row r="56" spans="1:7" ht="30" x14ac:dyDescent="0.25">
      <c r="A56" s="5" t="s">
        <v>19</v>
      </c>
      <c r="B56" s="1">
        <v>3</v>
      </c>
      <c r="C56" t="s">
        <v>8</v>
      </c>
      <c r="D56" s="1">
        <v>6</v>
      </c>
      <c r="E56" s="1">
        <v>250</v>
      </c>
      <c r="F56" s="2">
        <v>1500</v>
      </c>
      <c r="G56" s="3">
        <v>42431</v>
      </c>
    </row>
    <row r="57" spans="1:7" ht="30" x14ac:dyDescent="0.25">
      <c r="A57" s="5" t="s">
        <v>20</v>
      </c>
      <c r="B57" s="1">
        <v>4</v>
      </c>
      <c r="C57" t="s">
        <v>9</v>
      </c>
      <c r="D57" s="1">
        <v>2</v>
      </c>
      <c r="E57" s="1">
        <v>120</v>
      </c>
      <c r="F57" s="2">
        <v>240</v>
      </c>
      <c r="G57" s="3">
        <v>42480</v>
      </c>
    </row>
    <row r="58" spans="1:7" x14ac:dyDescent="0.25">
      <c r="A58" s="5" t="s">
        <v>21</v>
      </c>
      <c r="B58" s="1">
        <v>5</v>
      </c>
      <c r="C58" t="s">
        <v>10</v>
      </c>
      <c r="D58" s="1">
        <v>2</v>
      </c>
      <c r="E58" s="1">
        <v>35</v>
      </c>
      <c r="F58" s="2">
        <v>70</v>
      </c>
      <c r="G58" s="3">
        <v>42481</v>
      </c>
    </row>
    <row r="59" spans="1:7" x14ac:dyDescent="0.25">
      <c r="A59" s="5" t="s">
        <v>22</v>
      </c>
      <c r="B59" s="1">
        <v>6</v>
      </c>
      <c r="C59" t="s">
        <v>11</v>
      </c>
      <c r="D59" s="1">
        <v>1</v>
      </c>
      <c r="E59" s="1">
        <v>40</v>
      </c>
      <c r="F59" s="2">
        <v>40</v>
      </c>
      <c r="G59" s="3">
        <v>42482</v>
      </c>
    </row>
    <row r="60" spans="1:7" ht="45" x14ac:dyDescent="0.25">
      <c r="A60" s="5" t="s">
        <v>23</v>
      </c>
      <c r="B60" s="1">
        <v>7</v>
      </c>
      <c r="C60" t="s">
        <v>12</v>
      </c>
      <c r="D60" s="1">
        <v>1</v>
      </c>
      <c r="E60" s="1">
        <v>25</v>
      </c>
      <c r="F60" s="2">
        <v>25</v>
      </c>
      <c r="G60" s="3">
        <v>42483</v>
      </c>
    </row>
    <row r="61" spans="1:7" ht="30" x14ac:dyDescent="0.25">
      <c r="A61" s="5" t="s">
        <v>24</v>
      </c>
      <c r="B61" s="1">
        <v>4</v>
      </c>
      <c r="C61" t="s">
        <v>9</v>
      </c>
      <c r="D61" s="1">
        <v>1</v>
      </c>
      <c r="E61" s="1">
        <v>120</v>
      </c>
      <c r="F61" s="2">
        <v>120</v>
      </c>
      <c r="G61" s="3">
        <v>42431</v>
      </c>
    </row>
    <row r="62" spans="1:7" ht="30" x14ac:dyDescent="0.25">
      <c r="A62" s="5" t="s">
        <v>25</v>
      </c>
      <c r="B62" s="1">
        <v>5</v>
      </c>
      <c r="C62" t="s">
        <v>10</v>
      </c>
      <c r="D62" s="1">
        <v>2</v>
      </c>
      <c r="E62" s="1">
        <v>35</v>
      </c>
      <c r="F62" s="2">
        <v>70</v>
      </c>
      <c r="G62" s="3">
        <v>42485</v>
      </c>
    </row>
    <row r="63" spans="1:7" ht="30" x14ac:dyDescent="0.25">
      <c r="A63" s="5" t="s">
        <v>26</v>
      </c>
      <c r="B63" s="1">
        <v>6</v>
      </c>
      <c r="C63" t="s">
        <v>11</v>
      </c>
      <c r="D63" s="1">
        <v>3</v>
      </c>
      <c r="E63" s="1">
        <v>40</v>
      </c>
      <c r="F63" s="2">
        <v>120</v>
      </c>
      <c r="G63" s="3">
        <v>42486</v>
      </c>
    </row>
    <row r="64" spans="1:7" ht="30" x14ac:dyDescent="0.25">
      <c r="A64" s="5" t="s">
        <v>27</v>
      </c>
      <c r="B64" s="1">
        <v>3</v>
      </c>
      <c r="C64" t="s">
        <v>8</v>
      </c>
      <c r="D64" s="1">
        <v>2</v>
      </c>
      <c r="E64" s="1">
        <v>250</v>
      </c>
      <c r="F64" s="2">
        <v>500</v>
      </c>
      <c r="G64" s="3">
        <v>42487</v>
      </c>
    </row>
    <row r="65" spans="1:7" ht="30" x14ac:dyDescent="0.25">
      <c r="A65" s="5" t="s">
        <v>28</v>
      </c>
      <c r="B65" s="1">
        <v>4</v>
      </c>
      <c r="C65" t="s">
        <v>9</v>
      </c>
      <c r="D65" s="1">
        <v>3</v>
      </c>
      <c r="E65" s="1">
        <v>120</v>
      </c>
      <c r="F65" s="2">
        <v>360</v>
      </c>
      <c r="G65" s="3">
        <v>42431</v>
      </c>
    </row>
    <row r="66" spans="1:7" ht="30" x14ac:dyDescent="0.25">
      <c r="A66" s="5" t="s">
        <v>29</v>
      </c>
      <c r="B66" s="1">
        <v>5</v>
      </c>
      <c r="C66" t="s">
        <v>10</v>
      </c>
      <c r="D66" s="1">
        <v>4</v>
      </c>
      <c r="E66" s="1">
        <v>35</v>
      </c>
      <c r="F66" s="2">
        <v>140</v>
      </c>
      <c r="G66" s="3">
        <v>42489</v>
      </c>
    </row>
    <row r="67" spans="1:7" ht="30" x14ac:dyDescent="0.25">
      <c r="A67" s="5" t="s">
        <v>15</v>
      </c>
      <c r="B67" s="1">
        <v>6</v>
      </c>
      <c r="C67" t="s">
        <v>11</v>
      </c>
      <c r="D67" s="1">
        <v>3</v>
      </c>
      <c r="E67" s="1">
        <v>40</v>
      </c>
      <c r="F67" s="2">
        <v>120</v>
      </c>
      <c r="G67" s="3">
        <v>42490</v>
      </c>
    </row>
    <row r="68" spans="1:7" ht="30" x14ac:dyDescent="0.25">
      <c r="A68" s="5" t="s">
        <v>16</v>
      </c>
      <c r="B68" s="1">
        <v>5</v>
      </c>
      <c r="C68" t="s">
        <v>10</v>
      </c>
      <c r="D68" s="1">
        <v>2</v>
      </c>
      <c r="E68" s="1">
        <v>35</v>
      </c>
      <c r="F68" s="2">
        <v>70</v>
      </c>
      <c r="G68" s="3">
        <v>42431</v>
      </c>
    </row>
    <row r="69" spans="1:7" ht="30" x14ac:dyDescent="0.25">
      <c r="A69" s="5" t="s">
        <v>17</v>
      </c>
      <c r="B69" s="1">
        <v>3</v>
      </c>
      <c r="C69" t="s">
        <v>8</v>
      </c>
      <c r="D69" s="1">
        <v>5</v>
      </c>
      <c r="E69" s="1">
        <v>250</v>
      </c>
      <c r="F69" s="2">
        <v>1250</v>
      </c>
      <c r="G69" s="3">
        <v>42779</v>
      </c>
    </row>
  </sheetData>
  <mergeCells count="1">
    <mergeCell ref="A2:G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1"/>
  <sheetViews>
    <sheetView workbookViewId="0">
      <selection activeCell="H5" sqref="H5"/>
    </sheetView>
  </sheetViews>
  <sheetFormatPr baseColWidth="10" defaultRowHeight="15" x14ac:dyDescent="0.25"/>
  <cols>
    <col min="10" max="10" width="14.7109375" customWidth="1"/>
  </cols>
  <sheetData>
    <row r="2" spans="1:10" ht="55.5" customHeight="1" x14ac:dyDescent="0.3">
      <c r="A2" s="37" t="s">
        <v>126</v>
      </c>
      <c r="B2" s="37"/>
      <c r="C2" s="37"/>
      <c r="D2" s="37"/>
      <c r="E2" s="37"/>
      <c r="F2" s="37"/>
    </row>
    <row r="5" spans="1:10" x14ac:dyDescent="0.25">
      <c r="A5" s="15" t="s">
        <v>0</v>
      </c>
      <c r="B5" s="15" t="s">
        <v>2</v>
      </c>
      <c r="C5" s="15" t="s">
        <v>72</v>
      </c>
      <c r="D5" s="15" t="s">
        <v>73</v>
      </c>
      <c r="E5" s="15" t="s">
        <v>74</v>
      </c>
      <c r="F5" s="15" t="s">
        <v>3</v>
      </c>
      <c r="I5" s="40" t="s">
        <v>84</v>
      </c>
      <c r="J5" s="40"/>
    </row>
    <row r="6" spans="1:10" x14ac:dyDescent="0.25">
      <c r="A6" s="13" t="s">
        <v>75</v>
      </c>
      <c r="B6" s="22">
        <v>115</v>
      </c>
      <c r="C6" s="22">
        <v>2</v>
      </c>
      <c r="D6" s="22">
        <f>B6*C6</f>
        <v>230</v>
      </c>
      <c r="E6" s="22">
        <f>D6*0.21</f>
        <v>48.3</v>
      </c>
      <c r="F6" s="22">
        <f>D6+E6</f>
        <v>278.3</v>
      </c>
      <c r="I6" s="16" t="s">
        <v>76</v>
      </c>
      <c r="J6" s="17"/>
    </row>
    <row r="7" spans="1:10" x14ac:dyDescent="0.25">
      <c r="A7" s="13" t="s">
        <v>77</v>
      </c>
      <c r="B7" s="22">
        <v>50</v>
      </c>
      <c r="C7" s="22">
        <v>3</v>
      </c>
      <c r="D7" s="22">
        <f>B7*C7</f>
        <v>150</v>
      </c>
      <c r="E7" s="22">
        <f>D7*0.21</f>
        <v>31.5</v>
      </c>
      <c r="F7" s="22">
        <f>D7+E7</f>
        <v>181.5</v>
      </c>
      <c r="I7" s="18" t="s">
        <v>78</v>
      </c>
      <c r="J7" s="19"/>
    </row>
    <row r="8" spans="1:10" x14ac:dyDescent="0.25">
      <c r="A8" s="13" t="s">
        <v>79</v>
      </c>
      <c r="B8" s="22">
        <v>25</v>
      </c>
      <c r="C8" s="22">
        <v>3</v>
      </c>
      <c r="D8" s="22">
        <f>B8*C8</f>
        <v>75</v>
      </c>
      <c r="E8" s="22">
        <f>D8*0.21</f>
        <v>15.75</v>
      </c>
      <c r="F8" s="22">
        <f>D8+E8</f>
        <v>90.75</v>
      </c>
      <c r="I8" s="18" t="s">
        <v>80</v>
      </c>
      <c r="J8" s="19"/>
    </row>
    <row r="9" spans="1:10" x14ac:dyDescent="0.25">
      <c r="A9" s="13" t="s">
        <v>81</v>
      </c>
      <c r="B9" s="22">
        <v>900</v>
      </c>
      <c r="C9" s="22">
        <v>2</v>
      </c>
      <c r="D9" s="22">
        <f>B9*C9</f>
        <v>1800</v>
      </c>
      <c r="E9" s="22">
        <f>D9*0.21</f>
        <v>378</v>
      </c>
      <c r="F9" s="22">
        <f>D9+E9</f>
        <v>2178</v>
      </c>
      <c r="I9" s="20" t="s">
        <v>82</v>
      </c>
      <c r="J9" s="21"/>
    </row>
    <row r="11" spans="1:10" x14ac:dyDescent="0.25">
      <c r="E11" s="14" t="s">
        <v>83</v>
      </c>
      <c r="F11" s="23">
        <f>SUM(F6:F10)</f>
        <v>2728.55</v>
      </c>
    </row>
  </sheetData>
  <mergeCells count="2">
    <mergeCell ref="A2:F2"/>
    <mergeCell ref="I5:J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4"/>
  <sheetViews>
    <sheetView workbookViewId="0">
      <selection activeCell="H15" sqref="H15"/>
    </sheetView>
  </sheetViews>
  <sheetFormatPr baseColWidth="10" defaultRowHeight="15" x14ac:dyDescent="0.25"/>
  <cols>
    <col min="1" max="1" width="18.140625" customWidth="1"/>
    <col min="2" max="2" width="11.140625" customWidth="1"/>
    <col min="3" max="3" width="17.140625" bestFit="1" customWidth="1"/>
    <col min="4" max="4" width="10" customWidth="1"/>
    <col min="5" max="5" width="9.140625" customWidth="1"/>
    <col min="6" max="6" width="9.5703125" customWidth="1"/>
    <col min="7" max="7" width="14.28515625" bestFit="1" customWidth="1"/>
    <col min="8" max="8" width="16.85546875" customWidth="1"/>
  </cols>
  <sheetData>
    <row r="1" spans="1:15" ht="15" customHeight="1" x14ac:dyDescent="0.25">
      <c r="A1" s="4" t="s">
        <v>5</v>
      </c>
      <c r="B1" s="4" t="s">
        <v>14</v>
      </c>
      <c r="C1" s="4" t="s">
        <v>0</v>
      </c>
      <c r="D1" s="4" t="s">
        <v>1</v>
      </c>
      <c r="E1" s="4" t="s">
        <v>2</v>
      </c>
      <c r="F1" s="4" t="s">
        <v>3</v>
      </c>
      <c r="G1" s="4" t="s">
        <v>4</v>
      </c>
      <c r="H1" s="4" t="s">
        <v>0</v>
      </c>
      <c r="I1" s="4"/>
      <c r="J1" s="4" t="s">
        <v>87</v>
      </c>
    </row>
    <row r="2" spans="1:15" ht="15" customHeight="1" x14ac:dyDescent="0.25">
      <c r="A2" s="5" t="s">
        <v>15</v>
      </c>
      <c r="B2" s="1">
        <v>1</v>
      </c>
      <c r="C2" t="s">
        <v>6</v>
      </c>
      <c r="D2" s="1">
        <v>5</v>
      </c>
      <c r="E2" s="1">
        <v>105</v>
      </c>
      <c r="F2" s="2">
        <v>525</v>
      </c>
      <c r="G2" s="3">
        <v>42430</v>
      </c>
      <c r="H2" t="s">
        <v>6</v>
      </c>
    </row>
    <row r="3" spans="1:15" ht="15" customHeight="1" x14ac:dyDescent="0.25">
      <c r="A3" s="5" t="s">
        <v>16</v>
      </c>
      <c r="B3" s="1">
        <v>4</v>
      </c>
      <c r="C3" t="s">
        <v>9</v>
      </c>
      <c r="D3" s="1">
        <v>6</v>
      </c>
      <c r="E3" s="1">
        <v>120</v>
      </c>
      <c r="F3" s="2">
        <v>720</v>
      </c>
      <c r="G3" s="3">
        <v>42431</v>
      </c>
      <c r="H3" t="s">
        <v>9</v>
      </c>
    </row>
    <row r="4" spans="1:15" ht="15" customHeight="1" x14ac:dyDescent="0.25">
      <c r="A4" s="5" t="s">
        <v>17</v>
      </c>
      <c r="B4" s="1">
        <v>5</v>
      </c>
      <c r="C4" t="s">
        <v>10</v>
      </c>
      <c r="D4" s="1">
        <v>8</v>
      </c>
      <c r="E4" s="1">
        <v>35</v>
      </c>
      <c r="F4" s="2">
        <v>280</v>
      </c>
      <c r="G4" s="3">
        <v>42432</v>
      </c>
      <c r="H4" t="s">
        <v>10</v>
      </c>
      <c r="J4" s="41" t="s">
        <v>85</v>
      </c>
      <c r="K4" s="41"/>
      <c r="L4" s="41"/>
      <c r="M4" s="41"/>
      <c r="N4" s="41"/>
      <c r="O4" s="41"/>
    </row>
    <row r="5" spans="1:15" ht="15" customHeight="1" x14ac:dyDescent="0.25">
      <c r="A5" s="5" t="s">
        <v>18</v>
      </c>
      <c r="B5" s="1">
        <v>3</v>
      </c>
      <c r="C5" t="s">
        <v>8</v>
      </c>
      <c r="D5" s="1">
        <v>1</v>
      </c>
      <c r="E5" s="1">
        <v>250</v>
      </c>
      <c r="F5" s="2">
        <v>250</v>
      </c>
      <c r="G5" s="3">
        <v>42433</v>
      </c>
      <c r="H5" t="s">
        <v>8</v>
      </c>
      <c r="J5" s="41"/>
      <c r="K5" s="41"/>
      <c r="L5" s="41"/>
      <c r="M5" s="41"/>
      <c r="N5" s="41"/>
      <c r="O5" s="41"/>
    </row>
    <row r="6" spans="1:15" ht="15" customHeight="1" x14ac:dyDescent="0.25">
      <c r="A6" s="5" t="s">
        <v>19</v>
      </c>
      <c r="B6" s="1">
        <v>6</v>
      </c>
      <c r="C6" t="s">
        <v>11</v>
      </c>
      <c r="D6" s="1">
        <v>4</v>
      </c>
      <c r="E6" s="1">
        <v>40</v>
      </c>
      <c r="F6" s="2">
        <v>160</v>
      </c>
      <c r="G6" s="3">
        <v>42431</v>
      </c>
      <c r="H6" t="s">
        <v>11</v>
      </c>
      <c r="J6" s="41"/>
      <c r="K6" s="41"/>
      <c r="L6" s="41"/>
      <c r="M6" s="41"/>
      <c r="N6" s="41"/>
      <c r="O6" s="41"/>
    </row>
    <row r="7" spans="1:15" ht="15" customHeight="1" x14ac:dyDescent="0.25">
      <c r="A7" s="5" t="s">
        <v>20</v>
      </c>
      <c r="B7" s="1">
        <v>7</v>
      </c>
      <c r="C7" t="s">
        <v>12</v>
      </c>
      <c r="D7" s="1">
        <v>2</v>
      </c>
      <c r="E7" s="1">
        <v>25</v>
      </c>
      <c r="F7" s="2">
        <v>50</v>
      </c>
      <c r="G7" s="3">
        <v>42435</v>
      </c>
      <c r="H7" t="s">
        <v>12</v>
      </c>
      <c r="J7" s="41"/>
      <c r="K7" s="41"/>
      <c r="L7" s="41"/>
      <c r="M7" s="41"/>
      <c r="N7" s="41"/>
      <c r="O7" s="41"/>
    </row>
    <row r="8" spans="1:15" ht="15" customHeight="1" x14ac:dyDescent="0.25">
      <c r="A8" s="5" t="s">
        <v>21</v>
      </c>
      <c r="B8" s="1">
        <v>8</v>
      </c>
      <c r="C8" t="s">
        <v>13</v>
      </c>
      <c r="D8" s="1">
        <v>9</v>
      </c>
      <c r="E8" s="1">
        <v>35</v>
      </c>
      <c r="F8" s="2">
        <v>315</v>
      </c>
      <c r="G8" s="3">
        <v>42436</v>
      </c>
      <c r="H8" t="s">
        <v>13</v>
      </c>
    </row>
    <row r="9" spans="1:15" ht="15" customHeight="1" x14ac:dyDescent="0.25">
      <c r="A9" s="5" t="s">
        <v>22</v>
      </c>
      <c r="B9" s="1">
        <v>1</v>
      </c>
      <c r="C9" t="s">
        <v>6</v>
      </c>
      <c r="D9" s="1">
        <v>4</v>
      </c>
      <c r="E9" s="1">
        <v>105</v>
      </c>
      <c r="F9" s="2">
        <v>420</v>
      </c>
      <c r="G9" s="3">
        <v>42431</v>
      </c>
      <c r="H9" t="s">
        <v>6</v>
      </c>
      <c r="J9" s="41" t="s">
        <v>86</v>
      </c>
      <c r="K9" s="41"/>
      <c r="L9" s="41"/>
      <c r="M9" s="41"/>
      <c r="N9" s="41"/>
      <c r="O9" s="41"/>
    </row>
    <row r="10" spans="1:15" ht="15" customHeight="1" x14ac:dyDescent="0.25">
      <c r="A10" s="5" t="s">
        <v>23</v>
      </c>
      <c r="B10" s="1">
        <v>3</v>
      </c>
      <c r="C10" t="s">
        <v>8</v>
      </c>
      <c r="D10" s="1">
        <v>7</v>
      </c>
      <c r="E10" s="1">
        <v>250</v>
      </c>
      <c r="F10" s="2">
        <v>1750</v>
      </c>
      <c r="G10" s="3">
        <v>42438</v>
      </c>
      <c r="H10" t="s">
        <v>8</v>
      </c>
      <c r="J10" s="41"/>
      <c r="K10" s="41"/>
      <c r="L10" s="41"/>
      <c r="M10" s="41"/>
      <c r="N10" s="41"/>
      <c r="O10" s="41"/>
    </row>
    <row r="11" spans="1:15" ht="15" customHeight="1" x14ac:dyDescent="0.25">
      <c r="A11" s="5" t="s">
        <v>24</v>
      </c>
      <c r="B11" s="1">
        <v>2</v>
      </c>
      <c r="C11" t="s">
        <v>7</v>
      </c>
      <c r="D11" s="1">
        <v>2</v>
      </c>
      <c r="E11" s="1">
        <v>200</v>
      </c>
      <c r="F11" s="2">
        <v>400</v>
      </c>
      <c r="G11" s="3">
        <v>42439</v>
      </c>
      <c r="H11" t="s">
        <v>7</v>
      </c>
      <c r="J11" s="41"/>
      <c r="K11" s="41"/>
      <c r="L11" s="41"/>
      <c r="M11" s="41"/>
      <c r="N11" s="41"/>
      <c r="O11" s="41"/>
    </row>
    <row r="12" spans="1:15" ht="15" customHeight="1" x14ac:dyDescent="0.25">
      <c r="A12" s="5" t="s">
        <v>25</v>
      </c>
      <c r="B12" s="1">
        <v>5</v>
      </c>
      <c r="C12" t="s">
        <v>10</v>
      </c>
      <c r="D12" s="1">
        <v>3</v>
      </c>
      <c r="E12" s="1">
        <v>35</v>
      </c>
      <c r="F12" s="2">
        <v>105</v>
      </c>
      <c r="G12" s="3">
        <v>42431</v>
      </c>
      <c r="H12" t="s">
        <v>10</v>
      </c>
      <c r="J12" s="41"/>
      <c r="K12" s="41"/>
      <c r="L12" s="41"/>
      <c r="M12" s="41"/>
      <c r="N12" s="41"/>
      <c r="O12" s="41"/>
    </row>
    <row r="13" spans="1:15" ht="15" customHeight="1" x14ac:dyDescent="0.25">
      <c r="A13" s="5" t="s">
        <v>26</v>
      </c>
      <c r="B13" s="1">
        <v>6</v>
      </c>
      <c r="C13" t="s">
        <v>11</v>
      </c>
      <c r="D13" s="1">
        <v>1</v>
      </c>
      <c r="E13" s="1">
        <v>40</v>
      </c>
      <c r="F13" s="2">
        <v>40</v>
      </c>
      <c r="G13" s="3">
        <v>42441</v>
      </c>
      <c r="H13" t="s">
        <v>11</v>
      </c>
      <c r="J13" s="41"/>
      <c r="K13" s="41"/>
      <c r="L13" s="41"/>
      <c r="M13" s="41"/>
      <c r="N13" s="41"/>
      <c r="O13" s="41"/>
    </row>
    <row r="14" spans="1:15" ht="15" customHeight="1" x14ac:dyDescent="0.25">
      <c r="A14" s="5" t="s">
        <v>27</v>
      </c>
      <c r="B14" s="1">
        <v>3</v>
      </c>
      <c r="C14" t="s">
        <v>8</v>
      </c>
      <c r="D14" s="1">
        <v>3</v>
      </c>
      <c r="E14" s="1">
        <v>250</v>
      </c>
      <c r="F14" s="2">
        <v>750</v>
      </c>
      <c r="G14" s="3">
        <v>42442</v>
      </c>
      <c r="H14" t="s">
        <v>8</v>
      </c>
    </row>
    <row r="15" spans="1:15" ht="15" customHeight="1" x14ac:dyDescent="0.25">
      <c r="A15" s="5" t="s">
        <v>28</v>
      </c>
      <c r="B15" s="1">
        <v>8</v>
      </c>
      <c r="C15" t="s">
        <v>13</v>
      </c>
      <c r="D15" s="1">
        <v>6</v>
      </c>
      <c r="E15" s="1">
        <v>35</v>
      </c>
      <c r="F15" s="2">
        <v>210</v>
      </c>
      <c r="G15" s="3">
        <v>42443</v>
      </c>
      <c r="H15" t="s">
        <v>13</v>
      </c>
      <c r="J15" s="41" t="s">
        <v>125</v>
      </c>
      <c r="K15" s="41"/>
      <c r="L15" s="41"/>
      <c r="M15" s="41"/>
      <c r="N15" s="41"/>
      <c r="O15" s="41"/>
    </row>
    <row r="16" spans="1:15" ht="15" customHeight="1" x14ac:dyDescent="0.25">
      <c r="A16" s="5" t="s">
        <v>29</v>
      </c>
      <c r="B16" s="1">
        <v>8</v>
      </c>
      <c r="C16" t="s">
        <v>13</v>
      </c>
      <c r="D16" s="1">
        <v>7</v>
      </c>
      <c r="E16" s="1">
        <v>35</v>
      </c>
      <c r="F16" s="2">
        <v>245</v>
      </c>
      <c r="G16" s="3">
        <v>42444</v>
      </c>
      <c r="H16" t="s">
        <v>13</v>
      </c>
      <c r="J16" s="41"/>
      <c r="K16" s="41"/>
      <c r="L16" s="41"/>
      <c r="M16" s="41"/>
      <c r="N16" s="41"/>
      <c r="O16" s="41"/>
    </row>
    <row r="17" spans="1:15" ht="15" customHeight="1" x14ac:dyDescent="0.25">
      <c r="A17" s="5" t="s">
        <v>15</v>
      </c>
      <c r="B17" s="1">
        <v>7</v>
      </c>
      <c r="C17" t="s">
        <v>12</v>
      </c>
      <c r="D17" s="1">
        <v>3</v>
      </c>
      <c r="E17" s="1">
        <v>25</v>
      </c>
      <c r="F17" s="2">
        <v>75</v>
      </c>
      <c r="G17" s="3">
        <v>42431</v>
      </c>
      <c r="H17" t="s">
        <v>12</v>
      </c>
      <c r="J17" s="41"/>
      <c r="K17" s="41"/>
      <c r="L17" s="41"/>
      <c r="M17" s="41"/>
      <c r="N17" s="41"/>
      <c r="O17" s="41"/>
    </row>
    <row r="18" spans="1:15" ht="15" customHeight="1" x14ac:dyDescent="0.25">
      <c r="A18" s="5" t="s">
        <v>16</v>
      </c>
      <c r="B18" s="1">
        <v>5</v>
      </c>
      <c r="C18" t="s">
        <v>10</v>
      </c>
      <c r="D18" s="1">
        <v>8</v>
      </c>
      <c r="E18" s="1">
        <v>35</v>
      </c>
      <c r="F18" s="2">
        <v>280</v>
      </c>
      <c r="G18" s="3">
        <v>42446</v>
      </c>
      <c r="H18" t="s">
        <v>10</v>
      </c>
    </row>
    <row r="19" spans="1:15" ht="15" customHeight="1" x14ac:dyDescent="0.25">
      <c r="A19" s="5" t="s">
        <v>17</v>
      </c>
      <c r="B19" s="1">
        <v>4</v>
      </c>
      <c r="C19" t="s">
        <v>9</v>
      </c>
      <c r="D19" s="1">
        <v>1</v>
      </c>
      <c r="E19" s="1">
        <v>120</v>
      </c>
      <c r="F19" s="2">
        <v>120</v>
      </c>
      <c r="G19" s="3">
        <v>42447</v>
      </c>
      <c r="H19" t="s">
        <v>9</v>
      </c>
      <c r="J19" s="42" t="s">
        <v>88</v>
      </c>
      <c r="K19" s="42"/>
      <c r="L19" s="42"/>
      <c r="M19" s="42"/>
      <c r="N19" s="42"/>
      <c r="O19" s="42"/>
    </row>
    <row r="20" spans="1:15" ht="15" customHeight="1" x14ac:dyDescent="0.25">
      <c r="A20" s="5" t="s">
        <v>18</v>
      </c>
      <c r="B20" s="1">
        <v>3</v>
      </c>
      <c r="C20" t="s">
        <v>8</v>
      </c>
      <c r="D20" s="1">
        <v>3</v>
      </c>
      <c r="E20" s="1">
        <v>250</v>
      </c>
      <c r="F20" s="2">
        <v>750</v>
      </c>
      <c r="G20" s="3">
        <v>42431</v>
      </c>
      <c r="H20" t="s">
        <v>8</v>
      </c>
    </row>
    <row r="21" spans="1:15" ht="15" customHeight="1" x14ac:dyDescent="0.25">
      <c r="A21" s="5" t="s">
        <v>19</v>
      </c>
      <c r="B21" s="1">
        <v>1</v>
      </c>
      <c r="C21" t="s">
        <v>6</v>
      </c>
      <c r="D21" s="1">
        <v>4</v>
      </c>
      <c r="E21" s="1">
        <v>105</v>
      </c>
      <c r="F21" s="2">
        <v>420</v>
      </c>
      <c r="G21" s="3">
        <v>42449</v>
      </c>
      <c r="H21" t="s">
        <v>6</v>
      </c>
      <c r="J21" s="41" t="s">
        <v>124</v>
      </c>
      <c r="K21" s="41"/>
      <c r="L21" s="41"/>
      <c r="M21" s="41"/>
      <c r="N21" s="41"/>
      <c r="O21" s="41"/>
    </row>
    <row r="22" spans="1:15" ht="15" customHeight="1" x14ac:dyDescent="0.25">
      <c r="A22" s="5" t="s">
        <v>20</v>
      </c>
      <c r="B22" s="1">
        <v>2</v>
      </c>
      <c r="C22" t="s">
        <v>7</v>
      </c>
      <c r="D22" s="1">
        <v>6</v>
      </c>
      <c r="E22" s="1">
        <v>200</v>
      </c>
      <c r="F22" s="2">
        <v>1200</v>
      </c>
      <c r="G22" s="3">
        <v>42450</v>
      </c>
      <c r="H22" t="s">
        <v>7</v>
      </c>
      <c r="J22" s="41"/>
      <c r="K22" s="41"/>
      <c r="L22" s="41"/>
      <c r="M22" s="41"/>
      <c r="N22" s="41"/>
      <c r="O22" s="41"/>
    </row>
    <row r="23" spans="1:15" ht="15" customHeight="1" x14ac:dyDescent="0.25">
      <c r="A23" s="5" t="s">
        <v>21</v>
      </c>
      <c r="B23" s="1">
        <v>5</v>
      </c>
      <c r="C23" t="s">
        <v>10</v>
      </c>
      <c r="D23" s="1">
        <v>7</v>
      </c>
      <c r="E23" s="1">
        <v>35</v>
      </c>
      <c r="F23" s="2">
        <v>245</v>
      </c>
      <c r="G23" s="3">
        <v>42431</v>
      </c>
      <c r="H23" t="s">
        <v>10</v>
      </c>
    </row>
    <row r="24" spans="1:15" ht="15" customHeight="1" x14ac:dyDescent="0.25">
      <c r="A24" s="5" t="s">
        <v>22</v>
      </c>
      <c r="B24" s="1">
        <v>5</v>
      </c>
      <c r="C24" t="s">
        <v>10</v>
      </c>
      <c r="D24" s="1">
        <v>8</v>
      </c>
      <c r="E24" s="1">
        <v>35</v>
      </c>
      <c r="F24" s="2">
        <v>280</v>
      </c>
      <c r="G24" s="3">
        <v>42452</v>
      </c>
      <c r="H24" t="s">
        <v>10</v>
      </c>
    </row>
    <row r="25" spans="1:15" ht="15" customHeight="1" x14ac:dyDescent="0.25">
      <c r="A25" s="5" t="s">
        <v>23</v>
      </c>
      <c r="B25" s="1">
        <v>6</v>
      </c>
      <c r="C25" t="s">
        <v>11</v>
      </c>
      <c r="D25" s="1">
        <v>9</v>
      </c>
      <c r="E25" s="1">
        <v>40</v>
      </c>
      <c r="F25" s="2">
        <v>360</v>
      </c>
      <c r="G25" s="3">
        <v>42453</v>
      </c>
      <c r="H25" t="s">
        <v>11</v>
      </c>
    </row>
    <row r="26" spans="1:15" ht="15" customHeight="1" x14ac:dyDescent="0.25">
      <c r="A26" s="5" t="s">
        <v>24</v>
      </c>
      <c r="B26" s="1">
        <v>6</v>
      </c>
      <c r="C26" t="s">
        <v>11</v>
      </c>
      <c r="D26" s="1">
        <v>1</v>
      </c>
      <c r="E26" s="1">
        <v>40</v>
      </c>
      <c r="F26" s="2">
        <v>40</v>
      </c>
      <c r="G26" s="3">
        <v>42454</v>
      </c>
      <c r="H26" t="s">
        <v>11</v>
      </c>
    </row>
    <row r="27" spans="1:15" ht="15" customHeight="1" x14ac:dyDescent="0.25">
      <c r="A27" s="5" t="s">
        <v>25</v>
      </c>
      <c r="B27" s="1">
        <v>4</v>
      </c>
      <c r="C27" t="s">
        <v>9</v>
      </c>
      <c r="D27" s="1">
        <v>2</v>
      </c>
      <c r="E27" s="1">
        <v>120</v>
      </c>
      <c r="F27" s="2">
        <v>240</v>
      </c>
      <c r="G27" s="3">
        <v>42431</v>
      </c>
      <c r="H27" t="s">
        <v>9</v>
      </c>
    </row>
    <row r="28" spans="1:15" ht="15" customHeight="1" x14ac:dyDescent="0.25">
      <c r="A28" s="5" t="s">
        <v>26</v>
      </c>
      <c r="B28" s="1">
        <v>7</v>
      </c>
      <c r="C28" t="s">
        <v>12</v>
      </c>
      <c r="D28" s="1">
        <v>3</v>
      </c>
      <c r="E28" s="1">
        <v>25</v>
      </c>
      <c r="F28" s="2">
        <v>75</v>
      </c>
      <c r="G28" s="3">
        <v>42456</v>
      </c>
      <c r="H28" t="s">
        <v>12</v>
      </c>
    </row>
    <row r="29" spans="1:15" ht="15" customHeight="1" x14ac:dyDescent="0.25">
      <c r="A29" s="5" t="s">
        <v>27</v>
      </c>
      <c r="B29" s="1">
        <v>8</v>
      </c>
      <c r="C29" t="s">
        <v>13</v>
      </c>
      <c r="D29" s="1">
        <v>4</v>
      </c>
      <c r="E29" s="1">
        <v>35</v>
      </c>
      <c r="F29" s="2">
        <v>140</v>
      </c>
      <c r="G29" s="3">
        <v>42457</v>
      </c>
      <c r="H29" t="s">
        <v>13</v>
      </c>
    </row>
    <row r="30" spans="1:15" ht="15" customHeight="1" x14ac:dyDescent="0.25">
      <c r="A30" s="5" t="s">
        <v>28</v>
      </c>
      <c r="B30" s="1">
        <v>3</v>
      </c>
      <c r="C30" t="s">
        <v>8</v>
      </c>
      <c r="D30" s="1">
        <v>5</v>
      </c>
      <c r="E30" s="1">
        <v>250</v>
      </c>
      <c r="F30" s="2">
        <v>1250</v>
      </c>
      <c r="G30" s="3">
        <v>42458</v>
      </c>
      <c r="H30" t="s">
        <v>8</v>
      </c>
    </row>
    <row r="31" spans="1:15" ht="15" customHeight="1" x14ac:dyDescent="0.25">
      <c r="A31" s="5" t="s">
        <v>29</v>
      </c>
      <c r="B31" s="1">
        <v>4</v>
      </c>
      <c r="C31" t="s">
        <v>9</v>
      </c>
      <c r="D31" s="1">
        <v>6</v>
      </c>
      <c r="E31" s="1">
        <v>120</v>
      </c>
      <c r="F31" s="2">
        <v>720</v>
      </c>
      <c r="G31" s="3">
        <v>42431</v>
      </c>
      <c r="H31" t="s">
        <v>9</v>
      </c>
    </row>
    <row r="32" spans="1:15" ht="15" customHeight="1" x14ac:dyDescent="0.25">
      <c r="A32" s="5" t="s">
        <v>15</v>
      </c>
      <c r="B32" s="1">
        <v>5</v>
      </c>
      <c r="C32" t="s">
        <v>10</v>
      </c>
      <c r="D32" s="1">
        <v>7</v>
      </c>
      <c r="E32" s="1">
        <v>35</v>
      </c>
      <c r="F32" s="2">
        <v>245</v>
      </c>
      <c r="G32" s="3">
        <v>42460</v>
      </c>
      <c r="H32" t="s">
        <v>10</v>
      </c>
    </row>
    <row r="33" spans="1:8" ht="15" customHeight="1" x14ac:dyDescent="0.25">
      <c r="A33" s="5" t="s">
        <v>16</v>
      </c>
      <c r="B33" s="1">
        <v>7</v>
      </c>
      <c r="C33" t="s">
        <v>12</v>
      </c>
      <c r="D33" s="1">
        <v>8</v>
      </c>
      <c r="E33" s="1">
        <v>25</v>
      </c>
      <c r="F33" s="2">
        <v>200</v>
      </c>
      <c r="G33" s="3">
        <v>42461</v>
      </c>
      <c r="H33" t="s">
        <v>12</v>
      </c>
    </row>
    <row r="34" spans="1:8" ht="15" customHeight="1" x14ac:dyDescent="0.25">
      <c r="A34" s="5" t="s">
        <v>17</v>
      </c>
      <c r="B34" s="1">
        <v>8</v>
      </c>
      <c r="C34" t="s">
        <v>13</v>
      </c>
      <c r="D34" s="1">
        <v>1</v>
      </c>
      <c r="E34" s="1">
        <v>35</v>
      </c>
      <c r="F34" s="2">
        <v>35</v>
      </c>
      <c r="G34" s="3">
        <v>42462</v>
      </c>
      <c r="H34" t="s">
        <v>13</v>
      </c>
    </row>
    <row r="35" spans="1:8" ht="15" customHeight="1" x14ac:dyDescent="0.25">
      <c r="A35" s="5" t="s">
        <v>18</v>
      </c>
      <c r="B35" s="1">
        <v>9</v>
      </c>
      <c r="C35" t="s">
        <v>13</v>
      </c>
      <c r="D35" s="1">
        <v>3</v>
      </c>
      <c r="E35" s="1">
        <v>35</v>
      </c>
      <c r="F35" s="2">
        <v>105</v>
      </c>
      <c r="G35" s="3">
        <v>42431</v>
      </c>
      <c r="H35" t="s">
        <v>13</v>
      </c>
    </row>
    <row r="36" spans="1:8" ht="15" customHeight="1" x14ac:dyDescent="0.25">
      <c r="A36" s="5" t="s">
        <v>19</v>
      </c>
      <c r="B36" s="1">
        <v>1</v>
      </c>
      <c r="C36" t="s">
        <v>6</v>
      </c>
      <c r="D36" s="1">
        <v>4</v>
      </c>
      <c r="E36" s="1">
        <v>105</v>
      </c>
      <c r="F36" s="2">
        <v>420</v>
      </c>
      <c r="G36" s="3">
        <v>42464</v>
      </c>
      <c r="H36" t="s">
        <v>6</v>
      </c>
    </row>
    <row r="37" spans="1:8" ht="15" customHeight="1" x14ac:dyDescent="0.25">
      <c r="A37" s="5" t="s">
        <v>20</v>
      </c>
      <c r="B37" s="1">
        <v>2</v>
      </c>
      <c r="C37" t="s">
        <v>7</v>
      </c>
      <c r="D37" s="1">
        <v>5</v>
      </c>
      <c r="E37" s="1">
        <v>200</v>
      </c>
      <c r="F37" s="2">
        <v>1000</v>
      </c>
      <c r="G37" s="3">
        <v>42465</v>
      </c>
      <c r="H37" t="s">
        <v>7</v>
      </c>
    </row>
    <row r="38" spans="1:8" ht="15" customHeight="1" x14ac:dyDescent="0.25">
      <c r="A38" s="5" t="s">
        <v>21</v>
      </c>
      <c r="B38" s="1">
        <v>3</v>
      </c>
      <c r="C38" t="s">
        <v>8</v>
      </c>
      <c r="D38" s="1">
        <v>7</v>
      </c>
      <c r="E38" s="1">
        <v>250</v>
      </c>
      <c r="F38" s="2">
        <v>1750</v>
      </c>
      <c r="G38" s="3">
        <v>42466</v>
      </c>
      <c r="H38" t="s">
        <v>8</v>
      </c>
    </row>
    <row r="39" spans="1:8" ht="15" customHeight="1" x14ac:dyDescent="0.25">
      <c r="A39" s="5" t="s">
        <v>22</v>
      </c>
      <c r="B39" s="1">
        <v>4</v>
      </c>
      <c r="C39" t="s">
        <v>9</v>
      </c>
      <c r="D39" s="1">
        <v>8</v>
      </c>
      <c r="E39" s="1">
        <v>120</v>
      </c>
      <c r="F39" s="2">
        <v>960</v>
      </c>
      <c r="G39" s="3">
        <v>42431</v>
      </c>
      <c r="H39" t="s">
        <v>9</v>
      </c>
    </row>
    <row r="40" spans="1:8" ht="15" customHeight="1" x14ac:dyDescent="0.25">
      <c r="A40" s="5" t="s">
        <v>23</v>
      </c>
      <c r="B40" s="1">
        <v>6</v>
      </c>
      <c r="C40" t="s">
        <v>11</v>
      </c>
      <c r="D40" s="1">
        <v>5</v>
      </c>
      <c r="E40" s="1">
        <v>40</v>
      </c>
      <c r="F40" s="2">
        <v>200</v>
      </c>
      <c r="G40" s="3">
        <v>42468</v>
      </c>
      <c r="H40" t="s">
        <v>11</v>
      </c>
    </row>
    <row r="41" spans="1:8" ht="15" customHeight="1" x14ac:dyDescent="0.25">
      <c r="A41" s="5" t="s">
        <v>24</v>
      </c>
      <c r="B41" s="1">
        <v>5</v>
      </c>
      <c r="C41" t="s">
        <v>10</v>
      </c>
      <c r="D41" s="1">
        <v>3</v>
      </c>
      <c r="E41" s="1">
        <v>35</v>
      </c>
      <c r="F41" s="2">
        <v>105</v>
      </c>
      <c r="G41" s="3">
        <v>42469</v>
      </c>
      <c r="H41" t="s">
        <v>10</v>
      </c>
    </row>
    <row r="42" spans="1:8" ht="15" customHeight="1" x14ac:dyDescent="0.25">
      <c r="A42" s="5" t="s">
        <v>25</v>
      </c>
      <c r="B42" s="1">
        <v>7</v>
      </c>
      <c r="C42" t="s">
        <v>12</v>
      </c>
      <c r="D42" s="1">
        <v>2</v>
      </c>
      <c r="E42" s="1">
        <v>25</v>
      </c>
      <c r="F42" s="2">
        <v>50</v>
      </c>
      <c r="G42" s="3">
        <v>42470</v>
      </c>
      <c r="H42" t="s">
        <v>12</v>
      </c>
    </row>
    <row r="43" spans="1:8" ht="15" customHeight="1" x14ac:dyDescent="0.25">
      <c r="A43" s="5" t="s">
        <v>26</v>
      </c>
      <c r="B43" s="1">
        <v>8</v>
      </c>
      <c r="C43" t="s">
        <v>13</v>
      </c>
      <c r="D43" s="1">
        <v>3</v>
      </c>
      <c r="E43" s="1">
        <v>35</v>
      </c>
      <c r="F43" s="2">
        <v>105</v>
      </c>
      <c r="G43" s="3">
        <v>42431</v>
      </c>
      <c r="H43" t="s">
        <v>13</v>
      </c>
    </row>
    <row r="44" spans="1:8" ht="15" customHeight="1" x14ac:dyDescent="0.25">
      <c r="A44" s="5" t="s">
        <v>27</v>
      </c>
      <c r="B44" s="1">
        <v>1</v>
      </c>
      <c r="C44" t="s">
        <v>6</v>
      </c>
      <c r="D44" s="1">
        <v>4</v>
      </c>
      <c r="E44" s="1">
        <v>105</v>
      </c>
      <c r="F44" s="2">
        <v>420</v>
      </c>
      <c r="G44" s="3">
        <v>42472</v>
      </c>
      <c r="H44" t="s">
        <v>6</v>
      </c>
    </row>
    <row r="45" spans="1:8" ht="15" customHeight="1" x14ac:dyDescent="0.25">
      <c r="A45" s="5" t="s">
        <v>28</v>
      </c>
      <c r="B45" s="1">
        <v>3</v>
      </c>
      <c r="C45" t="s">
        <v>8</v>
      </c>
      <c r="D45" s="1">
        <v>7</v>
      </c>
      <c r="E45" s="1">
        <v>250</v>
      </c>
      <c r="F45" s="2">
        <v>1750</v>
      </c>
      <c r="G45" s="3">
        <v>42473</v>
      </c>
      <c r="H45" t="s">
        <v>8</v>
      </c>
    </row>
    <row r="46" spans="1:8" ht="15" customHeight="1" x14ac:dyDescent="0.25">
      <c r="A46" s="5" t="s">
        <v>29</v>
      </c>
      <c r="B46" s="1">
        <v>4</v>
      </c>
      <c r="C46" t="s">
        <v>9</v>
      </c>
      <c r="D46" s="1">
        <v>5</v>
      </c>
      <c r="E46" s="1">
        <v>120</v>
      </c>
      <c r="F46" s="2">
        <v>600</v>
      </c>
      <c r="G46" s="3">
        <v>42474</v>
      </c>
      <c r="H46" t="s">
        <v>9</v>
      </c>
    </row>
    <row r="47" spans="1:8" ht="15" customHeight="1" x14ac:dyDescent="0.25">
      <c r="A47" s="5" t="s">
        <v>15</v>
      </c>
      <c r="B47" s="1">
        <v>5</v>
      </c>
      <c r="C47" t="s">
        <v>10</v>
      </c>
      <c r="D47" s="1">
        <v>4</v>
      </c>
      <c r="E47" s="1">
        <v>35</v>
      </c>
      <c r="F47" s="2">
        <v>140</v>
      </c>
      <c r="G47" s="3">
        <v>42431</v>
      </c>
      <c r="H47" t="s">
        <v>10</v>
      </c>
    </row>
    <row r="48" spans="1:8" ht="15" customHeight="1" x14ac:dyDescent="0.25">
      <c r="A48" s="5" t="s">
        <v>16</v>
      </c>
      <c r="B48" s="1">
        <v>6</v>
      </c>
      <c r="C48" t="s">
        <v>11</v>
      </c>
      <c r="D48" s="1">
        <v>3</v>
      </c>
      <c r="E48" s="1">
        <v>40</v>
      </c>
      <c r="F48" s="2">
        <v>120</v>
      </c>
      <c r="G48" s="3">
        <v>42476</v>
      </c>
      <c r="H48" t="s">
        <v>11</v>
      </c>
    </row>
    <row r="49" spans="1:8" ht="15" customHeight="1" x14ac:dyDescent="0.25">
      <c r="A49" s="5" t="s">
        <v>17</v>
      </c>
      <c r="B49" s="1">
        <v>7</v>
      </c>
      <c r="C49" t="s">
        <v>12</v>
      </c>
      <c r="D49" s="1">
        <v>4</v>
      </c>
      <c r="E49" s="1">
        <v>25</v>
      </c>
      <c r="F49" s="2">
        <v>100</v>
      </c>
      <c r="G49" s="3">
        <v>42477</v>
      </c>
      <c r="H49" t="s">
        <v>12</v>
      </c>
    </row>
    <row r="50" spans="1:8" ht="15" customHeight="1" x14ac:dyDescent="0.25">
      <c r="A50" s="5" t="s">
        <v>18</v>
      </c>
      <c r="B50" s="1">
        <v>2</v>
      </c>
      <c r="C50" t="s">
        <v>7</v>
      </c>
      <c r="D50" s="1">
        <v>5</v>
      </c>
      <c r="E50" s="1">
        <v>200</v>
      </c>
      <c r="F50" s="2">
        <v>1000</v>
      </c>
      <c r="G50" s="3">
        <v>42478</v>
      </c>
      <c r="H50" t="s">
        <v>7</v>
      </c>
    </row>
    <row r="51" spans="1:8" ht="15" customHeight="1" x14ac:dyDescent="0.25">
      <c r="A51" s="5" t="s">
        <v>19</v>
      </c>
      <c r="B51" s="1">
        <v>3</v>
      </c>
      <c r="C51" t="s">
        <v>8</v>
      </c>
      <c r="D51" s="1">
        <v>6</v>
      </c>
      <c r="E51" s="1">
        <v>250</v>
      </c>
      <c r="F51" s="2">
        <v>1500</v>
      </c>
      <c r="G51" s="3">
        <v>42431</v>
      </c>
      <c r="H51" t="s">
        <v>8</v>
      </c>
    </row>
    <row r="52" spans="1:8" ht="15" customHeight="1" x14ac:dyDescent="0.25">
      <c r="A52" s="5" t="s">
        <v>20</v>
      </c>
      <c r="B52" s="1">
        <v>4</v>
      </c>
      <c r="C52" t="s">
        <v>9</v>
      </c>
      <c r="D52" s="1">
        <v>2</v>
      </c>
      <c r="E52" s="1">
        <v>120</v>
      </c>
      <c r="F52" s="2">
        <v>240</v>
      </c>
      <c r="G52" s="3">
        <v>42480</v>
      </c>
      <c r="H52" t="s">
        <v>9</v>
      </c>
    </row>
    <row r="53" spans="1:8" ht="15" customHeight="1" x14ac:dyDescent="0.25">
      <c r="A53" s="5" t="s">
        <v>21</v>
      </c>
      <c r="B53" s="1">
        <v>5</v>
      </c>
      <c r="C53" t="s">
        <v>10</v>
      </c>
      <c r="D53" s="1">
        <v>2</v>
      </c>
      <c r="E53" s="1">
        <v>35</v>
      </c>
      <c r="F53" s="2">
        <v>70</v>
      </c>
      <c r="G53" s="3">
        <v>42481</v>
      </c>
      <c r="H53" t="s">
        <v>10</v>
      </c>
    </row>
    <row r="54" spans="1:8" ht="15" customHeight="1" x14ac:dyDescent="0.25">
      <c r="A54" s="5" t="s">
        <v>22</v>
      </c>
      <c r="B54" s="1">
        <v>6</v>
      </c>
      <c r="C54" t="s">
        <v>11</v>
      </c>
      <c r="D54" s="1">
        <v>1</v>
      </c>
      <c r="E54" s="1">
        <v>40</v>
      </c>
      <c r="F54" s="2">
        <v>40</v>
      </c>
      <c r="G54" s="3">
        <v>42482</v>
      </c>
      <c r="H54" t="s">
        <v>11</v>
      </c>
    </row>
    <row r="55" spans="1:8" ht="15" customHeight="1" x14ac:dyDescent="0.25">
      <c r="A55" s="5" t="s">
        <v>23</v>
      </c>
      <c r="B55" s="1">
        <v>7</v>
      </c>
      <c r="C55" t="s">
        <v>12</v>
      </c>
      <c r="D55" s="1">
        <v>1</v>
      </c>
      <c r="E55" s="1">
        <v>25</v>
      </c>
      <c r="F55" s="2">
        <v>25</v>
      </c>
      <c r="G55" s="3">
        <v>42483</v>
      </c>
      <c r="H55" t="s">
        <v>12</v>
      </c>
    </row>
    <row r="56" spans="1:8" ht="15" customHeight="1" x14ac:dyDescent="0.25">
      <c r="A56" s="5" t="s">
        <v>24</v>
      </c>
      <c r="B56" s="1">
        <v>4</v>
      </c>
      <c r="C56" t="s">
        <v>9</v>
      </c>
      <c r="D56" s="1">
        <v>1</v>
      </c>
      <c r="E56" s="1">
        <v>120</v>
      </c>
      <c r="F56" s="2">
        <v>120</v>
      </c>
      <c r="G56" s="3">
        <v>42431</v>
      </c>
      <c r="H56" t="s">
        <v>9</v>
      </c>
    </row>
    <row r="57" spans="1:8" ht="15" customHeight="1" x14ac:dyDescent="0.25">
      <c r="A57" s="5" t="s">
        <v>25</v>
      </c>
      <c r="B57" s="1">
        <v>5</v>
      </c>
      <c r="C57" t="s">
        <v>10</v>
      </c>
      <c r="D57" s="1">
        <v>2</v>
      </c>
      <c r="E57" s="1">
        <v>35</v>
      </c>
      <c r="F57" s="2">
        <v>70</v>
      </c>
      <c r="G57" s="3">
        <v>42485</v>
      </c>
      <c r="H57" t="s">
        <v>10</v>
      </c>
    </row>
    <row r="58" spans="1:8" ht="15" customHeight="1" x14ac:dyDescent="0.25">
      <c r="A58" s="5" t="s">
        <v>26</v>
      </c>
      <c r="B58" s="1">
        <v>6</v>
      </c>
      <c r="C58" t="s">
        <v>11</v>
      </c>
      <c r="D58" s="1">
        <v>3</v>
      </c>
      <c r="E58" s="1">
        <v>40</v>
      </c>
      <c r="F58" s="2">
        <v>120</v>
      </c>
      <c r="G58" s="3">
        <v>42486</v>
      </c>
      <c r="H58" t="s">
        <v>11</v>
      </c>
    </row>
    <row r="59" spans="1:8" ht="15" customHeight="1" x14ac:dyDescent="0.25">
      <c r="A59" s="5" t="s">
        <v>27</v>
      </c>
      <c r="B59" s="1">
        <v>3</v>
      </c>
      <c r="C59" t="s">
        <v>8</v>
      </c>
      <c r="D59" s="1">
        <v>2</v>
      </c>
      <c r="E59" s="1">
        <v>250</v>
      </c>
      <c r="F59" s="2">
        <v>500</v>
      </c>
      <c r="G59" s="3">
        <v>42487</v>
      </c>
      <c r="H59" t="s">
        <v>8</v>
      </c>
    </row>
    <row r="60" spans="1:8" ht="15" customHeight="1" x14ac:dyDescent="0.25">
      <c r="A60" s="5" t="s">
        <v>28</v>
      </c>
      <c r="B60" s="1">
        <v>4</v>
      </c>
      <c r="C60" t="s">
        <v>9</v>
      </c>
      <c r="D60" s="1">
        <v>3</v>
      </c>
      <c r="E60" s="1">
        <v>120</v>
      </c>
      <c r="F60" s="2">
        <v>360</v>
      </c>
      <c r="G60" s="3">
        <v>42431</v>
      </c>
      <c r="H60" t="s">
        <v>9</v>
      </c>
    </row>
    <row r="61" spans="1:8" ht="15" customHeight="1" x14ac:dyDescent="0.25">
      <c r="A61" s="5" t="s">
        <v>29</v>
      </c>
      <c r="B61" s="1">
        <v>5</v>
      </c>
      <c r="C61" t="s">
        <v>10</v>
      </c>
      <c r="D61" s="1">
        <v>4</v>
      </c>
      <c r="E61" s="1">
        <v>35</v>
      </c>
      <c r="F61" s="2">
        <v>140</v>
      </c>
      <c r="G61" s="3">
        <v>42489</v>
      </c>
      <c r="H61" t="s">
        <v>10</v>
      </c>
    </row>
    <row r="62" spans="1:8" ht="15" customHeight="1" x14ac:dyDescent="0.25">
      <c r="A62" s="5" t="s">
        <v>15</v>
      </c>
      <c r="B62" s="1">
        <v>6</v>
      </c>
      <c r="C62" t="s">
        <v>11</v>
      </c>
      <c r="D62" s="1">
        <v>3</v>
      </c>
      <c r="E62" s="1">
        <v>40</v>
      </c>
      <c r="F62" s="2">
        <v>120</v>
      </c>
      <c r="G62" s="3">
        <v>42490</v>
      </c>
      <c r="H62" t="s">
        <v>11</v>
      </c>
    </row>
    <row r="63" spans="1:8" ht="15" customHeight="1" x14ac:dyDescent="0.25">
      <c r="A63" s="5" t="s">
        <v>16</v>
      </c>
      <c r="B63" s="1">
        <v>5</v>
      </c>
      <c r="C63" t="s">
        <v>10</v>
      </c>
      <c r="D63" s="1">
        <v>2</v>
      </c>
      <c r="E63" s="1">
        <v>35</v>
      </c>
      <c r="F63" s="2">
        <v>70</v>
      </c>
      <c r="G63" s="3">
        <v>42431</v>
      </c>
      <c r="H63" t="s">
        <v>10</v>
      </c>
    </row>
    <row r="64" spans="1:8" ht="15" customHeight="1" x14ac:dyDescent="0.25">
      <c r="A64" s="5" t="s">
        <v>17</v>
      </c>
      <c r="B64" s="1">
        <v>3</v>
      </c>
      <c r="C64" t="s">
        <v>8</v>
      </c>
      <c r="D64" s="1">
        <v>5</v>
      </c>
      <c r="E64" s="1">
        <v>250</v>
      </c>
      <c r="F64" s="2">
        <v>1250</v>
      </c>
      <c r="G64" s="3">
        <v>42779</v>
      </c>
      <c r="H64" t="s">
        <v>8</v>
      </c>
    </row>
  </sheetData>
  <mergeCells count="5">
    <mergeCell ref="J4:O7"/>
    <mergeCell ref="J9:O13"/>
    <mergeCell ref="J15:O17"/>
    <mergeCell ref="J21:O22"/>
    <mergeCell ref="J19:O1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14"/>
  <sheetViews>
    <sheetView workbookViewId="0">
      <selection activeCell="G19" sqref="G19"/>
    </sheetView>
  </sheetViews>
  <sheetFormatPr baseColWidth="10" defaultRowHeight="15" x14ac:dyDescent="0.25"/>
  <cols>
    <col min="1" max="1" width="11.42578125" style="24"/>
    <col min="2" max="2" width="15.7109375" style="24" bestFit="1" customWidth="1"/>
    <col min="3" max="3" width="17.28515625" style="24" bestFit="1" customWidth="1"/>
    <col min="4" max="4" width="11.42578125" style="24"/>
    <col min="5" max="5" width="15" style="24" bestFit="1" customWidth="1"/>
    <col min="6" max="6" width="14.42578125" style="24" customWidth="1"/>
    <col min="7" max="16384" width="11.42578125" style="24"/>
  </cols>
  <sheetData>
    <row r="2" spans="1:14" x14ac:dyDescent="0.25">
      <c r="A2" s="25" t="s">
        <v>89</v>
      </c>
      <c r="B2" s="26">
        <v>0</v>
      </c>
    </row>
    <row r="4" spans="1:14" x14ac:dyDescent="0.25">
      <c r="A4" s="25" t="s">
        <v>90</v>
      </c>
      <c r="B4" s="25" t="s">
        <v>91</v>
      </c>
      <c r="C4" s="25" t="s">
        <v>92</v>
      </c>
      <c r="D4" s="25" t="s">
        <v>93</v>
      </c>
      <c r="E4" s="25" t="s">
        <v>94</v>
      </c>
      <c r="F4" s="25" t="s">
        <v>95</v>
      </c>
      <c r="I4" s="42" t="s">
        <v>96</v>
      </c>
      <c r="J4" s="42"/>
      <c r="K4" s="42"/>
      <c r="L4" s="42"/>
      <c r="M4" s="42"/>
      <c r="N4" s="42"/>
    </row>
    <row r="5" spans="1:14" x14ac:dyDescent="0.25">
      <c r="A5" s="27">
        <v>160</v>
      </c>
      <c r="B5" s="27">
        <f>A5*B2</f>
        <v>0</v>
      </c>
      <c r="C5" s="27">
        <v>6</v>
      </c>
      <c r="D5" s="27">
        <v>60</v>
      </c>
      <c r="E5" s="28">
        <v>200</v>
      </c>
      <c r="F5" s="28">
        <f>B5+D5-E5</f>
        <v>-140</v>
      </c>
    </row>
    <row r="8" spans="1:14" x14ac:dyDescent="0.25">
      <c r="A8" s="25" t="s">
        <v>89</v>
      </c>
      <c r="B8" s="27">
        <v>0</v>
      </c>
    </row>
    <row r="10" spans="1:14" x14ac:dyDescent="0.25">
      <c r="A10" s="29" t="s">
        <v>90</v>
      </c>
      <c r="B10" s="29" t="s">
        <v>91</v>
      </c>
      <c r="C10" s="29" t="s">
        <v>92</v>
      </c>
      <c r="D10" s="29" t="s">
        <v>93</v>
      </c>
      <c r="E10" s="29" t="s">
        <v>94</v>
      </c>
      <c r="F10" s="29" t="s">
        <v>95</v>
      </c>
    </row>
    <row r="11" spans="1:14" x14ac:dyDescent="0.25">
      <c r="A11" s="30">
        <v>160</v>
      </c>
      <c r="B11" s="30">
        <f>A11*B8</f>
        <v>0</v>
      </c>
      <c r="C11" s="30">
        <v>6</v>
      </c>
      <c r="D11" s="30">
        <v>60</v>
      </c>
      <c r="E11" s="31">
        <v>200</v>
      </c>
      <c r="F11" s="31">
        <f>B11+D11-E11</f>
        <v>-140</v>
      </c>
      <c r="I11" s="42" t="s">
        <v>101</v>
      </c>
      <c r="J11" s="42"/>
      <c r="K11" s="42"/>
      <c r="L11" s="42"/>
      <c r="M11" s="42"/>
      <c r="N11" s="42"/>
    </row>
    <row r="12" spans="1:14" x14ac:dyDescent="0.25">
      <c r="I12" s="11"/>
    </row>
    <row r="13" spans="1:14" x14ac:dyDescent="0.25">
      <c r="A13" s="25" t="s">
        <v>97</v>
      </c>
      <c r="B13" s="25" t="s">
        <v>98</v>
      </c>
      <c r="C13" s="25" t="s">
        <v>99</v>
      </c>
      <c r="D13" s="25" t="s">
        <v>100</v>
      </c>
      <c r="I13" s="41" t="s">
        <v>102</v>
      </c>
      <c r="J13" s="41"/>
      <c r="K13" s="41"/>
      <c r="L13" s="41"/>
      <c r="M13" s="41"/>
      <c r="N13" s="41"/>
    </row>
    <row r="14" spans="1:14" x14ac:dyDescent="0.25">
      <c r="A14" s="28">
        <v>420</v>
      </c>
      <c r="B14" s="28">
        <v>300</v>
      </c>
      <c r="C14" s="28">
        <v>200</v>
      </c>
      <c r="D14" s="28">
        <f>F11-A14-B14-C14</f>
        <v>-1060</v>
      </c>
      <c r="I14" s="41"/>
      <c r="J14" s="41"/>
      <c r="K14" s="41"/>
      <c r="L14" s="41"/>
      <c r="M14" s="41"/>
      <c r="N14" s="41"/>
    </row>
  </sheetData>
  <mergeCells count="3">
    <mergeCell ref="I4:N4"/>
    <mergeCell ref="I11:N11"/>
    <mergeCell ref="I13:N1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0"/>
  <sheetViews>
    <sheetView workbookViewId="0">
      <selection activeCell="F17" sqref="F17"/>
    </sheetView>
  </sheetViews>
  <sheetFormatPr baseColWidth="10" defaultRowHeight="15" x14ac:dyDescent="0.25"/>
  <cols>
    <col min="1" max="1" width="13" bestFit="1" customWidth="1"/>
    <col min="2" max="2" width="15.85546875" customWidth="1"/>
    <col min="3" max="3" width="17.28515625" bestFit="1" customWidth="1"/>
    <col min="5" max="5" width="12.140625" bestFit="1" customWidth="1"/>
    <col min="6" max="6" width="16.140625" customWidth="1"/>
    <col min="9" max="9" width="13.140625" customWidth="1"/>
  </cols>
  <sheetData>
    <row r="2" spans="1:9" ht="32.25" customHeight="1" x14ac:dyDescent="0.25">
      <c r="A2" s="41" t="s">
        <v>110</v>
      </c>
      <c r="B2" s="41"/>
      <c r="C2" s="41"/>
      <c r="D2" s="41"/>
      <c r="E2" s="41"/>
      <c r="F2" s="41"/>
      <c r="G2" s="41"/>
      <c r="H2" s="41"/>
      <c r="I2" s="41"/>
    </row>
    <row r="3" spans="1:9" ht="15" customHeight="1" x14ac:dyDescent="0.25">
      <c r="A3" s="33"/>
      <c r="B3" s="34" t="s">
        <v>111</v>
      </c>
      <c r="C3" s="34" t="s">
        <v>2</v>
      </c>
      <c r="D3" s="34" t="s">
        <v>103</v>
      </c>
      <c r="E3" s="34" t="s">
        <v>105</v>
      </c>
      <c r="F3" s="34" t="s">
        <v>108</v>
      </c>
      <c r="G3" s="33"/>
      <c r="H3" s="33"/>
      <c r="I3" s="33"/>
    </row>
    <row r="4" spans="1:9" ht="15" customHeight="1" x14ac:dyDescent="0.25">
      <c r="A4" s="33"/>
      <c r="B4" s="35" t="s">
        <v>112</v>
      </c>
      <c r="C4" s="35">
        <v>145000</v>
      </c>
      <c r="D4" s="35">
        <v>10000</v>
      </c>
      <c r="E4" s="35">
        <v>0.05</v>
      </c>
      <c r="F4" s="35">
        <v>240</v>
      </c>
      <c r="G4" s="33"/>
      <c r="H4" s="33"/>
      <c r="I4" s="33"/>
    </row>
    <row r="5" spans="1:9" ht="15" customHeight="1" x14ac:dyDescent="0.25">
      <c r="A5" s="33"/>
      <c r="B5" s="35" t="s">
        <v>113</v>
      </c>
      <c r="C5" s="35">
        <v>210000</v>
      </c>
      <c r="D5" s="35">
        <v>15000</v>
      </c>
      <c r="E5" s="35">
        <v>0.04</v>
      </c>
      <c r="F5" s="35">
        <v>300</v>
      </c>
      <c r="G5" s="33"/>
      <c r="H5" s="33"/>
      <c r="I5" s="33"/>
    </row>
    <row r="6" spans="1:9" ht="15" customHeight="1" x14ac:dyDescent="0.25">
      <c r="A6" s="33"/>
      <c r="B6" s="35" t="s">
        <v>114</v>
      </c>
      <c r="C6" s="35">
        <v>120000</v>
      </c>
      <c r="D6" s="35">
        <v>6000</v>
      </c>
      <c r="E6" s="35">
        <v>0.06</v>
      </c>
      <c r="F6" s="35">
        <v>252</v>
      </c>
      <c r="G6" s="33"/>
      <c r="H6" s="33"/>
      <c r="I6" s="33"/>
    </row>
    <row r="7" spans="1:9" x14ac:dyDescent="0.25">
      <c r="A7" s="36"/>
      <c r="B7" s="35" t="s">
        <v>115</v>
      </c>
      <c r="C7" s="35">
        <v>350000</v>
      </c>
      <c r="D7" s="35">
        <v>30000</v>
      </c>
      <c r="E7" s="35">
        <v>0.06</v>
      </c>
      <c r="F7" s="35">
        <v>360</v>
      </c>
      <c r="G7" s="36"/>
      <c r="H7" s="36"/>
      <c r="I7" s="36"/>
    </row>
    <row r="9" spans="1:9" x14ac:dyDescent="0.25">
      <c r="A9" s="15" t="s">
        <v>2</v>
      </c>
      <c r="B9" s="15" t="s">
        <v>103</v>
      </c>
      <c r="C9" s="15" t="s">
        <v>107</v>
      </c>
      <c r="D9" s="15" t="s">
        <v>105</v>
      </c>
      <c r="E9" s="15" t="s">
        <v>106</v>
      </c>
      <c r="F9" s="15" t="s">
        <v>104</v>
      </c>
      <c r="G9" s="15" t="s">
        <v>108</v>
      </c>
      <c r="H9" s="15" t="s">
        <v>92</v>
      </c>
      <c r="I9" s="15" t="s">
        <v>109</v>
      </c>
    </row>
    <row r="10" spans="1:9" x14ac:dyDescent="0.25">
      <c r="A10" s="32">
        <v>135000</v>
      </c>
      <c r="B10" s="32">
        <v>12000</v>
      </c>
      <c r="C10" s="32">
        <f>A10-B10</f>
        <v>123000</v>
      </c>
      <c r="D10" s="22">
        <v>0.03</v>
      </c>
      <c r="E10" s="32">
        <f>C10*D10</f>
        <v>3690</v>
      </c>
      <c r="F10" s="32">
        <f>C10+E10</f>
        <v>126690</v>
      </c>
      <c r="G10" s="22">
        <v>120</v>
      </c>
      <c r="H10" s="22">
        <f>G10/12</f>
        <v>10</v>
      </c>
      <c r="I10" s="32">
        <f>F10/G10</f>
        <v>1055.75</v>
      </c>
    </row>
  </sheetData>
  <mergeCells count="1">
    <mergeCell ref="A2:I2"/>
  </mergeCells>
  <phoneticPr fontId="1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11</vt:i4>
      </vt:variant>
      <vt:variant>
        <vt:lpstr>Rangos con nombre</vt:lpstr>
      </vt:variant>
      <vt:variant>
        <vt:i4>2</vt:i4>
      </vt:variant>
    </vt:vector>
  </HeadingPairs>
  <TitlesOfParts>
    <vt:vector size="13" baseType="lpstr">
      <vt:lpstr>Filtro</vt:lpstr>
      <vt:lpstr>Filtro Avanzado</vt:lpstr>
      <vt:lpstr>Tabla Gráfico</vt:lpstr>
      <vt:lpstr>Otros Gráficos</vt:lpstr>
      <vt:lpstr>Subtotales</vt:lpstr>
      <vt:lpstr>Solver</vt:lpstr>
      <vt:lpstr>Validaciones</vt:lpstr>
      <vt:lpstr>Buscar Objetivos</vt:lpstr>
      <vt:lpstr>Escenarios</vt:lpstr>
      <vt:lpstr>Tabla dinámica</vt:lpstr>
      <vt:lpstr>Gráfico Dinámico</vt:lpstr>
      <vt:lpstr>'Filtro Avanzado'!Área_de_extracción</vt:lpstr>
      <vt:lpstr>'Filtro Avanzado'!Criterios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KEMIT</cp:lastModifiedBy>
  <dcterms:created xsi:type="dcterms:W3CDTF">2016-02-20T12:59:32Z</dcterms:created>
  <dcterms:modified xsi:type="dcterms:W3CDTF">2021-06-22T09:26:47Z</dcterms:modified>
</cp:coreProperties>
</file>