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sigal/Desktop/Rendu IN203/"/>
    </mc:Choice>
  </mc:AlternateContent>
  <xr:revisionPtr revIDLastSave="0" documentId="13_ncr:1_{0631E4ED-0412-F646-8E4A-42A0FD8B70B5}" xr6:coauthVersionLast="36" xr6:coauthVersionMax="36" xr10:uidLastSave="{00000000-0000-0000-0000-000000000000}"/>
  <bookViews>
    <workbookView xWindow="0" yWindow="460" windowWidth="32760" windowHeight="20540" xr2:uid="{54A8E598-D371-344D-BDB8-179638D661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7" i="1" s="1"/>
  <c r="D15" i="1"/>
  <c r="D17" i="1" s="1"/>
  <c r="F15" i="1"/>
  <c r="F17" i="1" s="1"/>
  <c r="G15" i="1"/>
  <c r="G17" i="1" s="1"/>
  <c r="H15" i="1"/>
  <c r="I15" i="1"/>
  <c r="J15" i="1"/>
  <c r="D18" i="1"/>
  <c r="E18" i="1"/>
  <c r="F18" i="1"/>
  <c r="G18" i="1"/>
  <c r="H18" i="1"/>
  <c r="I18" i="1"/>
  <c r="J18" i="1"/>
  <c r="H17" i="1"/>
  <c r="I17" i="1"/>
  <c r="J17" i="1"/>
  <c r="G16" i="1"/>
  <c r="H16" i="1"/>
  <c r="I16" i="1"/>
  <c r="J16" i="1"/>
  <c r="C15" i="1"/>
  <c r="C17" i="1" s="1"/>
  <c r="B15" i="1" l="1"/>
  <c r="B17" i="1" s="1"/>
  <c r="B18" i="1"/>
  <c r="B16" i="1"/>
</calcChain>
</file>

<file path=xl/sharedStrings.xml><?xml version="1.0" encoding="utf-8"?>
<sst xmlns="http://schemas.openxmlformats.org/spreadsheetml/2006/main" count="28" uniqueCount="25">
  <si>
    <t>Basique</t>
  </si>
  <si>
    <t>OMP</t>
  </si>
  <si>
    <t>Méthode</t>
  </si>
  <si>
    <t>Tps calcul 1</t>
  </si>
  <si>
    <t>Tps calcul 2</t>
  </si>
  <si>
    <t>Tps calcul 3</t>
  </si>
  <si>
    <t>Tps calcul 4</t>
  </si>
  <si>
    <t>Tps calcul 5</t>
  </si>
  <si>
    <t>Tps calcul 6</t>
  </si>
  <si>
    <t>Tps calcul 7</t>
  </si>
  <si>
    <t>Tps calcul 8</t>
  </si>
  <si>
    <t>Tps calcul 9</t>
  </si>
  <si>
    <t>Tps calcul 10</t>
  </si>
  <si>
    <t>Moyenne (ms)</t>
  </si>
  <si>
    <t>MPI 3</t>
  </si>
  <si>
    <t>MPI 5</t>
  </si>
  <si>
    <t>MPI 9</t>
  </si>
  <si>
    <t>MPI 17</t>
  </si>
  <si>
    <t>Speed up</t>
  </si>
  <si>
    <t>Idéal (1 d'affichage)</t>
  </si>
  <si>
    <t>dont calculant</t>
  </si>
  <si>
    <t>Threads/Processus</t>
  </si>
  <si>
    <t>Non précisé</t>
  </si>
  <si>
    <t>?</t>
  </si>
  <si>
    <t>Modèle de temps idéal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</si>
</sst>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Comparaison des temps de calcul en OpenMP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Temps de calcul idéal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Sheet1!$C$3:$F$3</c:f>
              <c:strCache>
                <c:ptCount val="4"/>
                <c:pt idx="0">
                  <c:v>Non précisé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xVal>
          <c:yVal>
            <c:numRef>
              <c:f>Sheet1!$C$16:$F$16</c:f>
              <c:numCache>
                <c:formatCode>General</c:formatCode>
                <c:ptCount val="4"/>
                <c:pt idx="0">
                  <c:v>9</c:v>
                </c:pt>
                <c:pt idx="1">
                  <c:v>4.5</c:v>
                </c:pt>
                <c:pt idx="2">
                  <c:v>2.25</c:v>
                </c:pt>
                <c:pt idx="3">
                  <c:v>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D-E64F-864D-FCE33808375C}"/>
            </c:ext>
          </c:extLst>
        </c:ser>
        <c:ser>
          <c:idx val="1"/>
          <c:order val="1"/>
          <c:tx>
            <c:v>Temps de calcul moyen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Sheet1!$C$3:$F$3</c:f>
              <c:strCache>
                <c:ptCount val="4"/>
                <c:pt idx="0">
                  <c:v>Non précisé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9.2460000000000004</c:v>
                </c:pt>
                <c:pt idx="1">
                  <c:v>8.1509999999999998</c:v>
                </c:pt>
                <c:pt idx="2">
                  <c:v>7.7619999999999996</c:v>
                </c:pt>
                <c:pt idx="3">
                  <c:v>7.4539999999999997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5D-E64F-864D-FCE33808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68527"/>
        <c:axId val="1509654111"/>
      </c:scatterChart>
      <c:valAx>
        <c:axId val="15092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Nombre de threads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4111"/>
        <c:crosses val="autoZero"/>
        <c:crossBetween val="midCat"/>
      </c:valAx>
      <c:valAx>
        <c:axId val="1509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Temps de calcul (ms)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26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Comparaison des speeds up en OpenMP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Speed up idéal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Sheet1!$C$3:$F$3</c:f>
              <c:strCache>
                <c:ptCount val="4"/>
                <c:pt idx="0">
                  <c:v>Non précisé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xVal>
          <c:yVal>
            <c:numRef>
              <c:f>Sheet1!$C$18:$F$18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C-614C-9D29-E836B61E43D1}"/>
            </c:ext>
          </c:extLst>
        </c:ser>
        <c:ser>
          <c:idx val="1"/>
          <c:order val="1"/>
          <c:tx>
            <c:v>Speed up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Sheet1!$C$3:$F$3</c:f>
              <c:strCache>
                <c:ptCount val="4"/>
                <c:pt idx="0">
                  <c:v>Non précisé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strCache>
            </c:strRef>
          </c:xVal>
          <c:yVal>
            <c:numRef>
              <c:f>Sheet1!$C$17:$F$17</c:f>
              <c:numCache>
                <c:formatCode>General</c:formatCode>
                <c:ptCount val="4"/>
                <c:pt idx="0">
                  <c:v>0.97399999999999998</c:v>
                </c:pt>
                <c:pt idx="1">
                  <c:v>1.1040000000000001</c:v>
                </c:pt>
                <c:pt idx="2">
                  <c:v>1.1599999999999999</c:v>
                </c:pt>
                <c:pt idx="3">
                  <c:v>1.208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C-614C-9D29-E836B61E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68527"/>
        <c:axId val="1509654111"/>
      </c:scatterChart>
      <c:valAx>
        <c:axId val="15092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Nombre de threads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4111"/>
        <c:crosses val="autoZero"/>
        <c:crossBetween val="midCat"/>
      </c:valAx>
      <c:valAx>
        <c:axId val="1509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Speed up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26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des temps de calcul en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Temps de calcul idéal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Sheet1!$G$3:$J$3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</c:numCache>
            </c:numRef>
          </c:xVal>
          <c:yVal>
            <c:numRef>
              <c:f>Sheet1!$G$16:$J$16</c:f>
              <c:numCache>
                <c:formatCode>General</c:formatCode>
                <c:ptCount val="4"/>
                <c:pt idx="0">
                  <c:v>4.5</c:v>
                </c:pt>
                <c:pt idx="1">
                  <c:v>2.25</c:v>
                </c:pt>
                <c:pt idx="2">
                  <c:v>1.125</c:v>
                </c:pt>
                <c:pt idx="3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E-2F44-9AA8-8D7392E64A0F}"/>
            </c:ext>
          </c:extLst>
        </c:ser>
        <c:ser>
          <c:idx val="0"/>
          <c:order val="1"/>
          <c:tx>
            <c:v>Temps de calcul moyen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Sheet1!$G$3:$J$3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</c:numCache>
            </c:numRef>
          </c:xVal>
          <c:yVal>
            <c:numRef>
              <c:f>Sheet1!$G$15:$J$15</c:f>
              <c:numCache>
                <c:formatCode>General</c:formatCode>
                <c:ptCount val="4"/>
                <c:pt idx="0">
                  <c:v>1.9330000000000001</c:v>
                </c:pt>
                <c:pt idx="1">
                  <c:v>1.21</c:v>
                </c:pt>
                <c:pt idx="2">
                  <c:v>2.6309999999999998</c:v>
                </c:pt>
                <c:pt idx="3">
                  <c:v>4.0579999999999998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E-2F44-9AA8-8D7392E6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68527"/>
        <c:axId val="1509654111"/>
      </c:scatterChart>
      <c:valAx>
        <c:axId val="15092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Nombre de processus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4111"/>
        <c:crosses val="autoZero"/>
        <c:crossBetween val="midCat"/>
      </c:valAx>
      <c:valAx>
        <c:axId val="1509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Temps de calcul (ms)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26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des speeds up en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Speed up idéal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Sheet1!$G$3:$J$3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</c:numCache>
            </c:numRef>
          </c:xVal>
          <c:yVal>
            <c:numRef>
              <c:f>Sheet1!$F$18:$I$18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7-F24F-9A36-FC2A7FCCFFF4}"/>
            </c:ext>
          </c:extLst>
        </c:ser>
        <c:ser>
          <c:idx val="1"/>
          <c:order val="1"/>
          <c:tx>
            <c:v>Speed up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Sheet1!$G$3:$J$3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</c:numCache>
            </c:numRef>
          </c:xVal>
          <c:yVal>
            <c:numRef>
              <c:f>Sheet1!$G$17:$J$17</c:f>
              <c:numCache>
                <c:formatCode>General</c:formatCode>
                <c:ptCount val="4"/>
                <c:pt idx="0">
                  <c:v>4.6559999999999997</c:v>
                </c:pt>
                <c:pt idx="1">
                  <c:v>7.4390000000000001</c:v>
                </c:pt>
                <c:pt idx="2">
                  <c:v>3.4209999999999998</c:v>
                </c:pt>
                <c:pt idx="3">
                  <c:v>2.218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7-F24F-9A36-FC2A7FCC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68527"/>
        <c:axId val="1509654111"/>
      </c:scatterChart>
      <c:valAx>
        <c:axId val="150926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Nombre de processus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4111"/>
        <c:crosses val="autoZero"/>
        <c:crossBetween val="midCat"/>
      </c:valAx>
      <c:valAx>
        <c:axId val="1509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Speed up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26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12700</xdr:rowOff>
    </xdr:from>
    <xdr:to>
      <xdr:col>10</xdr:col>
      <xdr:colOff>12700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64391-0F77-7248-85EE-CF868DF7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104588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B3CD3-2DCF-FE44-91ED-A40F8A2F1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12700</xdr:colOff>
      <xdr:row>62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6A4858-5FF2-5548-8BA6-CB4ED8CF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20</xdr:col>
      <xdr:colOff>104588</xdr:colOff>
      <xdr:row>62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EFCDE4-ADC9-1744-81A6-70C3576FA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EB47-4AC7-8546-A420-B35562B7DC3A}">
  <dimension ref="A1:J18"/>
  <sheetViews>
    <sheetView showGridLines="0" tabSelected="1" topLeftCell="A10" zoomScale="85" zoomScaleNormal="100" workbookViewId="0">
      <selection activeCell="V51" sqref="V51"/>
    </sheetView>
  </sheetViews>
  <sheetFormatPr baseColWidth="10" defaultRowHeight="16" x14ac:dyDescent="0.2"/>
  <cols>
    <col min="1" max="1" width="19" bestFit="1" customWidth="1"/>
    <col min="3" max="3" width="12.33203125" bestFit="1" customWidth="1"/>
  </cols>
  <sheetData>
    <row r="1" spans="1:10" ht="17" thickBot="1" x14ac:dyDescent="0.25">
      <c r="E1" s="2"/>
    </row>
    <row r="2" spans="1:10" x14ac:dyDescent="0.2">
      <c r="A2" s="1" t="s">
        <v>2</v>
      </c>
      <c r="B2" s="4" t="s">
        <v>0</v>
      </c>
      <c r="C2" s="6" t="s">
        <v>1</v>
      </c>
      <c r="D2" s="7" t="s">
        <v>1</v>
      </c>
      <c r="E2" s="7" t="s">
        <v>1</v>
      </c>
      <c r="F2" s="8" t="s">
        <v>1</v>
      </c>
      <c r="G2" s="6" t="s">
        <v>14</v>
      </c>
      <c r="H2" s="7" t="s">
        <v>15</v>
      </c>
      <c r="I2" s="7" t="s">
        <v>16</v>
      </c>
      <c r="J2" s="8" t="s">
        <v>17</v>
      </c>
    </row>
    <row r="3" spans="1:10" x14ac:dyDescent="0.2">
      <c r="A3" s="1" t="s">
        <v>21</v>
      </c>
      <c r="B3" s="4">
        <v>1</v>
      </c>
      <c r="C3" s="9" t="s">
        <v>22</v>
      </c>
      <c r="D3" s="1">
        <v>1</v>
      </c>
      <c r="E3" s="1">
        <v>2</v>
      </c>
      <c r="F3" s="10">
        <v>4</v>
      </c>
      <c r="G3" s="9">
        <v>3</v>
      </c>
      <c r="H3" s="1">
        <v>5</v>
      </c>
      <c r="I3" s="1">
        <v>9</v>
      </c>
      <c r="J3" s="10">
        <v>17</v>
      </c>
    </row>
    <row r="4" spans="1:10" x14ac:dyDescent="0.2">
      <c r="A4" s="1" t="s">
        <v>20</v>
      </c>
      <c r="B4" s="4">
        <v>1</v>
      </c>
      <c r="C4" s="9" t="s">
        <v>23</v>
      </c>
      <c r="D4" s="1">
        <v>1</v>
      </c>
      <c r="E4" s="1">
        <v>2</v>
      </c>
      <c r="F4" s="10">
        <v>4</v>
      </c>
      <c r="G4" s="9">
        <v>2</v>
      </c>
      <c r="H4" s="1">
        <v>4</v>
      </c>
      <c r="I4" s="1">
        <v>8</v>
      </c>
      <c r="J4" s="10">
        <v>16</v>
      </c>
    </row>
    <row r="5" spans="1:10" x14ac:dyDescent="0.2">
      <c r="A5" s="1" t="s">
        <v>3</v>
      </c>
      <c r="B5" s="4">
        <v>8.6639999999999997</v>
      </c>
      <c r="C5" s="9">
        <v>10.172000000000001</v>
      </c>
      <c r="D5" s="1">
        <v>8.9640000000000004</v>
      </c>
      <c r="E5" s="1">
        <v>10.353</v>
      </c>
      <c r="F5" s="10">
        <v>7.6970000000000001</v>
      </c>
      <c r="G5" s="9">
        <v>1</v>
      </c>
      <c r="H5" s="1">
        <v>0.63500000000000001</v>
      </c>
      <c r="I5" s="1">
        <v>2.16</v>
      </c>
      <c r="J5" s="10">
        <v>5.2629999999999999</v>
      </c>
    </row>
    <row r="6" spans="1:10" x14ac:dyDescent="0.2">
      <c r="A6" s="1" t="s">
        <v>4</v>
      </c>
      <c r="B6" s="4">
        <v>8.5909999999999993</v>
      </c>
      <c r="C6" s="9">
        <v>12.401999999999999</v>
      </c>
      <c r="D6" s="1">
        <v>8.5559999999999992</v>
      </c>
      <c r="E6" s="1">
        <v>7.6390000000000002</v>
      </c>
      <c r="F6" s="10">
        <v>6.9249999999999998</v>
      </c>
      <c r="G6" s="9">
        <v>0.432</v>
      </c>
      <c r="H6" s="1">
        <v>0.58899999999999997</v>
      </c>
      <c r="I6" s="1">
        <v>1.962</v>
      </c>
      <c r="J6" s="10">
        <v>5.3310000000000004</v>
      </c>
    </row>
    <row r="7" spans="1:10" x14ac:dyDescent="0.2">
      <c r="A7" s="1" t="s">
        <v>5</v>
      </c>
      <c r="B7" s="4">
        <v>9.0129999999999999</v>
      </c>
      <c r="C7" s="9">
        <v>8.3670000000000009</v>
      </c>
      <c r="D7" s="1">
        <v>8.4120000000000008</v>
      </c>
      <c r="E7" s="1">
        <v>7.9560000000000004</v>
      </c>
      <c r="F7" s="10">
        <v>7.51</v>
      </c>
      <c r="G7" s="9">
        <v>3.7919999999999998</v>
      </c>
      <c r="H7" s="1">
        <v>0.60699999999999998</v>
      </c>
      <c r="I7" s="1">
        <v>1.9990000000000001</v>
      </c>
      <c r="J7" s="10">
        <v>2.94</v>
      </c>
    </row>
    <row r="8" spans="1:10" x14ac:dyDescent="0.2">
      <c r="A8" s="1" t="s">
        <v>6</v>
      </c>
      <c r="B8" s="4">
        <v>8.9489999999999998</v>
      </c>
      <c r="C8" s="9">
        <v>8.1470000000000002</v>
      </c>
      <c r="D8" s="1">
        <v>9.4290000000000003</v>
      </c>
      <c r="E8" s="1">
        <v>7.194</v>
      </c>
      <c r="F8" s="10">
        <v>5.7140000000000004</v>
      </c>
      <c r="G8" s="9">
        <v>0.42799999999999999</v>
      </c>
      <c r="H8" s="1">
        <v>0.60899999999999999</v>
      </c>
      <c r="I8" s="1">
        <v>2.8650000000000002</v>
      </c>
      <c r="J8" s="10">
        <v>2.8839999999999999</v>
      </c>
    </row>
    <row r="9" spans="1:10" x14ac:dyDescent="0.2">
      <c r="A9" s="1" t="s">
        <v>7</v>
      </c>
      <c r="B9" s="4">
        <v>8.9459999999999997</v>
      </c>
      <c r="C9" s="9">
        <v>9.0370000000000008</v>
      </c>
      <c r="D9" s="1">
        <v>6.399</v>
      </c>
      <c r="E9" s="1">
        <v>7.6520000000000001</v>
      </c>
      <c r="F9" s="10">
        <v>8.9809999999999999</v>
      </c>
      <c r="G9" s="9">
        <v>3.242</v>
      </c>
      <c r="H9" s="1">
        <v>2.4740000000000002</v>
      </c>
      <c r="I9" s="1">
        <v>3.5489999999999999</v>
      </c>
      <c r="J9" s="10">
        <v>4.2969999999999997</v>
      </c>
    </row>
    <row r="10" spans="1:10" x14ac:dyDescent="0.2">
      <c r="A10" s="1" t="s">
        <v>8</v>
      </c>
      <c r="B10" s="4">
        <v>9.0920000000000005</v>
      </c>
      <c r="C10" s="9">
        <v>9.1389999999999993</v>
      </c>
      <c r="D10" s="1">
        <v>8.5280000000000005</v>
      </c>
      <c r="E10" s="1">
        <v>8.0459999999999994</v>
      </c>
      <c r="F10" s="10">
        <v>9.0920000000000005</v>
      </c>
      <c r="G10" s="9">
        <v>2.8180000000000001</v>
      </c>
      <c r="H10" s="1">
        <v>0.63900000000000001</v>
      </c>
      <c r="I10" s="1">
        <v>2.738</v>
      </c>
      <c r="J10" s="10">
        <v>4.9710000000000001</v>
      </c>
    </row>
    <row r="11" spans="1:10" x14ac:dyDescent="0.2">
      <c r="A11" s="1" t="s">
        <v>9</v>
      </c>
      <c r="B11" s="4">
        <v>8.9120000000000008</v>
      </c>
      <c r="C11" s="9">
        <v>8.5510000000000002</v>
      </c>
      <c r="D11" s="1">
        <v>6.3019999999999996</v>
      </c>
      <c r="E11" s="1">
        <v>6.931</v>
      </c>
      <c r="F11" s="10">
        <v>7.7</v>
      </c>
      <c r="G11" s="9">
        <v>2.3319999999999999</v>
      </c>
      <c r="H11" s="1">
        <v>1.1850000000000001</v>
      </c>
      <c r="I11" s="1">
        <v>2.1890000000000001</v>
      </c>
      <c r="J11" s="10">
        <v>4.3940000000000001</v>
      </c>
    </row>
    <row r="12" spans="1:10" x14ac:dyDescent="0.2">
      <c r="A12" s="1" t="s">
        <v>10</v>
      </c>
      <c r="B12" s="4">
        <v>9.3010000000000002</v>
      </c>
      <c r="C12" s="9">
        <v>8.9890000000000008</v>
      </c>
      <c r="D12" s="1">
        <v>7.6929999999999996</v>
      </c>
      <c r="E12" s="1">
        <v>9.298</v>
      </c>
      <c r="F12" s="10">
        <v>6.9690000000000003</v>
      </c>
      <c r="G12" s="9">
        <v>0.34300000000000003</v>
      </c>
      <c r="H12" s="1">
        <v>2.4009999999999998</v>
      </c>
      <c r="I12" s="1">
        <v>2.7210000000000001</v>
      </c>
      <c r="J12" s="10">
        <v>3.0009999999999999</v>
      </c>
    </row>
    <row r="13" spans="1:10" x14ac:dyDescent="0.2">
      <c r="A13" s="1" t="s">
        <v>11</v>
      </c>
      <c r="B13" s="4">
        <v>9.3870000000000005</v>
      </c>
      <c r="C13" s="9">
        <v>9.6630000000000003</v>
      </c>
      <c r="D13" s="1">
        <v>9.7710000000000008</v>
      </c>
      <c r="E13" s="1">
        <v>6.931</v>
      </c>
      <c r="F13" s="10">
        <v>8.0229999999999997</v>
      </c>
      <c r="G13" s="9">
        <v>2.823</v>
      </c>
      <c r="H13" s="1">
        <v>2.323</v>
      </c>
      <c r="I13" s="1">
        <v>2.9630000000000001</v>
      </c>
      <c r="J13" s="10">
        <v>4.5389999999999997</v>
      </c>
    </row>
    <row r="14" spans="1:10" x14ac:dyDescent="0.2">
      <c r="A14" s="1" t="s">
        <v>12</v>
      </c>
      <c r="B14" s="4">
        <v>9.1549999999999994</v>
      </c>
      <c r="C14" s="9">
        <v>7.9969999999999999</v>
      </c>
      <c r="D14" s="1">
        <v>7.4530000000000003</v>
      </c>
      <c r="E14" s="1">
        <v>5.62</v>
      </c>
      <c r="F14" s="10">
        <v>5.93</v>
      </c>
      <c r="G14" s="9">
        <v>2.1190000000000002</v>
      </c>
      <c r="H14" s="1">
        <v>0.63500000000000001</v>
      </c>
      <c r="I14" s="1">
        <v>3.1629999999999998</v>
      </c>
      <c r="J14" s="10">
        <v>2.9630000000000001</v>
      </c>
    </row>
    <row r="15" spans="1:10" x14ac:dyDescent="0.2">
      <c r="A15" s="3" t="s">
        <v>13</v>
      </c>
      <c r="B15" s="5">
        <f>ROUND(AVERAGE(B5:B14),3)</f>
        <v>9.0009999999999994</v>
      </c>
      <c r="C15" s="11">
        <f t="shared" ref="C15:J15" si="0">ROUND(AVERAGE(C5:C14),3)</f>
        <v>9.2460000000000004</v>
      </c>
      <c r="D15" s="3">
        <f t="shared" si="0"/>
        <v>8.1509999999999998</v>
      </c>
      <c r="E15" s="3">
        <f>ROUND(AVERAGE(E5:E14),3)</f>
        <v>7.7619999999999996</v>
      </c>
      <c r="F15" s="12">
        <f t="shared" si="0"/>
        <v>7.4539999999999997</v>
      </c>
      <c r="G15" s="11">
        <f t="shared" si="0"/>
        <v>1.9330000000000001</v>
      </c>
      <c r="H15" s="3">
        <f t="shared" si="0"/>
        <v>1.21</v>
      </c>
      <c r="I15" s="3">
        <f t="shared" si="0"/>
        <v>2.6309999999999998</v>
      </c>
      <c r="J15" s="12">
        <f t="shared" si="0"/>
        <v>4.0579999999999998</v>
      </c>
    </row>
    <row r="16" spans="1:10" x14ac:dyDescent="0.2">
      <c r="A16" s="1" t="s">
        <v>24</v>
      </c>
      <c r="B16" s="4">
        <f>9/B4</f>
        <v>9</v>
      </c>
      <c r="C16" s="9">
        <v>9</v>
      </c>
      <c r="D16" s="1">
        <v>4.5</v>
      </c>
      <c r="E16" s="1">
        <v>2.25</v>
      </c>
      <c r="F16" s="10">
        <v>1.125</v>
      </c>
      <c r="G16" s="9">
        <f t="shared" ref="G16:J16" si="1">9/G4</f>
        <v>4.5</v>
      </c>
      <c r="H16" s="1">
        <f t="shared" si="1"/>
        <v>2.25</v>
      </c>
      <c r="I16" s="1">
        <f t="shared" si="1"/>
        <v>1.125</v>
      </c>
      <c r="J16" s="10">
        <f t="shared" si="1"/>
        <v>0.5625</v>
      </c>
    </row>
    <row r="17" spans="1:10" x14ac:dyDescent="0.2">
      <c r="A17" s="3" t="s">
        <v>18</v>
      </c>
      <c r="B17" s="5">
        <f>9.001/B15</f>
        <v>1</v>
      </c>
      <c r="C17" s="11">
        <f>ROUND(9.001/C15,3)</f>
        <v>0.97399999999999998</v>
      </c>
      <c r="D17" s="3">
        <f t="shared" ref="D17:J17" si="2">ROUND(9.001/D15,3)</f>
        <v>1.1040000000000001</v>
      </c>
      <c r="E17" s="3">
        <f t="shared" si="2"/>
        <v>1.1599999999999999</v>
      </c>
      <c r="F17" s="12">
        <f t="shared" si="2"/>
        <v>1.208</v>
      </c>
      <c r="G17" s="11">
        <f t="shared" si="2"/>
        <v>4.6559999999999997</v>
      </c>
      <c r="H17" s="3">
        <f t="shared" si="2"/>
        <v>7.4390000000000001</v>
      </c>
      <c r="I17" s="3">
        <f t="shared" si="2"/>
        <v>3.4209999999999998</v>
      </c>
      <c r="J17" s="12">
        <f t="shared" si="2"/>
        <v>2.218</v>
      </c>
    </row>
    <row r="18" spans="1:10" ht="17" thickBot="1" x14ac:dyDescent="0.25">
      <c r="A18" s="1" t="s">
        <v>19</v>
      </c>
      <c r="B18" s="4">
        <f t="shared" ref="B18" si="3">B4</f>
        <v>1</v>
      </c>
      <c r="C18" s="13">
        <v>0.97499999999999998</v>
      </c>
      <c r="D18" s="14">
        <f t="shared" ref="D18:J18" si="4">D4</f>
        <v>1</v>
      </c>
      <c r="E18" s="14">
        <f t="shared" si="4"/>
        <v>2</v>
      </c>
      <c r="F18" s="15">
        <f t="shared" si="4"/>
        <v>4</v>
      </c>
      <c r="G18" s="13">
        <f t="shared" si="4"/>
        <v>2</v>
      </c>
      <c r="H18" s="14">
        <f t="shared" si="4"/>
        <v>4</v>
      </c>
      <c r="I18" s="14">
        <f t="shared" si="4"/>
        <v>8</v>
      </c>
      <c r="J18" s="15">
        <f t="shared" si="4"/>
        <v>16</v>
      </c>
    </row>
  </sheetData>
  <pageMargins left="0.7" right="0.7" top="0.75" bottom="0.75" header="0.3" footer="0.3"/>
  <pageSetup paperSize="9" orientation="portrait" horizontalDpi="0" verticalDpi="0"/>
  <ignoredErrors>
    <ignoredError sqref="B15 D15:E15 F15:J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Sigal</dc:creator>
  <cp:lastModifiedBy>Nicolas Sigal</cp:lastModifiedBy>
  <dcterms:created xsi:type="dcterms:W3CDTF">2021-01-18T15:54:55Z</dcterms:created>
  <dcterms:modified xsi:type="dcterms:W3CDTF">2021-01-18T21:34:56Z</dcterms:modified>
</cp:coreProperties>
</file>