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Section04\Temperature\"/>
    </mc:Choice>
  </mc:AlternateContent>
  <xr:revisionPtr revIDLastSave="0" documentId="13_ncr:1_{541A404E-BB94-467B-B4D3-4971A0618F22}" xr6:coauthVersionLast="47" xr6:coauthVersionMax="47" xr10:uidLastSave="{00000000-0000-0000-0000-000000000000}"/>
  <bookViews>
    <workbookView xWindow="-108" yWindow="-108" windowWidth="23256" windowHeight="12456" xr2:uid="{D74C8291-BD6B-494D-B736-A860F4111792}"/>
  </bookViews>
  <sheets>
    <sheet name="Composite" sheetId="3" r:id="rId1"/>
    <sheet name="TempSerieOriginal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15" i="3"/>
  <c r="E16" i="3"/>
  <c r="E17" i="3"/>
  <c r="E18" i="3"/>
  <c r="E19" i="3"/>
  <c r="C19" i="3"/>
  <c r="D19" i="3"/>
  <c r="D6" i="3"/>
  <c r="D7" i="3"/>
  <c r="D8" i="3"/>
  <c r="D9" i="3"/>
  <c r="D10" i="3"/>
  <c r="D11" i="3"/>
  <c r="D12" i="3"/>
  <c r="D13" i="3"/>
  <c r="E13" i="3" s="1"/>
  <c r="D14" i="3"/>
  <c r="E14" i="3" s="1"/>
  <c r="D15" i="3"/>
  <c r="D16" i="3"/>
  <c r="D17" i="3"/>
  <c r="D18" i="3"/>
  <c r="D5" i="3"/>
  <c r="C6" i="3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C14" i="3"/>
  <c r="C15" i="3"/>
  <c r="C16" i="3"/>
  <c r="C17" i="3"/>
  <c r="C18" i="3"/>
  <c r="C5" i="3"/>
  <c r="E5" i="3" s="1"/>
  <c r="E20" i="3" s="1"/>
</calcChain>
</file>

<file path=xl/sharedStrings.xml><?xml version="1.0" encoding="utf-8"?>
<sst xmlns="http://schemas.openxmlformats.org/spreadsheetml/2006/main" count="19" uniqueCount="18">
  <si>
    <t>Station</t>
  </si>
  <si>
    <t>AggNina</t>
  </si>
  <si>
    <t>AggNino</t>
  </si>
  <si>
    <t>AggNeutral</t>
  </si>
  <si>
    <t>Serie original</t>
  </si>
  <si>
    <t>Serie completada</t>
  </si>
  <si>
    <t>AggCompositeOrg</t>
  </si>
  <si>
    <t>AggNinaOrg</t>
  </si>
  <si>
    <t>AggNinoOrg</t>
  </si>
  <si>
    <t>AggNeutralOrg</t>
  </si>
  <si>
    <t>AggComposite</t>
  </si>
  <si>
    <t>b</t>
  </si>
  <si>
    <t>m</t>
  </si>
  <si>
    <t>Altitud, msnm</t>
  </si>
  <si>
    <t>IDEAM TMed Compuesta zonal, °C</t>
  </si>
  <si>
    <t>CENICAFE TMed Compuesta regional, °C</t>
  </si>
  <si>
    <t>Diferencia IDEAM zonal vs. CENICAFE regional, °C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</si>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</sst>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1" fillId="0" borderId="6" xfId="0" applyNumberFormat="1" applyFont="1" applyBorder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1" fillId="0" borderId="8" xfId="0" applyNumberFormat="1" applyFont="1" applyBorder="1" applyAlignment="1">
      <alignment horizontal="center" vertical="top"/>
    </xf>
    <xf numFmtId="2" fontId="1" fillId="0" borderId="9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Composite!$D$4</c:f>
              <c:strCache>
                <c:ptCount val="1"/>
                <c:pt idx="0">
                  <c:v>CENICAFE TMed Compuesta regional,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Composite!$B$5:$B$19</c:f>
              <c:numCache>
                <c:formatCode>General</c:formatCode>
                <c:ptCount val="1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</c:numCache>
            </c:numRef>
          </c:xVal>
          <c:yVal>
            <c:numRef>
              <c:f>Composite!$D$5:$D$19</c:f>
              <c:numCache>
                <c:formatCode>0.00</c:formatCode>
                <c:ptCount val="15"/>
                <c:pt idx="0">
                  <c:v>27.72</c:v>
                </c:pt>
                <c:pt idx="1">
                  <c:v>27.445</c:v>
                </c:pt>
                <c:pt idx="2">
                  <c:v>27.169999999999998</c:v>
                </c:pt>
                <c:pt idx="3">
                  <c:v>26.895</c:v>
                </c:pt>
                <c:pt idx="4">
                  <c:v>26.619999999999997</c:v>
                </c:pt>
                <c:pt idx="5">
                  <c:v>26.344999999999999</c:v>
                </c:pt>
                <c:pt idx="6">
                  <c:v>26.07</c:v>
                </c:pt>
                <c:pt idx="7">
                  <c:v>25.794999999999998</c:v>
                </c:pt>
                <c:pt idx="8">
                  <c:v>25.52</c:v>
                </c:pt>
                <c:pt idx="9">
                  <c:v>25.244999999999997</c:v>
                </c:pt>
                <c:pt idx="10">
                  <c:v>24.97</c:v>
                </c:pt>
                <c:pt idx="11">
                  <c:v>24.695</c:v>
                </c:pt>
                <c:pt idx="12">
                  <c:v>24.419999999999998</c:v>
                </c:pt>
                <c:pt idx="13">
                  <c:v>24.145</c:v>
                </c:pt>
                <c:pt idx="14">
                  <c:v>23.869999999999997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7-48A7-946A-83BC7B6C56CD}"/>
            </c:ext>
          </c:extLst>
        </c:ser>
        <c:ser>
          <c:idx val="1"/>
          <c:order val="1"/>
          <c:tx>
            <c:strRef>
              <c:f>Composite!$C$4</c:f>
              <c:strCache>
                <c:ptCount val="1"/>
                <c:pt idx="0">
                  <c:v>IDEAM TMed Compuesta zonal,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Composite!$B$5:$B$19</c:f>
              <c:numCache>
                <c:formatCode>General</c:formatCode>
                <c:ptCount val="1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</c:numCache>
            </c:numRef>
          </c:xVal>
          <c:yVal>
            <c:numRef>
              <c:f>Composite!$C$5:$C$19</c:f>
              <c:numCache>
                <c:formatCode>0.00</c:formatCode>
                <c:ptCount val="15"/>
                <c:pt idx="0">
                  <c:v>28.9</c:v>
                </c:pt>
                <c:pt idx="1">
                  <c:v>28.634999999999998</c:v>
                </c:pt>
                <c:pt idx="2">
                  <c:v>28.369999999999997</c:v>
                </c:pt>
                <c:pt idx="3">
                  <c:v>28.104999999999997</c:v>
                </c:pt>
                <c:pt idx="4">
                  <c:v>27.84</c:v>
                </c:pt>
                <c:pt idx="5">
                  <c:v>27.574999999999999</c:v>
                </c:pt>
                <c:pt idx="6">
                  <c:v>27.31</c:v>
                </c:pt>
                <c:pt idx="7">
                  <c:v>27.044999999999998</c:v>
                </c:pt>
                <c:pt idx="8">
                  <c:v>26.779999999999998</c:v>
                </c:pt>
                <c:pt idx="9">
                  <c:v>26.514999999999997</c:v>
                </c:pt>
                <c:pt idx="10">
                  <c:v>26.25</c:v>
                </c:pt>
                <c:pt idx="11">
                  <c:v>25.984999999999999</c:v>
                </c:pt>
                <c:pt idx="12">
                  <c:v>25.72</c:v>
                </c:pt>
                <c:pt idx="13">
                  <c:v>25.454999999999998</c:v>
                </c:pt>
                <c:pt idx="14">
                  <c:v>25.189999999999998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7-48A7-946A-83BC7B6C5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18912"/>
        <c:axId val="647628896"/>
      </c:scatterChart>
      <c:valAx>
        <c:axId val="6476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Altitud, msnm</a:t>
                </a:r>
              </a:p>
            </c:rich>
          </c:tx>
          <c:layout>
            <c:manualLayout>
              <c:xMode val="edge"/>
              <c:yMode val="edge"/>
              <c:x val="0.46299585638658741"/>
              <c:y val="0.9216436725634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647628896"/>
        <c:crosses val="autoZero"/>
        <c:crossBetween val="midCat"/>
      </c:valAx>
      <c:valAx>
        <c:axId val="647628896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T,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64761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TempSerieOriginal!$B$2</c:f>
              <c:strCache>
                <c:ptCount val="1"/>
                <c:pt idx="0">
                  <c:v>AggCompositeOrg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TempSerieOriginal!$A$3:$A$27</c:f>
              <c:numCache>
                <c:formatCode>General</c:formatCode>
                <c:ptCount val="25"/>
                <c:pt idx="0">
                  <c:v>15015020</c:v>
                </c:pt>
                <c:pt idx="1">
                  <c:v>15065040</c:v>
                </c:pt>
                <c:pt idx="2">
                  <c:v>23215060</c:v>
                </c:pt>
                <c:pt idx="3">
                  <c:v>25025002</c:v>
                </c:pt>
                <c:pt idx="4">
                  <c:v>25025090</c:v>
                </c:pt>
                <c:pt idx="5">
                  <c:v>25025250</c:v>
                </c:pt>
                <c:pt idx="6">
                  <c:v>25025300</c:v>
                </c:pt>
                <c:pt idx="7">
                  <c:v>25025330</c:v>
                </c:pt>
                <c:pt idx="8">
                  <c:v>28015030</c:v>
                </c:pt>
                <c:pt idx="9">
                  <c:v>28015070</c:v>
                </c:pt>
                <c:pt idx="10">
                  <c:v>28025020</c:v>
                </c:pt>
                <c:pt idx="11">
                  <c:v>28025040</c:v>
                </c:pt>
                <c:pt idx="12">
                  <c:v>28025070</c:v>
                </c:pt>
                <c:pt idx="13">
                  <c:v>28025080</c:v>
                </c:pt>
                <c:pt idx="14">
                  <c:v>28025090</c:v>
                </c:pt>
                <c:pt idx="15">
                  <c:v>28025502</c:v>
                </c:pt>
                <c:pt idx="16">
                  <c:v>28035010</c:v>
                </c:pt>
                <c:pt idx="17">
                  <c:v>28035020</c:v>
                </c:pt>
                <c:pt idx="18">
                  <c:v>28035040</c:v>
                </c:pt>
                <c:pt idx="19">
                  <c:v>28035070</c:v>
                </c:pt>
                <c:pt idx="20">
                  <c:v>28045020</c:v>
                </c:pt>
                <c:pt idx="21">
                  <c:v>28045040</c:v>
                </c:pt>
                <c:pt idx="22">
                  <c:v>29065010</c:v>
                </c:pt>
                <c:pt idx="23">
                  <c:v>29065020</c:v>
                </c:pt>
                <c:pt idx="24">
                  <c:v>29065030</c:v>
                </c:pt>
              </c:numCache>
            </c:numRef>
          </c:cat>
          <c:val>
            <c:numRef>
              <c:f>TempSerieOriginal!$B$3:$B$27</c:f>
              <c:numCache>
                <c:formatCode>General</c:formatCode>
                <c:ptCount val="25"/>
                <c:pt idx="0">
                  <c:v>22.183602479009998</c:v>
                </c:pt>
                <c:pt idx="1">
                  <c:v>22.760902057548499</c:v>
                </c:pt>
                <c:pt idx="2">
                  <c:v>23.768833021163498</c:v>
                </c:pt>
                <c:pt idx="3">
                  <c:v>22.883120655856999</c:v>
                </c:pt>
                <c:pt idx="4">
                  <c:v>23.447352340332799</c:v>
                </c:pt>
                <c:pt idx="5">
                  <c:v>22.526497534488101</c:v>
                </c:pt>
                <c:pt idx="6">
                  <c:v>22.999816764635298</c:v>
                </c:pt>
                <c:pt idx="7">
                  <c:v>22.7800578390918</c:v>
                </c:pt>
                <c:pt idx="8">
                  <c:v>23.0122785587224</c:v>
                </c:pt>
                <c:pt idx="9">
                  <c:v>22.332523743764298</c:v>
                </c:pt>
                <c:pt idx="10">
                  <c:v>20.483991576610801</c:v>
                </c:pt>
                <c:pt idx="11">
                  <c:v>18.725838073909902</c:v>
                </c:pt>
                <c:pt idx="12">
                  <c:v>23.809227892448799</c:v>
                </c:pt>
                <c:pt idx="13">
                  <c:v>21.721978687421601</c:v>
                </c:pt>
                <c:pt idx="14">
                  <c:v>22.309395022950799</c:v>
                </c:pt>
                <c:pt idx="15">
                  <c:v>23.856692853000101</c:v>
                </c:pt>
                <c:pt idx="16">
                  <c:v>23.263237073011101</c:v>
                </c:pt>
                <c:pt idx="17">
                  <c:v>22.524620027636001</c:v>
                </c:pt>
                <c:pt idx="18">
                  <c:v>24.228187313745298</c:v>
                </c:pt>
                <c:pt idx="19">
                  <c:v>23.269032258064499</c:v>
                </c:pt>
                <c:pt idx="20">
                  <c:v>21.1861432622898</c:v>
                </c:pt>
                <c:pt idx="21">
                  <c:v>23.1974354910176</c:v>
                </c:pt>
                <c:pt idx="22">
                  <c:v>20.843082652180399</c:v>
                </c:pt>
                <c:pt idx="23">
                  <c:v>22.3451927547802</c:v>
                </c:pt>
                <c:pt idx="24">
                  <c:v>21.766276021277001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4-40D5-B165-EF102F202261}"/>
            </c:ext>
          </c:extLst>
        </c:ser>
        <c:ser>
          <c:idx val="2"/>
          <c:order val="1"/>
          <c:tx>
            <c:strRef>
              <c:f>TempSerieOriginal!$G$2</c:f>
              <c:strCache>
                <c:ptCount val="1"/>
                <c:pt idx="0">
                  <c:v>AggComposite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TempSerieOriginal!$A$3:$A$27</c:f>
              <c:numCache>
                <c:formatCode>General</c:formatCode>
                <c:ptCount val="25"/>
                <c:pt idx="0">
                  <c:v>15015020</c:v>
                </c:pt>
                <c:pt idx="1">
                  <c:v>15065040</c:v>
                </c:pt>
                <c:pt idx="2">
                  <c:v>23215060</c:v>
                </c:pt>
                <c:pt idx="3">
                  <c:v>25025002</c:v>
                </c:pt>
                <c:pt idx="4">
                  <c:v>25025090</c:v>
                </c:pt>
                <c:pt idx="5">
                  <c:v>25025250</c:v>
                </c:pt>
                <c:pt idx="6">
                  <c:v>25025300</c:v>
                </c:pt>
                <c:pt idx="7">
                  <c:v>25025330</c:v>
                </c:pt>
                <c:pt idx="8">
                  <c:v>28015030</c:v>
                </c:pt>
                <c:pt idx="9">
                  <c:v>28015070</c:v>
                </c:pt>
                <c:pt idx="10">
                  <c:v>28025020</c:v>
                </c:pt>
                <c:pt idx="11">
                  <c:v>28025040</c:v>
                </c:pt>
                <c:pt idx="12">
                  <c:v>28025070</c:v>
                </c:pt>
                <c:pt idx="13">
                  <c:v>28025080</c:v>
                </c:pt>
                <c:pt idx="14">
                  <c:v>28025090</c:v>
                </c:pt>
                <c:pt idx="15">
                  <c:v>28025502</c:v>
                </c:pt>
                <c:pt idx="16">
                  <c:v>28035010</c:v>
                </c:pt>
                <c:pt idx="17">
                  <c:v>28035020</c:v>
                </c:pt>
                <c:pt idx="18">
                  <c:v>28035040</c:v>
                </c:pt>
                <c:pt idx="19">
                  <c:v>28035070</c:v>
                </c:pt>
                <c:pt idx="20">
                  <c:v>28045020</c:v>
                </c:pt>
                <c:pt idx="21">
                  <c:v>28045040</c:v>
                </c:pt>
                <c:pt idx="22">
                  <c:v>29065010</c:v>
                </c:pt>
                <c:pt idx="23">
                  <c:v>29065020</c:v>
                </c:pt>
                <c:pt idx="24">
                  <c:v>29065030</c:v>
                </c:pt>
              </c:numCache>
            </c:numRef>
          </c:cat>
          <c:val>
            <c:numRef>
              <c:f>TempSerieOriginal!$G$3:$G$27</c:f>
              <c:numCache>
                <c:formatCode>General</c:formatCode>
                <c:ptCount val="25"/>
                <c:pt idx="0">
                  <c:v>22.299609773764701</c:v>
                </c:pt>
                <c:pt idx="1">
                  <c:v>23.068095930652198</c:v>
                </c:pt>
                <c:pt idx="2">
                  <c:v>23.842804908604901</c:v>
                </c:pt>
                <c:pt idx="3">
                  <c:v>22.9158329164589</c:v>
                </c:pt>
                <c:pt idx="4">
                  <c:v>23.525572679788901</c:v>
                </c:pt>
                <c:pt idx="5">
                  <c:v>22.448104844138999</c:v>
                </c:pt>
                <c:pt idx="6">
                  <c:v>22.9625261694224</c:v>
                </c:pt>
                <c:pt idx="7">
                  <c:v>22.8583019477352</c:v>
                </c:pt>
                <c:pt idx="8">
                  <c:v>23.164406926128802</c:v>
                </c:pt>
                <c:pt idx="9">
                  <c:v>22.325478550309999</c:v>
                </c:pt>
                <c:pt idx="10">
                  <c:v>20.5313205170686</c:v>
                </c:pt>
                <c:pt idx="11">
                  <c:v>18.709399164111201</c:v>
                </c:pt>
                <c:pt idx="12">
                  <c:v>23.7725491397246</c:v>
                </c:pt>
                <c:pt idx="13">
                  <c:v>21.828896210218101</c:v>
                </c:pt>
                <c:pt idx="14">
                  <c:v>22.388607716588599</c:v>
                </c:pt>
                <c:pt idx="15">
                  <c:v>23.891733263169002</c:v>
                </c:pt>
                <c:pt idx="16">
                  <c:v>23.356364449747399</c:v>
                </c:pt>
                <c:pt idx="17">
                  <c:v>22.7066138775869</c:v>
                </c:pt>
                <c:pt idx="18">
                  <c:v>24.249068409781302</c:v>
                </c:pt>
                <c:pt idx="19">
                  <c:v>23.377812090490998</c:v>
                </c:pt>
                <c:pt idx="20">
                  <c:v>21.8136599274041</c:v>
                </c:pt>
                <c:pt idx="21">
                  <c:v>23.093503620786102</c:v>
                </c:pt>
                <c:pt idx="22">
                  <c:v>21.297965941859399</c:v>
                </c:pt>
                <c:pt idx="23">
                  <c:v>22.3455782511259</c:v>
                </c:pt>
                <c:pt idx="24">
                  <c:v>21.946316725297301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4-40D5-B165-EF102F20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550032"/>
        <c:axId val="1922552112"/>
      </c:barChart>
      <c:catAx>
        <c:axId val="19225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52112"/>
        <c:crosses val="autoZero"/>
        <c:auto val="1"/>
        <c:lblAlgn val="ctr"/>
        <c:lblOffset val="100"/>
        <c:noMultiLvlLbl val="0"/>
      </c:catAx>
      <c:valAx>
        <c:axId val="19225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141889</xdr:colOff>
      <xdr:row>1</xdr:row>
      <xdr:rowOff>107930</xdr:rowOff>
    </xdr:from>
    <xdr:to>
      <xdr:col>15</xdr:col>
      <xdr:colOff>30695</xdr:colOff>
      <xdr:row>19</xdr:row>
      <xdr:rowOff>17816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576EA-D4EC-E149-7318-433E5C257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647699</xdr:colOff>
      <xdr:row>2</xdr:row>
      <xdr:rowOff>166687</xdr:rowOff>
    </xdr:from>
    <xdr:to>
      <xdr:col>19</xdr:col>
      <xdr:colOff>476249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53B2C-D0B6-488F-8558-7BE238AA3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C918-CF30-4C77-9981-503CC58D1339}">
  <dimension ref="B1:E20"/>
  <sheetViews>
    <sheetView showGridLines="0" tabSelected="1" zoomScale="130" zoomScaleNormal="130" workbookViewId="0">
      <selection activeCell="Q3" sqref="Q3"/>
    </sheetView>
  </sheetViews>
  <sheetFormatPr defaultRowHeight="16.8" x14ac:dyDescent="0.3"/>
  <cols>
    <col min="1" max="1" width="2.77734375" style="2" customWidth="1"/>
    <col min="2" max="2" width="8.88671875" style="3"/>
    <col min="3" max="4" width="15.77734375" style="3" customWidth="1"/>
    <col min="5" max="5" width="19.21875" style="3" customWidth="1"/>
    <col min="6" max="6" width="2.77734375" style="2" customWidth="1"/>
    <col min="7" max="16384" width="8.88671875" style="2"/>
  </cols>
  <sheetData>
    <row r="1" spans="2:5" ht="11.4" customHeight="1" x14ac:dyDescent="0.3"/>
    <row r="2" spans="2:5" x14ac:dyDescent="0.3">
      <c r="B2" s="13" t="s">
        <v>11</v>
      </c>
      <c r="C2" s="11">
        <v>28.9</v>
      </c>
      <c r="D2" s="11">
        <v>27.72</v>
      </c>
      <c r="E2" s="12"/>
    </row>
    <row r="3" spans="2:5" x14ac:dyDescent="0.3">
      <c r="B3" s="14" t="s">
        <v>12</v>
      </c>
      <c r="C3" s="6">
        <v>-5.3E-3</v>
      </c>
      <c r="D3" s="6">
        <v>-5.4999999999999997E-3</v>
      </c>
      <c r="E3" s="7"/>
    </row>
    <row r="4" spans="2:5" ht="50.4" x14ac:dyDescent="0.3">
      <c r="B4" s="8" t="s">
        <v>13</v>
      </c>
      <c r="C4" s="9" t="s">
        <v>14</v>
      </c>
      <c r="D4" s="9" t="s">
        <v>15</v>
      </c>
      <c r="E4" s="10" t="s">
        <v>16</v>
      </c>
    </row>
    <row r="5" spans="2:5" x14ac:dyDescent="0.3">
      <c r="B5" s="4">
        <v>0</v>
      </c>
      <c r="C5" s="15">
        <f>$C$3*B5 + $C$2</f>
        <v>28.9</v>
      </c>
      <c r="D5" s="15">
        <f>$D$2+$D$3*B5</f>
        <v>27.72</v>
      </c>
      <c r="E5" s="16">
        <f>C5-D5</f>
        <v>1.1799999999999997</v>
      </c>
    </row>
    <row r="6" spans="2:5" x14ac:dyDescent="0.3">
      <c r="B6" s="4">
        <v>50</v>
      </c>
      <c r="C6" s="15">
        <f t="shared" ref="C6:C18" si="0">$C$3*B6 + $C$2</f>
        <v>28.634999999999998</v>
      </c>
      <c r="D6" s="15">
        <f t="shared" ref="D6:D18" si="1">$D$2+$D$3*B6</f>
        <v>27.445</v>
      </c>
      <c r="E6" s="16">
        <f t="shared" ref="E6:E19" si="2">C6-D6</f>
        <v>1.1899999999999977</v>
      </c>
    </row>
    <row r="7" spans="2:5" x14ac:dyDescent="0.3">
      <c r="B7" s="4">
        <v>100</v>
      </c>
      <c r="C7" s="15">
        <f t="shared" si="0"/>
        <v>28.369999999999997</v>
      </c>
      <c r="D7" s="15">
        <f t="shared" si="1"/>
        <v>27.169999999999998</v>
      </c>
      <c r="E7" s="16">
        <f t="shared" si="2"/>
        <v>1.1999999999999993</v>
      </c>
    </row>
    <row r="8" spans="2:5" x14ac:dyDescent="0.3">
      <c r="B8" s="4">
        <v>150</v>
      </c>
      <c r="C8" s="15">
        <f t="shared" si="0"/>
        <v>28.104999999999997</v>
      </c>
      <c r="D8" s="15">
        <f t="shared" si="1"/>
        <v>26.895</v>
      </c>
      <c r="E8" s="16">
        <f t="shared" si="2"/>
        <v>1.2099999999999973</v>
      </c>
    </row>
    <row r="9" spans="2:5" x14ac:dyDescent="0.3">
      <c r="B9" s="4">
        <v>200</v>
      </c>
      <c r="C9" s="15">
        <f t="shared" si="0"/>
        <v>27.84</v>
      </c>
      <c r="D9" s="15">
        <f t="shared" si="1"/>
        <v>26.619999999999997</v>
      </c>
      <c r="E9" s="16">
        <f t="shared" si="2"/>
        <v>1.2200000000000024</v>
      </c>
    </row>
    <row r="10" spans="2:5" x14ac:dyDescent="0.3">
      <c r="B10" s="4">
        <v>250</v>
      </c>
      <c r="C10" s="15">
        <f t="shared" si="0"/>
        <v>27.574999999999999</v>
      </c>
      <c r="D10" s="15">
        <f t="shared" si="1"/>
        <v>26.344999999999999</v>
      </c>
      <c r="E10" s="16">
        <f t="shared" si="2"/>
        <v>1.2300000000000004</v>
      </c>
    </row>
    <row r="11" spans="2:5" x14ac:dyDescent="0.3">
      <c r="B11" s="4">
        <v>300</v>
      </c>
      <c r="C11" s="15">
        <f t="shared" si="0"/>
        <v>27.31</v>
      </c>
      <c r="D11" s="15">
        <f t="shared" si="1"/>
        <v>26.07</v>
      </c>
      <c r="E11" s="16">
        <f t="shared" si="2"/>
        <v>1.2399999999999984</v>
      </c>
    </row>
    <row r="12" spans="2:5" x14ac:dyDescent="0.3">
      <c r="B12" s="4">
        <v>350</v>
      </c>
      <c r="C12" s="15">
        <f t="shared" si="0"/>
        <v>27.044999999999998</v>
      </c>
      <c r="D12" s="15">
        <f t="shared" si="1"/>
        <v>25.794999999999998</v>
      </c>
      <c r="E12" s="16">
        <f t="shared" si="2"/>
        <v>1.25</v>
      </c>
    </row>
    <row r="13" spans="2:5" x14ac:dyDescent="0.3">
      <c r="B13" s="4">
        <v>400</v>
      </c>
      <c r="C13" s="15">
        <f t="shared" si="0"/>
        <v>26.779999999999998</v>
      </c>
      <c r="D13" s="15">
        <f t="shared" si="1"/>
        <v>25.52</v>
      </c>
      <c r="E13" s="16">
        <f t="shared" si="2"/>
        <v>1.259999999999998</v>
      </c>
    </row>
    <row r="14" spans="2:5" x14ac:dyDescent="0.3">
      <c r="B14" s="4">
        <v>450</v>
      </c>
      <c r="C14" s="15">
        <f t="shared" si="0"/>
        <v>26.514999999999997</v>
      </c>
      <c r="D14" s="15">
        <f t="shared" si="1"/>
        <v>25.244999999999997</v>
      </c>
      <c r="E14" s="16">
        <f t="shared" si="2"/>
        <v>1.2699999999999996</v>
      </c>
    </row>
    <row r="15" spans="2:5" x14ac:dyDescent="0.3">
      <c r="B15" s="4">
        <v>500</v>
      </c>
      <c r="C15" s="15">
        <f t="shared" si="0"/>
        <v>26.25</v>
      </c>
      <c r="D15" s="15">
        <f t="shared" si="1"/>
        <v>24.97</v>
      </c>
      <c r="E15" s="16">
        <f t="shared" si="2"/>
        <v>1.2800000000000011</v>
      </c>
    </row>
    <row r="16" spans="2:5" x14ac:dyDescent="0.3">
      <c r="B16" s="4">
        <v>550</v>
      </c>
      <c r="C16" s="15">
        <f t="shared" si="0"/>
        <v>25.984999999999999</v>
      </c>
      <c r="D16" s="15">
        <f t="shared" si="1"/>
        <v>24.695</v>
      </c>
      <c r="E16" s="16">
        <f t="shared" si="2"/>
        <v>1.2899999999999991</v>
      </c>
    </row>
    <row r="17" spans="2:5" x14ac:dyDescent="0.3">
      <c r="B17" s="4">
        <v>600</v>
      </c>
      <c r="C17" s="15">
        <f t="shared" si="0"/>
        <v>25.72</v>
      </c>
      <c r="D17" s="15">
        <f t="shared" si="1"/>
        <v>24.419999999999998</v>
      </c>
      <c r="E17" s="16">
        <f t="shared" si="2"/>
        <v>1.3000000000000007</v>
      </c>
    </row>
    <row r="18" spans="2:5" x14ac:dyDescent="0.3">
      <c r="B18" s="4">
        <v>650</v>
      </c>
      <c r="C18" s="15">
        <f t="shared" si="0"/>
        <v>25.454999999999998</v>
      </c>
      <c r="D18" s="15">
        <f t="shared" si="1"/>
        <v>24.145</v>
      </c>
      <c r="E18" s="16">
        <f t="shared" si="2"/>
        <v>1.3099999999999987</v>
      </c>
    </row>
    <row r="19" spans="2:5" x14ac:dyDescent="0.3">
      <c r="B19" s="5">
        <v>700</v>
      </c>
      <c r="C19" s="18">
        <f t="shared" ref="C19" si="3">$C$3*B19 + $C$2</f>
        <v>25.189999999999998</v>
      </c>
      <c r="D19" s="18">
        <f t="shared" ref="D19" si="4">$D$2+$D$3*B19</f>
        <v>23.869999999999997</v>
      </c>
      <c r="E19" s="19">
        <f t="shared" si="2"/>
        <v>1.3200000000000003</v>
      </c>
    </row>
    <row r="20" spans="2:5" x14ac:dyDescent="0.3">
      <c r="D20" s="3" t="s">
        <v>17</v>
      </c>
      <c r="E20" s="17">
        <f>AVERAGE(E5:E19)</f>
        <v>1.2499999999999996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C535-9312-47D0-9BD7-112B34F1DC96}">
  <dimension ref="A1:J27"/>
  <sheetViews>
    <sheetView showGridLines="0" zoomScale="160" zoomScaleNormal="160" workbookViewId="0">
      <selection sqref="A1:XFD1048576"/>
    </sheetView>
  </sheetViews>
  <sheetFormatPr defaultColWidth="11.88671875" defaultRowHeight="16.8" x14ac:dyDescent="0.4"/>
  <cols>
    <col min="1" max="1" width="12.6640625" style="1" bestFit="1" customWidth="1"/>
    <col min="2" max="2" width="17.33203125" style="1" bestFit="1" customWidth="1"/>
    <col min="3" max="4" width="12" style="1" bestFit="1" customWidth="1"/>
    <col min="5" max="5" width="14.33203125" style="1" bestFit="1" customWidth="1"/>
    <col min="6" max="6" width="16.5546875" style="1" bestFit="1" customWidth="1"/>
    <col min="7" max="7" width="14" style="1" bestFit="1" customWidth="1"/>
    <col min="8" max="10" width="12" style="1" bestFit="1" customWidth="1"/>
    <col min="11" max="16384" width="11.88671875" style="1"/>
  </cols>
  <sheetData>
    <row r="1" spans="1:10" x14ac:dyDescent="0.4">
      <c r="A1" s="1" t="s">
        <v>4</v>
      </c>
      <c r="F1" s="1" t="s">
        <v>5</v>
      </c>
    </row>
    <row r="2" spans="1:10" x14ac:dyDescent="0.4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0</v>
      </c>
      <c r="G2" s="1" t="s">
        <v>10</v>
      </c>
      <c r="H2" s="1" t="s">
        <v>1</v>
      </c>
      <c r="I2" s="1" t="s">
        <v>2</v>
      </c>
      <c r="J2" s="1" t="s">
        <v>3</v>
      </c>
    </row>
    <row r="3" spans="1:10" x14ac:dyDescent="0.4">
      <c r="A3" s="1">
        <v>15015020</v>
      </c>
      <c r="B3" s="1">
        <v>22.183602479009998</v>
      </c>
      <c r="C3" s="1">
        <v>21.837993532071302</v>
      </c>
      <c r="D3" s="1">
        <v>22.562440352999001</v>
      </c>
      <c r="E3" s="1">
        <v>22.189739212128099</v>
      </c>
      <c r="F3" s="1">
        <v>15015020</v>
      </c>
      <c r="G3" s="1">
        <v>22.299609773764701</v>
      </c>
      <c r="H3" s="1">
        <v>22.043647939257099</v>
      </c>
      <c r="I3" s="1">
        <v>22.606021682675699</v>
      </c>
      <c r="J3" s="1">
        <v>22.2972193765745</v>
      </c>
    </row>
    <row r="4" spans="1:10" x14ac:dyDescent="0.4">
      <c r="A4" s="1">
        <v>15065040</v>
      </c>
      <c r="B4" s="1">
        <v>22.760902057548499</v>
      </c>
      <c r="C4" s="1">
        <v>22.739758315715001</v>
      </c>
      <c r="D4" s="1">
        <v>22.992946101597301</v>
      </c>
      <c r="E4" s="1">
        <v>22.6036757028767</v>
      </c>
      <c r="F4" s="1">
        <v>15065040</v>
      </c>
      <c r="G4" s="1">
        <v>23.068095930652198</v>
      </c>
      <c r="H4" s="1">
        <v>22.919104367108002</v>
      </c>
      <c r="I4" s="1">
        <v>23.2273266459787</v>
      </c>
      <c r="J4" s="1">
        <v>23.078393289401301</v>
      </c>
    </row>
    <row r="5" spans="1:10" x14ac:dyDescent="0.4">
      <c r="A5" s="1">
        <v>23215060</v>
      </c>
      <c r="B5" s="1">
        <v>23.768833021163498</v>
      </c>
      <c r="C5" s="1">
        <v>23.770900553060098</v>
      </c>
      <c r="D5" s="1">
        <v>23.982574834976599</v>
      </c>
      <c r="E5" s="1">
        <v>23.553023675453801</v>
      </c>
      <c r="F5" s="1">
        <v>23215060</v>
      </c>
      <c r="G5" s="1">
        <v>23.842804908604901</v>
      </c>
      <c r="H5" s="1">
        <v>23.739236638789102</v>
      </c>
      <c r="I5" s="1">
        <v>23.956713321419201</v>
      </c>
      <c r="J5" s="1">
        <v>23.847993517862999</v>
      </c>
    </row>
    <row r="6" spans="1:10" x14ac:dyDescent="0.4">
      <c r="A6" s="1">
        <v>25025002</v>
      </c>
      <c r="B6" s="1">
        <v>22.883120655856999</v>
      </c>
      <c r="C6" s="1">
        <v>22.6598700304354</v>
      </c>
      <c r="D6" s="1">
        <v>22.9652289864915</v>
      </c>
      <c r="E6" s="1">
        <v>23.043505761957402</v>
      </c>
      <c r="F6" s="1">
        <v>25025002</v>
      </c>
      <c r="G6" s="1">
        <v>22.9158329164589</v>
      </c>
      <c r="H6" s="1">
        <v>22.726284505598599</v>
      </c>
      <c r="I6" s="1">
        <v>22.9966402355996</v>
      </c>
      <c r="J6" s="1">
        <v>23.003346740383101</v>
      </c>
    </row>
    <row r="7" spans="1:10" x14ac:dyDescent="0.4">
      <c r="A7" s="1">
        <v>25025090</v>
      </c>
      <c r="B7" s="1">
        <v>23.447352340332799</v>
      </c>
      <c r="C7" s="1">
        <v>23.184357745851699</v>
      </c>
      <c r="D7" s="1">
        <v>23.5560984549582</v>
      </c>
      <c r="E7" s="1">
        <v>23.5505542724066</v>
      </c>
      <c r="F7" s="1">
        <v>25025090</v>
      </c>
      <c r="G7" s="1">
        <v>23.525572679788901</v>
      </c>
      <c r="H7" s="1">
        <v>23.343571657282499</v>
      </c>
      <c r="I7" s="1">
        <v>23.704654848625299</v>
      </c>
      <c r="J7" s="1">
        <v>23.547578759532399</v>
      </c>
    </row>
    <row r="8" spans="1:10" x14ac:dyDescent="0.4">
      <c r="A8" s="1">
        <v>25025250</v>
      </c>
      <c r="B8" s="1">
        <v>22.526497534488101</v>
      </c>
      <c r="C8" s="1">
        <v>22.366128265020802</v>
      </c>
      <c r="D8" s="1">
        <v>22.791507240093601</v>
      </c>
      <c r="E8" s="1">
        <v>22.468222503426102</v>
      </c>
      <c r="F8" s="1">
        <v>25025250</v>
      </c>
      <c r="G8" s="1">
        <v>22.448104844138999</v>
      </c>
      <c r="H8" s="1">
        <v>22.365612638075199</v>
      </c>
      <c r="I8" s="1">
        <v>22.631818724467202</v>
      </c>
      <c r="J8" s="1">
        <v>22.395412954984501</v>
      </c>
    </row>
    <row r="9" spans="1:10" x14ac:dyDescent="0.4">
      <c r="A9" s="1">
        <v>25025300</v>
      </c>
      <c r="B9" s="1">
        <v>22.999816764635298</v>
      </c>
      <c r="C9" s="1">
        <v>22.762571404046199</v>
      </c>
      <c r="D9" s="1">
        <v>22.989495752627999</v>
      </c>
      <c r="E9" s="1">
        <v>23.2267509643297</v>
      </c>
      <c r="F9" s="1">
        <v>25025300</v>
      </c>
      <c r="G9" s="1">
        <v>22.9625261694224</v>
      </c>
      <c r="H9" s="1">
        <v>22.731877597802001</v>
      </c>
      <c r="I9" s="1">
        <v>23.021848551712999</v>
      </c>
      <c r="J9" s="1">
        <v>23.092853126415001</v>
      </c>
    </row>
    <row r="10" spans="1:10" x14ac:dyDescent="0.4">
      <c r="A10" s="1">
        <v>25025330</v>
      </c>
      <c r="B10" s="1">
        <v>22.7800578390918</v>
      </c>
      <c r="C10" s="1">
        <v>22.719445241659901</v>
      </c>
      <c r="D10" s="1">
        <v>22.9243618535256</v>
      </c>
      <c r="E10" s="1">
        <v>22.7472054586082</v>
      </c>
      <c r="F10" s="1">
        <v>25025330</v>
      </c>
      <c r="G10" s="1">
        <v>22.8583019477352</v>
      </c>
      <c r="H10" s="1">
        <v>22.867040672060401</v>
      </c>
      <c r="I10" s="1">
        <v>22.98196556808</v>
      </c>
      <c r="J10" s="1">
        <v>22.776418434400899</v>
      </c>
    </row>
    <row r="11" spans="1:10" x14ac:dyDescent="0.4">
      <c r="A11" s="1">
        <v>28015030</v>
      </c>
      <c r="B11" s="1">
        <v>23.0122785587224</v>
      </c>
      <c r="C11" s="1">
        <v>22.694357780193702</v>
      </c>
      <c r="D11" s="1">
        <v>23.392487662728499</v>
      </c>
      <c r="E11" s="1">
        <v>22.806601925350101</v>
      </c>
      <c r="F11" s="1">
        <v>28015030</v>
      </c>
      <c r="G11" s="1">
        <v>23.164406926128802</v>
      </c>
      <c r="H11" s="1">
        <v>23.0266331716774</v>
      </c>
      <c r="I11" s="1">
        <v>23.3926997641314</v>
      </c>
      <c r="J11" s="1">
        <v>23.1243979033421</v>
      </c>
    </row>
    <row r="12" spans="1:10" x14ac:dyDescent="0.4">
      <c r="A12" s="1">
        <v>28015070</v>
      </c>
      <c r="B12" s="1">
        <v>22.332523743764298</v>
      </c>
      <c r="C12" s="1">
        <v>22.109728717413201</v>
      </c>
      <c r="D12" s="1">
        <v>22.464533443053</v>
      </c>
      <c r="E12" s="1">
        <v>22.427426413151299</v>
      </c>
      <c r="F12" s="1">
        <v>28015070</v>
      </c>
      <c r="G12" s="1">
        <v>22.325478550309999</v>
      </c>
      <c r="H12" s="1">
        <v>22.110326628361001</v>
      </c>
      <c r="I12" s="1">
        <v>22.562476605625999</v>
      </c>
      <c r="J12" s="1">
        <v>22.336033904580098</v>
      </c>
    </row>
    <row r="13" spans="1:10" x14ac:dyDescent="0.4">
      <c r="A13" s="1">
        <v>28025020</v>
      </c>
      <c r="B13" s="1">
        <v>20.483991576610801</v>
      </c>
      <c r="C13" s="1">
        <v>20.516257321727799</v>
      </c>
      <c r="D13" s="1">
        <v>20.637478618929698</v>
      </c>
      <c r="E13" s="1">
        <v>20.366890901498099</v>
      </c>
      <c r="F13" s="1">
        <v>28025020</v>
      </c>
      <c r="G13" s="1">
        <v>20.5313205170686</v>
      </c>
      <c r="H13" s="1">
        <v>20.4985052877702</v>
      </c>
      <c r="I13" s="1">
        <v>20.661336392745898</v>
      </c>
      <c r="J13" s="1">
        <v>20.475566258647898</v>
      </c>
    </row>
    <row r="14" spans="1:10" x14ac:dyDescent="0.4">
      <c r="A14" s="1">
        <v>28025040</v>
      </c>
      <c r="B14" s="1">
        <v>18.725838073909902</v>
      </c>
      <c r="C14" s="1">
        <v>18.450498545638201</v>
      </c>
      <c r="D14" s="1">
        <v>20.012692642891501</v>
      </c>
      <c r="E14" s="1">
        <v>18.0514947134367</v>
      </c>
      <c r="F14" s="1">
        <v>28025040</v>
      </c>
      <c r="G14" s="1">
        <v>18.709399164111201</v>
      </c>
      <c r="H14" s="1">
        <v>18.579485206411501</v>
      </c>
      <c r="I14" s="1">
        <v>18.895350048533501</v>
      </c>
      <c r="J14" s="1">
        <v>18.6895892597474</v>
      </c>
    </row>
    <row r="15" spans="1:10" x14ac:dyDescent="0.4">
      <c r="A15" s="1">
        <v>28025070</v>
      </c>
      <c r="B15" s="1">
        <v>23.809227892448799</v>
      </c>
      <c r="C15" s="1">
        <v>23.782683930222699</v>
      </c>
      <c r="D15" s="1">
        <v>23.9911404654375</v>
      </c>
      <c r="E15" s="1">
        <v>23.717229737229999</v>
      </c>
      <c r="F15" s="1">
        <v>28025070</v>
      </c>
      <c r="G15" s="1">
        <v>23.7725491397246</v>
      </c>
      <c r="H15" s="1">
        <v>23.738982015110299</v>
      </c>
      <c r="I15" s="1">
        <v>23.969750770933999</v>
      </c>
      <c r="J15" s="1">
        <v>23.6762799550959</v>
      </c>
    </row>
    <row r="16" spans="1:10" x14ac:dyDescent="0.4">
      <c r="A16" s="1">
        <v>28025080</v>
      </c>
      <c r="B16" s="1">
        <v>21.721978687421601</v>
      </c>
      <c r="C16" s="1">
        <v>22.1013066058511</v>
      </c>
      <c r="D16" s="1">
        <v>21.707668769474999</v>
      </c>
      <c r="E16" s="1">
        <v>21.387542338265099</v>
      </c>
      <c r="F16" s="1">
        <v>28025080</v>
      </c>
      <c r="G16" s="1">
        <v>21.828896210218101</v>
      </c>
      <c r="H16" s="1">
        <v>22.066354347712299</v>
      </c>
      <c r="I16" s="1">
        <v>21.668161325353999</v>
      </c>
      <c r="J16" s="1">
        <v>21.755625540555901</v>
      </c>
    </row>
    <row r="17" spans="1:10" x14ac:dyDescent="0.4">
      <c r="A17" s="1">
        <v>28025090</v>
      </c>
      <c r="B17" s="1">
        <v>22.309395022950799</v>
      </c>
      <c r="C17" s="1">
        <v>22.1746499137858</v>
      </c>
      <c r="D17" s="1">
        <v>22.670786632181699</v>
      </c>
      <c r="E17" s="1">
        <v>22.193005668377999</v>
      </c>
      <c r="F17" s="1">
        <v>28025090</v>
      </c>
      <c r="G17" s="1">
        <v>22.388607716588599</v>
      </c>
      <c r="H17" s="1">
        <v>22.296445836756799</v>
      </c>
      <c r="I17" s="1">
        <v>22.5228592033131</v>
      </c>
      <c r="J17" s="1">
        <v>22.373126499024298</v>
      </c>
    </row>
    <row r="18" spans="1:10" x14ac:dyDescent="0.4">
      <c r="A18" s="1">
        <v>28025502</v>
      </c>
      <c r="B18" s="1">
        <v>23.856692853000101</v>
      </c>
      <c r="C18" s="1">
        <v>23.686153047088698</v>
      </c>
      <c r="D18" s="1">
        <v>24.164864762649401</v>
      </c>
      <c r="E18" s="1">
        <v>23.777668539164399</v>
      </c>
      <c r="F18" s="1">
        <v>28025502</v>
      </c>
      <c r="G18" s="1">
        <v>23.891733263169002</v>
      </c>
      <c r="H18" s="1">
        <v>23.704426823856899</v>
      </c>
      <c r="I18" s="1">
        <v>24.1757572551919</v>
      </c>
      <c r="J18" s="1">
        <v>23.8534399186582</v>
      </c>
    </row>
    <row r="19" spans="1:10" x14ac:dyDescent="0.4">
      <c r="A19" s="1">
        <v>28035010</v>
      </c>
      <c r="B19" s="1">
        <v>23.263237073011101</v>
      </c>
      <c r="C19" s="1">
        <v>23.0260385820038</v>
      </c>
      <c r="D19" s="1">
        <v>23.493121980825698</v>
      </c>
      <c r="E19" s="1">
        <v>23.281492033183799</v>
      </c>
      <c r="F19" s="1">
        <v>28035010</v>
      </c>
      <c r="G19" s="1">
        <v>23.356364449747399</v>
      </c>
      <c r="H19" s="1">
        <v>23.176913010241901</v>
      </c>
      <c r="I19" s="1">
        <v>23.5887092863242</v>
      </c>
      <c r="J19" s="1">
        <v>23.3439797559267</v>
      </c>
    </row>
    <row r="20" spans="1:10" x14ac:dyDescent="0.4">
      <c r="A20" s="1">
        <v>28035020</v>
      </c>
      <c r="B20" s="1">
        <v>22.524620027636001</v>
      </c>
      <c r="C20" s="1">
        <v>22.631843419619901</v>
      </c>
      <c r="D20" s="1">
        <v>22.4677027753517</v>
      </c>
      <c r="E20" s="1">
        <v>22.4766316325946</v>
      </c>
      <c r="F20" s="1">
        <v>28035020</v>
      </c>
      <c r="G20" s="1">
        <v>22.7066138775869</v>
      </c>
      <c r="H20" s="1">
        <v>22.733059846349001</v>
      </c>
      <c r="I20" s="1">
        <v>22.883916639483299</v>
      </c>
      <c r="J20" s="1">
        <v>22.579162323433199</v>
      </c>
    </row>
    <row r="21" spans="1:10" x14ac:dyDescent="0.4">
      <c r="A21" s="1">
        <v>28035040</v>
      </c>
      <c r="B21" s="1">
        <v>24.228187313745298</v>
      </c>
      <c r="C21" s="1">
        <v>24.206052203704999</v>
      </c>
      <c r="D21" s="1">
        <v>24.237164620377399</v>
      </c>
      <c r="E21" s="1">
        <v>24.239305317131901</v>
      </c>
      <c r="F21" s="1">
        <v>28035040</v>
      </c>
      <c r="G21" s="1">
        <v>24.249068409781302</v>
      </c>
      <c r="H21" s="1">
        <v>24.212944393176901</v>
      </c>
      <c r="I21" s="1">
        <v>24.281433937476098</v>
      </c>
      <c r="J21" s="1">
        <v>24.255379043737701</v>
      </c>
    </row>
    <row r="22" spans="1:10" x14ac:dyDescent="0.4">
      <c r="A22" s="1">
        <v>28035070</v>
      </c>
      <c r="B22" s="1">
        <v>23.269032258064499</v>
      </c>
      <c r="E22" s="1">
        <v>23.269032258064499</v>
      </c>
      <c r="F22" s="1">
        <v>28035070</v>
      </c>
      <c r="G22" s="1">
        <v>23.377812090490998</v>
      </c>
      <c r="H22" s="1">
        <v>23.1898182880423</v>
      </c>
      <c r="I22" s="1">
        <v>23.618588367357699</v>
      </c>
      <c r="J22" s="1">
        <v>23.3664443341744</v>
      </c>
    </row>
    <row r="23" spans="1:10" x14ac:dyDescent="0.4">
      <c r="A23" s="1">
        <v>28045020</v>
      </c>
      <c r="B23" s="1">
        <v>21.1861432622898</v>
      </c>
      <c r="C23" s="1">
        <v>21.3326593374547</v>
      </c>
      <c r="D23" s="1">
        <v>21.104624290037499</v>
      </c>
      <c r="E23" s="1">
        <v>21.194404196959599</v>
      </c>
      <c r="F23" s="1">
        <v>28045020</v>
      </c>
      <c r="G23" s="1">
        <v>21.8136599274041</v>
      </c>
      <c r="H23" s="1">
        <v>21.697940712287899</v>
      </c>
      <c r="I23" s="1">
        <v>21.920969612040299</v>
      </c>
      <c r="J23" s="1">
        <v>21.831656775488199</v>
      </c>
    </row>
    <row r="24" spans="1:10" x14ac:dyDescent="0.4">
      <c r="A24" s="1">
        <v>28045040</v>
      </c>
      <c r="B24" s="1">
        <v>23.1974354910176</v>
      </c>
      <c r="C24" s="1">
        <v>22.999684953615901</v>
      </c>
      <c r="D24" s="1">
        <v>23.213361067851199</v>
      </c>
      <c r="E24" s="1">
        <v>23.3712976631689</v>
      </c>
      <c r="F24" s="1">
        <v>28045040</v>
      </c>
      <c r="G24" s="1">
        <v>23.093503620786102</v>
      </c>
      <c r="H24" s="1">
        <v>22.998023340629899</v>
      </c>
      <c r="I24" s="1">
        <v>23.239986564054099</v>
      </c>
      <c r="J24" s="1">
        <v>23.072944246679601</v>
      </c>
    </row>
    <row r="25" spans="1:10" x14ac:dyDescent="0.4">
      <c r="A25" s="1">
        <v>29065010</v>
      </c>
      <c r="B25" s="1">
        <v>20.843082652180399</v>
      </c>
      <c r="D25" s="1">
        <v>20.282110296774899</v>
      </c>
      <c r="E25" s="1">
        <v>21.4040550075859</v>
      </c>
      <c r="F25" s="1">
        <v>29065010</v>
      </c>
      <c r="G25" s="1">
        <v>21.297965941859399</v>
      </c>
      <c r="H25" s="1">
        <v>21.1940632389177</v>
      </c>
      <c r="I25" s="1">
        <v>21.232264394874498</v>
      </c>
      <c r="J25" s="1">
        <v>21.4131577282525</v>
      </c>
    </row>
    <row r="26" spans="1:10" x14ac:dyDescent="0.4">
      <c r="A26" s="1">
        <v>29065020</v>
      </c>
      <c r="B26" s="1">
        <v>22.3451927547802</v>
      </c>
      <c r="C26" s="1">
        <v>22.141742796626101</v>
      </c>
      <c r="D26" s="1">
        <v>22.2791583162245</v>
      </c>
      <c r="E26" s="1">
        <v>22.5435003006694</v>
      </c>
      <c r="F26" s="1">
        <v>29065020</v>
      </c>
      <c r="G26" s="1">
        <v>22.3455782511259</v>
      </c>
      <c r="H26" s="1">
        <v>22.140851101325399</v>
      </c>
      <c r="I26" s="1">
        <v>22.2866244390585</v>
      </c>
      <c r="J26" s="1">
        <v>22.5294640778007</v>
      </c>
    </row>
    <row r="27" spans="1:10" x14ac:dyDescent="0.4">
      <c r="A27" s="1">
        <v>29065030</v>
      </c>
      <c r="B27" s="1">
        <v>21.766276021277001</v>
      </c>
      <c r="C27" s="1">
        <v>21.348136540578999</v>
      </c>
      <c r="D27" s="1">
        <v>21.662305369461102</v>
      </c>
      <c r="E27" s="1">
        <v>22.135294031545101</v>
      </c>
      <c r="F27" s="1">
        <v>29065030</v>
      </c>
      <c r="G27" s="1">
        <v>21.946316725297301</v>
      </c>
      <c r="H27" s="1">
        <v>21.628074898980302</v>
      </c>
      <c r="I27" s="1">
        <v>21.9363282315182</v>
      </c>
      <c r="J27" s="1">
        <v>22.182262123835802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Composite</vt:lpstr>
      <vt:lpstr>TempSerieOriginal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Admin</cp:lastModifiedBy>
  <dcterms:created xsi:type="dcterms:W3CDTF">2022-12-01T13:16:32Z</dcterms:created>
  <dcterms:modified xsi:type="dcterms:W3CDTF">2022-12-09T13:41:03Z</dcterms:modified>
</cp:coreProperties>
</file>