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Server\VIAR\MADELEN\COMBUSTIBLE\CONSUMOS\GAS OIL 2021\10.2021\"/>
    </mc:Choice>
  </mc:AlternateContent>
  <bookViews>
    <workbookView xWindow="0" yWindow="0" windowWidth="23040" windowHeight="9195"/>
  </bookViews>
  <sheets>
    <sheet name="Hoja1" sheetId="1" r:id="rId1"/>
    <sheet name="Hoja2" sheetId="2" r:id="rId2"/>
  </sheets>
  <definedNames>
    <definedName name="_xlnm._FilterDatabase" localSheetId="0" hidden="1">Hoja1!$A$3:$L$185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2" i="1" l="1"/>
  <c r="F49" i="1"/>
  <c r="F179" i="1"/>
  <c r="F164" i="1"/>
  <c r="F149" i="1"/>
  <c r="F144" i="1"/>
  <c r="F132" i="1"/>
  <c r="F112" i="1"/>
  <c r="F95" i="1"/>
  <c r="F74" i="1"/>
  <c r="F56" i="1"/>
  <c r="F40" i="1"/>
  <c r="F14" i="1"/>
  <c r="F13" i="1"/>
  <c r="F148" i="1"/>
  <c r="F121" i="1"/>
  <c r="F103" i="1"/>
  <c r="F84" i="1"/>
  <c r="F65" i="1"/>
  <c r="F31" i="1"/>
  <c r="F163" i="1"/>
  <c r="F39" i="1"/>
  <c r="F23" i="1"/>
  <c r="F185" i="1"/>
  <c r="F178" i="1"/>
  <c r="F147" i="1"/>
  <c r="F143" i="1"/>
  <c r="F125" i="1"/>
  <c r="F102" i="1"/>
  <c r="F90" i="1"/>
  <c r="F73" i="1"/>
  <c r="F64" i="1"/>
  <c r="F55" i="1"/>
  <c r="F12" i="1"/>
  <c r="F171" i="1"/>
  <c r="F154" i="1"/>
  <c r="F83" i="1"/>
  <c r="F30" i="1"/>
  <c r="F120" i="1"/>
  <c r="F48" i="1"/>
  <c r="F162" i="1"/>
  <c r="F153" i="1"/>
  <c r="F111" i="1"/>
  <c r="F89" i="1"/>
  <c r="F82" i="1"/>
  <c r="F72" i="1"/>
  <c r="F38" i="1"/>
  <c r="F22" i="1"/>
  <c r="F11" i="1"/>
  <c r="F184" i="1"/>
  <c r="F177" i="1"/>
  <c r="F170" i="1"/>
  <c r="F146" i="1"/>
  <c r="F131" i="1"/>
  <c r="F119" i="1"/>
  <c r="F101" i="1"/>
  <c r="F85" i="1"/>
  <c r="F71" i="1"/>
  <c r="F54" i="1"/>
  <c r="F47" i="1"/>
  <c r="F161" i="1"/>
  <c r="F142" i="1"/>
  <c r="F37" i="1"/>
  <c r="F29" i="1"/>
  <c r="F10" i="1"/>
  <c r="F137" i="1"/>
  <c r="F88" i="1"/>
  <c r="F81" i="1"/>
  <c r="F70" i="1"/>
  <c r="F63" i="1"/>
  <c r="F53" i="1"/>
  <c r="F141" i="1"/>
  <c r="F130" i="1"/>
  <c r="F118" i="1"/>
  <c r="F110" i="1"/>
  <c r="F21" i="1"/>
  <c r="F183" i="1"/>
  <c r="F176" i="1"/>
  <c r="F117" i="1"/>
  <c r="F100" i="1"/>
  <c r="F46" i="1"/>
  <c r="F28" i="1"/>
  <c r="F9" i="1"/>
  <c r="F169" i="1"/>
  <c r="F160" i="1"/>
  <c r="F129" i="1"/>
  <c r="F116" i="1"/>
  <c r="F80" i="1"/>
  <c r="F62" i="1"/>
  <c r="F52" i="1"/>
  <c r="F20" i="1"/>
  <c r="F182" i="1"/>
  <c r="F152" i="1"/>
  <c r="F140" i="1"/>
  <c r="F109" i="1"/>
  <c r="F45" i="1"/>
  <c r="F128" i="1"/>
  <c r="F99" i="1"/>
  <c r="F69" i="1"/>
  <c r="F61" i="1"/>
  <c r="F27" i="1"/>
  <c r="F8" i="1"/>
  <c r="F168" i="1"/>
  <c r="F159" i="1"/>
  <c r="F136" i="1"/>
  <c r="F94" i="1"/>
  <c r="F79" i="1"/>
  <c r="F44" i="1"/>
  <c r="F36" i="1"/>
  <c r="F19" i="1"/>
  <c r="F167" i="1"/>
  <c r="F158" i="1"/>
  <c r="F151" i="1"/>
  <c r="F124" i="1"/>
  <c r="F108" i="1"/>
  <c r="F98" i="1"/>
  <c r="F60" i="1"/>
  <c r="F35" i="1"/>
  <c r="F18" i="1"/>
  <c r="F181" i="1"/>
  <c r="F115" i="1"/>
  <c r="F107" i="1"/>
  <c r="F93" i="1"/>
  <c r="F68" i="1"/>
  <c r="F51" i="1"/>
  <c r="F175" i="1"/>
  <c r="F157" i="1"/>
  <c r="F135" i="1"/>
  <c r="F127" i="1"/>
  <c r="F123" i="1"/>
  <c r="F34" i="1"/>
  <c r="F87" i="1"/>
  <c r="F78" i="1"/>
  <c r="F59" i="1"/>
  <c r="F17" i="1"/>
  <c r="F7" i="1"/>
  <c r="F166" i="1"/>
  <c r="F43" i="1"/>
  <c r="F26" i="1"/>
  <c r="F156" i="1"/>
  <c r="F114" i="1"/>
  <c r="F97" i="1"/>
  <c r="F33" i="1"/>
  <c r="F6" i="1"/>
  <c r="F180" i="1"/>
  <c r="F174" i="1"/>
  <c r="F139" i="1"/>
  <c r="F134" i="1"/>
  <c r="F126" i="1"/>
  <c r="F106" i="1"/>
  <c r="F77" i="1"/>
  <c r="F58" i="1"/>
  <c r="F42" i="1"/>
  <c r="F16" i="1"/>
  <c r="F92" i="1"/>
  <c r="F67" i="1"/>
  <c r="F57" i="1"/>
  <c r="F25" i="1"/>
  <c r="F165" i="1"/>
  <c r="F155" i="1"/>
  <c r="F122" i="1"/>
  <c r="F105" i="1"/>
  <c r="F96" i="1"/>
  <c r="F86" i="1"/>
  <c r="F76" i="1"/>
  <c r="F5" i="1"/>
  <c r="F133" i="1"/>
  <c r="F32" i="1"/>
  <c r="F145" i="1"/>
  <c r="F138" i="1"/>
  <c r="F113" i="1"/>
  <c r="F91" i="1"/>
  <c r="F66" i="1"/>
  <c r="F50" i="1"/>
  <c r="F41" i="1"/>
  <c r="F24" i="1"/>
  <c r="F15" i="1"/>
  <c r="F173" i="1"/>
  <c r="F150" i="1"/>
  <c r="F104" i="1"/>
  <c r="F75" i="1"/>
  <c r="F4" i="1"/>
  <c r="G172" i="1" l="1"/>
  <c r="J172" i="1" s="1"/>
  <c r="G49" i="1"/>
  <c r="J49" i="1" s="1"/>
  <c r="G179" i="1"/>
  <c r="J179" i="1" s="1"/>
  <c r="G164" i="1"/>
  <c r="J164" i="1" s="1"/>
  <c r="G149" i="1"/>
  <c r="J149" i="1" s="1"/>
  <c r="G144" i="1"/>
  <c r="J144" i="1" s="1"/>
  <c r="G132" i="1"/>
  <c r="J132" i="1" s="1"/>
  <c r="G112" i="1"/>
  <c r="J112" i="1" s="1"/>
  <c r="G95" i="1"/>
  <c r="J95" i="1" s="1"/>
  <c r="G74" i="1"/>
  <c r="J74" i="1" s="1"/>
  <c r="G56" i="1"/>
  <c r="J56" i="1" s="1"/>
  <c r="G40" i="1"/>
  <c r="J40" i="1" s="1"/>
  <c r="G14" i="1"/>
  <c r="J14" i="1" s="1"/>
  <c r="G13" i="1"/>
  <c r="J13" i="1" s="1"/>
  <c r="G148" i="1"/>
  <c r="J148" i="1" s="1"/>
  <c r="G121" i="1"/>
  <c r="J121" i="1" s="1"/>
  <c r="G103" i="1"/>
  <c r="J103" i="1" s="1"/>
  <c r="G84" i="1"/>
  <c r="J84" i="1" s="1"/>
  <c r="G65" i="1"/>
  <c r="J65" i="1" s="1"/>
  <c r="G31" i="1"/>
  <c r="J31" i="1" s="1"/>
  <c r="G163" i="1"/>
  <c r="J163" i="1" s="1"/>
  <c r="G39" i="1"/>
  <c r="J39" i="1" s="1"/>
  <c r="G23" i="1"/>
  <c r="J23" i="1" s="1"/>
  <c r="G185" i="1"/>
  <c r="J185" i="1" s="1"/>
  <c r="G178" i="1"/>
  <c r="J178" i="1" s="1"/>
  <c r="G147" i="1"/>
  <c r="J147" i="1" s="1"/>
  <c r="G143" i="1"/>
  <c r="J143" i="1" s="1"/>
  <c r="G125" i="1"/>
  <c r="J125" i="1" s="1"/>
  <c r="G102" i="1"/>
  <c r="J102" i="1" s="1"/>
  <c r="G90" i="1"/>
  <c r="J90" i="1" s="1"/>
  <c r="G73" i="1"/>
  <c r="J73" i="1" s="1"/>
  <c r="G64" i="1"/>
  <c r="J64" i="1" s="1"/>
  <c r="G55" i="1"/>
  <c r="J55" i="1" s="1"/>
  <c r="G12" i="1"/>
  <c r="J12" i="1" s="1"/>
  <c r="G171" i="1"/>
  <c r="J171" i="1" s="1"/>
  <c r="G154" i="1"/>
  <c r="J154" i="1" s="1"/>
  <c r="G83" i="1"/>
  <c r="J83" i="1" s="1"/>
  <c r="G30" i="1"/>
  <c r="J30" i="1" s="1"/>
  <c r="G120" i="1"/>
  <c r="J120" i="1" s="1"/>
  <c r="G48" i="1"/>
  <c r="J48" i="1" s="1"/>
  <c r="G162" i="1"/>
  <c r="J162" i="1" s="1"/>
  <c r="G153" i="1"/>
  <c r="J153" i="1" s="1"/>
  <c r="G111" i="1"/>
  <c r="J111" i="1" s="1"/>
  <c r="G89" i="1"/>
  <c r="J89" i="1" s="1"/>
  <c r="G82" i="1"/>
  <c r="J82" i="1" s="1"/>
  <c r="G72" i="1"/>
  <c r="J72" i="1" s="1"/>
  <c r="G38" i="1"/>
  <c r="J38" i="1" s="1"/>
  <c r="G22" i="1"/>
  <c r="J22" i="1" s="1"/>
  <c r="G11" i="1"/>
  <c r="J11" i="1" s="1"/>
  <c r="G184" i="1"/>
  <c r="J184" i="1" s="1"/>
  <c r="G177" i="1"/>
  <c r="J177" i="1" s="1"/>
  <c r="G170" i="1"/>
  <c r="J170" i="1" s="1"/>
  <c r="G146" i="1"/>
  <c r="J146" i="1" s="1"/>
  <c r="G131" i="1"/>
  <c r="J131" i="1" s="1"/>
  <c r="G119" i="1"/>
  <c r="J119" i="1" s="1"/>
  <c r="G101" i="1"/>
  <c r="J101" i="1" s="1"/>
  <c r="G85" i="1"/>
  <c r="J85" i="1" s="1"/>
  <c r="G71" i="1"/>
  <c r="J71" i="1" s="1"/>
  <c r="G54" i="1"/>
  <c r="J54" i="1" s="1"/>
  <c r="G47" i="1"/>
  <c r="J47" i="1" s="1"/>
  <c r="G161" i="1"/>
  <c r="J161" i="1" s="1"/>
  <c r="G142" i="1"/>
  <c r="J142" i="1" s="1"/>
  <c r="G37" i="1"/>
  <c r="J37" i="1" s="1"/>
  <c r="G29" i="1"/>
  <c r="J29" i="1" s="1"/>
  <c r="G10" i="1"/>
  <c r="J10" i="1" s="1"/>
  <c r="G137" i="1"/>
  <c r="J137" i="1" s="1"/>
  <c r="G88" i="1"/>
  <c r="J88" i="1" s="1"/>
  <c r="G81" i="1"/>
  <c r="J81" i="1" s="1"/>
  <c r="G70" i="1"/>
  <c r="J70" i="1" s="1"/>
  <c r="G63" i="1"/>
  <c r="J63" i="1" s="1"/>
  <c r="G53" i="1"/>
  <c r="J53" i="1" s="1"/>
  <c r="G141" i="1"/>
  <c r="J141" i="1" s="1"/>
  <c r="G130" i="1"/>
  <c r="J130" i="1" s="1"/>
  <c r="G118" i="1"/>
  <c r="J118" i="1" s="1"/>
  <c r="G110" i="1"/>
  <c r="J110" i="1" s="1"/>
  <c r="G21" i="1"/>
  <c r="J21" i="1" s="1"/>
  <c r="G183" i="1"/>
  <c r="J183" i="1" s="1"/>
  <c r="G176" i="1"/>
  <c r="J176" i="1" s="1"/>
  <c r="G117" i="1"/>
  <c r="J117" i="1" s="1"/>
  <c r="G100" i="1"/>
  <c r="J100" i="1" s="1"/>
  <c r="G46" i="1"/>
  <c r="J46" i="1" s="1"/>
  <c r="G28" i="1"/>
  <c r="J28" i="1" s="1"/>
  <c r="G9" i="1"/>
  <c r="J9" i="1" s="1"/>
  <c r="G169" i="1"/>
  <c r="J169" i="1" s="1"/>
  <c r="G160" i="1"/>
  <c r="J160" i="1" s="1"/>
  <c r="G129" i="1"/>
  <c r="J129" i="1" s="1"/>
  <c r="G116" i="1"/>
  <c r="J116" i="1" s="1"/>
  <c r="G80" i="1"/>
  <c r="J80" i="1" s="1"/>
  <c r="G62" i="1"/>
  <c r="J62" i="1" s="1"/>
  <c r="G52" i="1"/>
  <c r="J52" i="1" s="1"/>
  <c r="G20" i="1"/>
  <c r="J20" i="1" s="1"/>
  <c r="G182" i="1"/>
  <c r="J182" i="1" s="1"/>
  <c r="G152" i="1"/>
  <c r="J152" i="1" s="1"/>
  <c r="G140" i="1"/>
  <c r="J140" i="1" s="1"/>
  <c r="G109" i="1"/>
  <c r="J109" i="1" s="1"/>
  <c r="G45" i="1"/>
  <c r="J45" i="1" s="1"/>
  <c r="G128" i="1"/>
  <c r="J128" i="1" s="1"/>
  <c r="G99" i="1"/>
  <c r="J99" i="1" s="1"/>
  <c r="G69" i="1"/>
  <c r="J69" i="1" s="1"/>
  <c r="G61" i="1"/>
  <c r="J61" i="1" s="1"/>
  <c r="G27" i="1"/>
  <c r="J27" i="1" s="1"/>
  <c r="G8" i="1"/>
  <c r="J8" i="1" s="1"/>
  <c r="G168" i="1"/>
  <c r="J168" i="1" s="1"/>
  <c r="G159" i="1"/>
  <c r="J159" i="1" s="1"/>
  <c r="G136" i="1"/>
  <c r="J136" i="1" s="1"/>
  <c r="G94" i="1"/>
  <c r="J94" i="1" s="1"/>
  <c r="G79" i="1"/>
  <c r="J79" i="1" s="1"/>
  <c r="G44" i="1"/>
  <c r="J44" i="1" s="1"/>
  <c r="G36" i="1"/>
  <c r="J36" i="1" s="1"/>
  <c r="G19" i="1"/>
  <c r="J19" i="1" s="1"/>
  <c r="G167" i="1"/>
  <c r="J167" i="1" s="1"/>
  <c r="G158" i="1"/>
  <c r="J158" i="1" s="1"/>
  <c r="G151" i="1"/>
  <c r="J151" i="1" s="1"/>
  <c r="G124" i="1"/>
  <c r="J124" i="1" s="1"/>
  <c r="G108" i="1"/>
  <c r="J108" i="1" s="1"/>
  <c r="G98" i="1"/>
  <c r="J98" i="1" s="1"/>
  <c r="G60" i="1"/>
  <c r="J60" i="1" s="1"/>
  <c r="G35" i="1"/>
  <c r="J35" i="1" s="1"/>
  <c r="G18" i="1"/>
  <c r="J18" i="1" s="1"/>
  <c r="G181" i="1"/>
  <c r="J181" i="1" s="1"/>
  <c r="G115" i="1"/>
  <c r="J115" i="1" s="1"/>
  <c r="G107" i="1"/>
  <c r="J107" i="1" s="1"/>
  <c r="G93" i="1"/>
  <c r="J93" i="1" s="1"/>
  <c r="G68" i="1"/>
  <c r="J68" i="1" s="1"/>
  <c r="G51" i="1"/>
  <c r="J51" i="1" s="1"/>
  <c r="G175" i="1"/>
  <c r="J175" i="1" s="1"/>
  <c r="G157" i="1"/>
  <c r="J157" i="1" s="1"/>
  <c r="G135" i="1"/>
  <c r="J135" i="1" s="1"/>
  <c r="G127" i="1"/>
  <c r="J127" i="1" s="1"/>
  <c r="G123" i="1"/>
  <c r="J123" i="1" s="1"/>
  <c r="G34" i="1"/>
  <c r="J34" i="1" s="1"/>
  <c r="G87" i="1"/>
  <c r="J87" i="1" s="1"/>
  <c r="G78" i="1"/>
  <c r="J78" i="1" s="1"/>
  <c r="G59" i="1"/>
  <c r="J59" i="1" s="1"/>
  <c r="G17" i="1"/>
  <c r="J17" i="1" s="1"/>
  <c r="G7" i="1"/>
  <c r="J7" i="1" s="1"/>
  <c r="G166" i="1"/>
  <c r="J166" i="1" s="1"/>
  <c r="G43" i="1"/>
  <c r="J43" i="1" s="1"/>
  <c r="G26" i="1"/>
  <c r="J26" i="1" s="1"/>
  <c r="G156" i="1"/>
  <c r="J156" i="1" s="1"/>
  <c r="G114" i="1"/>
  <c r="J114" i="1" s="1"/>
  <c r="G97" i="1"/>
  <c r="J97" i="1" s="1"/>
  <c r="G33" i="1"/>
  <c r="J33" i="1" s="1"/>
  <c r="G6" i="1"/>
  <c r="J6" i="1" s="1"/>
  <c r="G180" i="1"/>
  <c r="J180" i="1" s="1"/>
  <c r="G174" i="1"/>
  <c r="J174" i="1" s="1"/>
  <c r="G139" i="1"/>
  <c r="J139" i="1" s="1"/>
  <c r="G134" i="1"/>
  <c r="J134" i="1" s="1"/>
  <c r="G126" i="1"/>
  <c r="J126" i="1" s="1"/>
  <c r="G106" i="1"/>
  <c r="J106" i="1" s="1"/>
  <c r="G77" i="1"/>
  <c r="J77" i="1" s="1"/>
  <c r="G58" i="1"/>
  <c r="J58" i="1" s="1"/>
  <c r="G42" i="1"/>
  <c r="J42" i="1" s="1"/>
  <c r="G16" i="1"/>
  <c r="J16" i="1" s="1"/>
  <c r="G92" i="1"/>
  <c r="J92" i="1" s="1"/>
  <c r="G67" i="1"/>
  <c r="J67" i="1" s="1"/>
  <c r="G57" i="1"/>
  <c r="J57" i="1" s="1"/>
  <c r="G25" i="1"/>
  <c r="J25" i="1" s="1"/>
  <c r="G165" i="1"/>
  <c r="J165" i="1" s="1"/>
  <c r="G155" i="1"/>
  <c r="J155" i="1" s="1"/>
  <c r="G122" i="1"/>
  <c r="J122" i="1" s="1"/>
  <c r="G105" i="1"/>
  <c r="J105" i="1" s="1"/>
  <c r="G96" i="1"/>
  <c r="J96" i="1" s="1"/>
  <c r="G86" i="1"/>
  <c r="J86" i="1" s="1"/>
  <c r="G76" i="1"/>
  <c r="J76" i="1" s="1"/>
  <c r="G5" i="1"/>
  <c r="J5" i="1" s="1"/>
  <c r="G133" i="1"/>
  <c r="J133" i="1" s="1"/>
  <c r="G32" i="1"/>
  <c r="J32" i="1" s="1"/>
  <c r="G145" i="1"/>
  <c r="J145" i="1" s="1"/>
  <c r="G138" i="1"/>
  <c r="J138" i="1" s="1"/>
  <c r="G113" i="1"/>
  <c r="J113" i="1" s="1"/>
  <c r="G91" i="1"/>
  <c r="J91" i="1" s="1"/>
  <c r="G66" i="1"/>
  <c r="J66" i="1" s="1"/>
  <c r="G50" i="1"/>
  <c r="J50" i="1" s="1"/>
  <c r="G41" i="1"/>
  <c r="J41" i="1" s="1"/>
  <c r="G24" i="1"/>
  <c r="J24" i="1" s="1"/>
  <c r="G15" i="1"/>
  <c r="J15" i="1" s="1"/>
  <c r="G173" i="1"/>
  <c r="J173" i="1" s="1"/>
  <c r="G150" i="1"/>
  <c r="J150" i="1" s="1"/>
  <c r="G104" i="1"/>
  <c r="J104" i="1" s="1"/>
  <c r="G75" i="1"/>
  <c r="J75" i="1" s="1"/>
  <c r="G4" i="1"/>
  <c r="J4" i="1" s="1"/>
  <c r="C186" i="1"/>
  <c r="J186" i="1" l="1"/>
</calcChain>
</file>

<file path=xl/sharedStrings.xml><?xml version="1.0" encoding="utf-8"?>
<sst xmlns="http://schemas.openxmlformats.org/spreadsheetml/2006/main" count="657" uniqueCount="66">
  <si>
    <t>AA702TE</t>
  </si>
  <si>
    <t>PLANILLA DE COMBUSTIBLE N° 577 ARROYITO</t>
  </si>
  <si>
    <t>HVW275</t>
  </si>
  <si>
    <t>JRY934</t>
  </si>
  <si>
    <t>MAV483</t>
  </si>
  <si>
    <t>ORO021</t>
  </si>
  <si>
    <t>AB595CA</t>
  </si>
  <si>
    <t>AB687SH</t>
  </si>
  <si>
    <t>AD414GZ</t>
  </si>
  <si>
    <t>AD533SA</t>
  </si>
  <si>
    <t>HPJ126</t>
  </si>
  <si>
    <t>HZG214</t>
  </si>
  <si>
    <t>KHL103</t>
  </si>
  <si>
    <t>KSS334</t>
  </si>
  <si>
    <t>LUY734</t>
  </si>
  <si>
    <t>AC136AZ</t>
  </si>
  <si>
    <t>KOL760</t>
  </si>
  <si>
    <t>PLANILLA DE COMBUSTIBLE N° 578 ARROYITO</t>
  </si>
  <si>
    <t>HWF026</t>
  </si>
  <si>
    <t>JJA110</t>
  </si>
  <si>
    <t>KMU569</t>
  </si>
  <si>
    <t>MMN838</t>
  </si>
  <si>
    <t>MMN880</t>
  </si>
  <si>
    <t>FWT827</t>
  </si>
  <si>
    <t>PLANILLA DE COMBUSTIBLE N° 579 ARROYITO</t>
  </si>
  <si>
    <t>KNA501</t>
  </si>
  <si>
    <t>OXJ862</t>
  </si>
  <si>
    <t>PLANILLA DE COMBUSTIBLE N° 580 ARROYITO</t>
  </si>
  <si>
    <t>AB097BP</t>
  </si>
  <si>
    <t>PLANILLA DE COMBUSTIBLE N° 572 ARROYITO</t>
  </si>
  <si>
    <t>PLANILLA DE COMBUSTIBLE N° 573 ARROYITO</t>
  </si>
  <si>
    <t>PLANILLA DE COMBUSTIBLE N° 574 ARROYITO</t>
  </si>
  <si>
    <t>HWF024</t>
  </si>
  <si>
    <t>PLANILLA DE COMBUSTIBLE N° 575 ARROYITO</t>
  </si>
  <si>
    <t>PLANILLA DE COMBUSTIBLE N° 576 ARROYITO</t>
  </si>
  <si>
    <t>GRANEL ARROYITO</t>
  </si>
  <si>
    <t>FECHA</t>
  </si>
  <si>
    <t>PATENTES</t>
  </si>
  <si>
    <t>LITROS</t>
  </si>
  <si>
    <t>PLANILLA</t>
  </si>
  <si>
    <t>ECI</t>
  </si>
  <si>
    <t>NETO</t>
  </si>
  <si>
    <t>IVA</t>
  </si>
  <si>
    <t>ITC</t>
  </si>
  <si>
    <t>ICO2</t>
  </si>
  <si>
    <t>MONTO</t>
  </si>
  <si>
    <t>FLETERO</t>
  </si>
  <si>
    <t>ARDILES</t>
  </si>
  <si>
    <t>CUGNO EDGARDO</t>
  </si>
  <si>
    <t>CUGNO GABRIEL</t>
  </si>
  <si>
    <t>CUGNO MARTÍN</t>
  </si>
  <si>
    <t>DE LA RUBIA</t>
  </si>
  <si>
    <t>GENTA</t>
  </si>
  <si>
    <t>GIACONE</t>
  </si>
  <si>
    <t>GUAL</t>
  </si>
  <si>
    <t>TURCHETTI</t>
  </si>
  <si>
    <t>VIAR</t>
  </si>
  <si>
    <t>A-12-3512</t>
  </si>
  <si>
    <t>A-12-3511</t>
  </si>
  <si>
    <t>A-12-3510</t>
  </si>
  <si>
    <t>A-12-3509</t>
  </si>
  <si>
    <t>A-12-3508</t>
  </si>
  <si>
    <t>A-12-3507</t>
  </si>
  <si>
    <t>A-12-3506</t>
  </si>
  <si>
    <t>A-12-3505</t>
  </si>
  <si>
    <t>A-12-3504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</si>
</sst>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4" fontId="1" fillId="0" borderId="1" xfId="0" applyNumberFormat="1" applyFont="1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6"/>
  <sheetViews>
    <sheetView tabSelected="1" workbookViewId="0">
      <selection activeCell="L3" sqref="L3"/>
    </sheetView>
  </sheetViews>
  <sheetFormatPr baseColWidth="10" defaultRowHeight="15" x14ac:dyDescent="0.25"/>
  <cols>
    <col min="2" max="2" width="14.140625" customWidth="1"/>
    <col min="3" max="3" width="11.28515625" customWidth="1"/>
    <col min="4" max="4" width="51.42578125" hidden="1" customWidth="1"/>
    <col min="5" max="5" width="0" hidden="1" customWidth="1"/>
    <col min="11" max="11" width="17.140625" customWidth="1"/>
  </cols>
  <sheetData>
    <row r="1" spans="1:12" ht="17.25" x14ac:dyDescent="0.25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x14ac:dyDescent="0.25">
      <c r="A2" s="2"/>
      <c r="B2" s="2"/>
      <c r="C2" s="3"/>
      <c r="D2" s="2"/>
      <c r="E2" s="2"/>
      <c r="F2" s="4"/>
      <c r="G2" s="4"/>
      <c r="H2" s="4"/>
      <c r="I2" s="4"/>
      <c r="J2" s="5"/>
      <c r="K2" s="2"/>
    </row>
    <row r="3" spans="1:12" x14ac:dyDescent="0.25">
      <c r="A3" s="6" t="s">
        <v>36</v>
      </c>
      <c r="B3" s="7" t="s">
        <v>37</v>
      </c>
      <c r="C3" s="8" t="s">
        <v>38</v>
      </c>
      <c r="D3" s="9" t="s">
        <v>39</v>
      </c>
      <c r="E3" s="6" t="s">
        <v>40</v>
      </c>
      <c r="F3" s="10" t="s">
        <v>41</v>
      </c>
      <c r="G3" s="10" t="s">
        <v>42</v>
      </c>
      <c r="H3" s="10" t="s">
        <v>43</v>
      </c>
      <c r="I3" s="10" t="s">
        <v>44</v>
      </c>
      <c r="J3" s="11" t="s">
        <v>45</v>
      </c>
      <c r="K3" s="11" t="s">
        <v>46</v>
      </c>
    </row>
    <row r="4" spans="1:12" hidden="1" x14ac:dyDescent="0.25">
      <c r="A4" s="15">
        <v>44470</v>
      </c>
      <c r="B4" s="16" t="s">
        <v>0</v>
      </c>
      <c r="C4" s="16">
        <v>315</v>
      </c>
      <c r="D4" s="16" t="s">
        <v>1</v>
      </c>
      <c r="E4" s="16">
        <v>6561</v>
      </c>
      <c r="F4" s="16">
        <f>58.4974*1.05</f>
        <v>61.422270000000005</v>
      </c>
      <c r="G4" s="12">
        <f>+F4*0.21</f>
        <v>12.898676700000001</v>
      </c>
      <c r="H4" s="16">
        <v>11.975199999999999</v>
      </c>
      <c r="I4" s="16">
        <v>1.5993999999999999</v>
      </c>
      <c r="J4" s="13">
        <f>C4*(F4+G4+H4+I4)</f>
        <v>27687.097210500004</v>
      </c>
      <c r="K4" s="14" t="s">
        <v>53</v>
      </c>
      <c r="L4" t="s">
        <v>59</v>
      </c>
    </row>
    <row r="5" spans="1:12" hidden="1" x14ac:dyDescent="0.25">
      <c r="A5" s="15">
        <v>44473</v>
      </c>
      <c r="B5" s="16" t="s">
        <v>0</v>
      </c>
      <c r="C5" s="16">
        <v>275</v>
      </c>
      <c r="D5" s="16" t="s">
        <v>17</v>
      </c>
      <c r="E5" s="16">
        <v>6562</v>
      </c>
      <c r="F5" s="16">
        <f>58.4974*1.05</f>
        <v>61.422270000000005</v>
      </c>
      <c r="G5" s="12">
        <f>+F5*0.21</f>
        <v>12.898676700000001</v>
      </c>
      <c r="H5" s="16">
        <v>11.975199999999999</v>
      </c>
      <c r="I5" s="16">
        <v>1.5993999999999999</v>
      </c>
      <c r="J5" s="13">
        <f>C5*(F5+G5+H5+I5)</f>
        <v>24171.275342500005</v>
      </c>
      <c r="K5" s="14" t="s">
        <v>53</v>
      </c>
      <c r="L5" t="s">
        <v>59</v>
      </c>
    </row>
    <row r="6" spans="1:12" hidden="1" x14ac:dyDescent="0.25">
      <c r="A6" s="15">
        <v>44476</v>
      </c>
      <c r="B6" s="16" t="s">
        <v>0</v>
      </c>
      <c r="C6" s="16">
        <v>325</v>
      </c>
      <c r="D6" s="16" t="s">
        <v>24</v>
      </c>
      <c r="E6" s="16">
        <v>6574</v>
      </c>
      <c r="F6" s="16">
        <f>58.4974*1.05</f>
        <v>61.422270000000005</v>
      </c>
      <c r="G6" s="12">
        <f>+F6*0.21</f>
        <v>12.898676700000001</v>
      </c>
      <c r="H6" s="16">
        <v>11.975199999999999</v>
      </c>
      <c r="I6" s="16">
        <v>1.5993999999999999</v>
      </c>
      <c r="J6" s="13">
        <f>C6*(F6+G6+H6+I6)</f>
        <v>28566.052677500003</v>
      </c>
      <c r="K6" s="14" t="s">
        <v>53</v>
      </c>
      <c r="L6" t="s">
        <v>59</v>
      </c>
    </row>
    <row r="7" spans="1:12" hidden="1" x14ac:dyDescent="0.25">
      <c r="A7" s="15">
        <v>44478</v>
      </c>
      <c r="B7" s="16" t="s">
        <v>0</v>
      </c>
      <c r="C7" s="16">
        <v>240</v>
      </c>
      <c r="D7" s="16" t="s">
        <v>24</v>
      </c>
      <c r="E7" s="16">
        <v>6574</v>
      </c>
      <c r="F7" s="16">
        <f>58.4974*1.05</f>
        <v>61.422270000000005</v>
      </c>
      <c r="G7" s="12">
        <f>+F7*0.21</f>
        <v>12.898676700000001</v>
      </c>
      <c r="H7" s="16">
        <v>11.975199999999999</v>
      </c>
      <c r="I7" s="16">
        <v>1.5993999999999999</v>
      </c>
      <c r="J7" s="13">
        <f>C7*(F7+G7+H7+I7)</f>
        <v>21094.931208000002</v>
      </c>
      <c r="K7" s="14" t="s">
        <v>53</v>
      </c>
      <c r="L7" t="s">
        <v>59</v>
      </c>
    </row>
    <row r="8" spans="1:12" hidden="1" x14ac:dyDescent="0.25">
      <c r="A8" s="15">
        <v>44454</v>
      </c>
      <c r="B8" s="16" t="s">
        <v>0</v>
      </c>
      <c r="C8" s="16">
        <v>285</v>
      </c>
      <c r="D8" s="16" t="s">
        <v>29</v>
      </c>
      <c r="E8" s="16">
        <v>6397</v>
      </c>
      <c r="F8" s="16">
        <f>58.4974*1.05</f>
        <v>61.422270000000005</v>
      </c>
      <c r="G8" s="12">
        <f>+F8*0.21</f>
        <v>12.898676700000001</v>
      </c>
      <c r="H8" s="16">
        <v>11.975199999999999</v>
      </c>
      <c r="I8" s="16">
        <v>1.5993999999999999</v>
      </c>
      <c r="J8" s="13">
        <f>C8*(F8+G8+H8+I8)</f>
        <v>25050.230809500004</v>
      </c>
      <c r="K8" s="14" t="s">
        <v>53</v>
      </c>
      <c r="L8" t="s">
        <v>59</v>
      </c>
    </row>
    <row r="9" spans="1:12" hidden="1" x14ac:dyDescent="0.25">
      <c r="A9" s="15">
        <v>44457</v>
      </c>
      <c r="B9" s="16" t="s">
        <v>0</v>
      </c>
      <c r="C9" s="16">
        <v>295</v>
      </c>
      <c r="D9" s="16" t="s">
        <v>30</v>
      </c>
      <c r="E9" s="16">
        <v>6398</v>
      </c>
      <c r="F9" s="16">
        <f>58.4974*1.05</f>
        <v>61.422270000000005</v>
      </c>
      <c r="G9" s="12">
        <f>+F9*0.21</f>
        <v>12.898676700000001</v>
      </c>
      <c r="H9" s="16">
        <v>11.975199999999999</v>
      </c>
      <c r="I9" s="16">
        <v>1.5993999999999999</v>
      </c>
      <c r="J9" s="13">
        <f>C9*(F9+G9+H9+I9)</f>
        <v>25929.186276500004</v>
      </c>
      <c r="K9" s="14" t="s">
        <v>53</v>
      </c>
      <c r="L9" t="s">
        <v>59</v>
      </c>
    </row>
    <row r="10" spans="1:12" hidden="1" x14ac:dyDescent="0.25">
      <c r="A10" s="15">
        <v>44460</v>
      </c>
      <c r="B10" s="16" t="s">
        <v>0</v>
      </c>
      <c r="C10" s="16">
        <v>292</v>
      </c>
      <c r="D10" s="16" t="s">
        <v>31</v>
      </c>
      <c r="E10" s="16">
        <v>6557</v>
      </c>
      <c r="F10" s="16">
        <f>58.4974*1.05</f>
        <v>61.422270000000005</v>
      </c>
      <c r="G10" s="12">
        <f>+F10*0.21</f>
        <v>12.898676700000001</v>
      </c>
      <c r="H10" s="16">
        <v>11.975199999999999</v>
      </c>
      <c r="I10" s="16">
        <v>1.5993999999999999</v>
      </c>
      <c r="J10" s="13">
        <f>C10*(F10+G10+H10+I10)</f>
        <v>25665.499636400004</v>
      </c>
      <c r="K10" s="14" t="s">
        <v>53</v>
      </c>
      <c r="L10" t="s">
        <v>59</v>
      </c>
    </row>
    <row r="11" spans="1:12" hidden="1" x14ac:dyDescent="0.25">
      <c r="A11" s="15">
        <v>44462</v>
      </c>
      <c r="B11" s="16" t="s">
        <v>0</v>
      </c>
      <c r="C11" s="16">
        <v>293</v>
      </c>
      <c r="D11" s="16" t="s">
        <v>31</v>
      </c>
      <c r="E11" s="16">
        <v>6557</v>
      </c>
      <c r="F11" s="16">
        <f>58.4974*1.05</f>
        <v>61.422270000000005</v>
      </c>
      <c r="G11" s="12">
        <f>+F11*0.21</f>
        <v>12.898676700000001</v>
      </c>
      <c r="H11" s="16">
        <v>11.975199999999999</v>
      </c>
      <c r="I11" s="16">
        <v>1.5993999999999999</v>
      </c>
      <c r="J11" s="13">
        <f>C11*(F11+G11+H11+I11)</f>
        <v>25753.395183100005</v>
      </c>
      <c r="K11" s="14" t="s">
        <v>53</v>
      </c>
      <c r="L11" t="s">
        <v>59</v>
      </c>
    </row>
    <row r="12" spans="1:12" hidden="1" x14ac:dyDescent="0.25">
      <c r="A12" s="15">
        <v>44465</v>
      </c>
      <c r="B12" s="16" t="s">
        <v>0</v>
      </c>
      <c r="C12" s="16">
        <v>298</v>
      </c>
      <c r="D12" s="16" t="s">
        <v>33</v>
      </c>
      <c r="E12" s="16">
        <v>6559</v>
      </c>
      <c r="F12" s="16">
        <f>58.4974*1.05</f>
        <v>61.422270000000005</v>
      </c>
      <c r="G12" s="12">
        <f>+F12*0.21</f>
        <v>12.898676700000001</v>
      </c>
      <c r="H12" s="16">
        <v>11.975199999999999</v>
      </c>
      <c r="I12" s="16">
        <v>1.5993999999999999</v>
      </c>
      <c r="J12" s="13">
        <f>C12*(F12+G12+H12+I12)</f>
        <v>26192.872916600005</v>
      </c>
      <c r="K12" s="14" t="s">
        <v>53</v>
      </c>
      <c r="L12" t="s">
        <v>59</v>
      </c>
    </row>
    <row r="13" spans="1:12" hidden="1" x14ac:dyDescent="0.25">
      <c r="A13" s="15">
        <v>44468</v>
      </c>
      <c r="B13" s="16" t="s">
        <v>0</v>
      </c>
      <c r="C13" s="16">
        <v>335</v>
      </c>
      <c r="D13" s="16" t="s">
        <v>34</v>
      </c>
      <c r="E13" s="16">
        <v>6560</v>
      </c>
      <c r="F13" s="16">
        <f>58.4974*1.05</f>
        <v>61.422270000000005</v>
      </c>
      <c r="G13" s="12">
        <f>+F13*0.21</f>
        <v>12.898676700000001</v>
      </c>
      <c r="H13" s="16">
        <v>11.975199999999999</v>
      </c>
      <c r="I13" s="16">
        <v>1.5993999999999999</v>
      </c>
      <c r="J13" s="13">
        <f>C13*(F13+G13+H13+I13)</f>
        <v>29445.008144500003</v>
      </c>
      <c r="K13" s="14" t="s">
        <v>53</v>
      </c>
      <c r="L13" t="s">
        <v>59</v>
      </c>
    </row>
    <row r="14" spans="1:12" x14ac:dyDescent="0.25">
      <c r="A14" s="15">
        <v>44468</v>
      </c>
      <c r="B14" s="16" t="s">
        <v>28</v>
      </c>
      <c r="C14" s="16">
        <v>53</v>
      </c>
      <c r="D14" s="16" t="s">
        <v>34</v>
      </c>
      <c r="E14" s="16">
        <v>6560</v>
      </c>
      <c r="F14" s="16">
        <f>58.4974*1.05</f>
        <v>61.422270000000005</v>
      </c>
      <c r="G14" s="12">
        <f>+F14*0.21</f>
        <v>12.898676700000001</v>
      </c>
      <c r="H14" s="16">
        <v>11.975199999999999</v>
      </c>
      <c r="I14" s="16">
        <v>1.5993999999999999</v>
      </c>
      <c r="J14" s="13">
        <f>C14*(F14+G14+H14+I14)</f>
        <v>4658.4639751000004</v>
      </c>
      <c r="K14" s="14" t="s">
        <v>56</v>
      </c>
    </row>
    <row r="15" spans="1:12" hidden="1" x14ac:dyDescent="0.25">
      <c r="A15" s="15">
        <v>44471</v>
      </c>
      <c r="B15" s="16" t="s">
        <v>6</v>
      </c>
      <c r="C15" s="16">
        <v>432</v>
      </c>
      <c r="D15" s="16" t="s">
        <v>1</v>
      </c>
      <c r="E15" s="16">
        <v>6561</v>
      </c>
      <c r="F15" s="16">
        <f>58.4974*1.05</f>
        <v>61.422270000000005</v>
      </c>
      <c r="G15" s="12">
        <f>+F15*0.21</f>
        <v>12.898676700000001</v>
      </c>
      <c r="H15" s="16">
        <v>11.975199999999999</v>
      </c>
      <c r="I15" s="16">
        <v>1.5993999999999999</v>
      </c>
      <c r="J15" s="13">
        <f>C15*(F15+G15+H15+I15)</f>
        <v>37970.876174400008</v>
      </c>
      <c r="K15" s="14" t="s">
        <v>54</v>
      </c>
      <c r="L15" t="s">
        <v>58</v>
      </c>
    </row>
    <row r="16" spans="1:12" hidden="1" x14ac:dyDescent="0.25">
      <c r="A16" s="15">
        <v>44475</v>
      </c>
      <c r="B16" s="16" t="s">
        <v>6</v>
      </c>
      <c r="C16" s="16">
        <v>410</v>
      </c>
      <c r="D16" s="16" t="s">
        <v>17</v>
      </c>
      <c r="E16" s="16">
        <v>6562</v>
      </c>
      <c r="F16" s="16">
        <f>58.4974*1.05</f>
        <v>61.422270000000005</v>
      </c>
      <c r="G16" s="12">
        <f>+F16*0.21</f>
        <v>12.898676700000001</v>
      </c>
      <c r="H16" s="16">
        <v>11.975199999999999</v>
      </c>
      <c r="I16" s="16">
        <v>1.5993999999999999</v>
      </c>
      <c r="J16" s="13">
        <f>C16*(F16+G16+H16+I16)</f>
        <v>36037.174147000005</v>
      </c>
      <c r="K16" s="14" t="s">
        <v>54</v>
      </c>
      <c r="L16" t="s">
        <v>58</v>
      </c>
    </row>
    <row r="17" spans="1:12" hidden="1" x14ac:dyDescent="0.25">
      <c r="A17" s="15">
        <v>44478</v>
      </c>
      <c r="B17" s="16" t="s">
        <v>6</v>
      </c>
      <c r="C17" s="16">
        <v>440</v>
      </c>
      <c r="D17" s="16" t="s">
        <v>24</v>
      </c>
      <c r="E17" s="16">
        <v>6574</v>
      </c>
      <c r="F17" s="16">
        <f>58.4974*1.05</f>
        <v>61.422270000000005</v>
      </c>
      <c r="G17" s="12">
        <f>+F17*0.21</f>
        <v>12.898676700000001</v>
      </c>
      <c r="H17" s="16">
        <v>11.975199999999999</v>
      </c>
      <c r="I17" s="16">
        <v>1.5993999999999999</v>
      </c>
      <c r="J17" s="13">
        <f>C17*(F17+G17+H17+I17)</f>
        <v>38674.040548000004</v>
      </c>
      <c r="K17" s="14" t="s">
        <v>54</v>
      </c>
      <c r="L17" t="s">
        <v>58</v>
      </c>
    </row>
    <row r="18" spans="1:12" hidden="1" x14ac:dyDescent="0.25">
      <c r="A18" s="15">
        <v>44482</v>
      </c>
      <c r="B18" s="16" t="s">
        <v>6</v>
      </c>
      <c r="C18" s="16">
        <v>372</v>
      </c>
      <c r="D18" s="16" t="s">
        <v>27</v>
      </c>
      <c r="E18" s="16">
        <v>6575</v>
      </c>
      <c r="F18" s="16">
        <f>58.4974*1.05</f>
        <v>61.422270000000005</v>
      </c>
      <c r="G18" s="12">
        <f>+F18*0.21</f>
        <v>12.898676700000001</v>
      </c>
      <c r="H18" s="16">
        <v>11.975199999999999</v>
      </c>
      <c r="I18" s="16">
        <v>1.5993999999999999</v>
      </c>
      <c r="J18" s="13">
        <f>C18*(F18+G18+H18+I18)</f>
        <v>32697.143372400005</v>
      </c>
      <c r="K18" s="14" t="s">
        <v>54</v>
      </c>
      <c r="L18" t="s">
        <v>58</v>
      </c>
    </row>
    <row r="19" spans="1:12" hidden="1" x14ac:dyDescent="0.25">
      <c r="A19" s="15">
        <v>44453</v>
      </c>
      <c r="B19" s="16" t="s">
        <v>6</v>
      </c>
      <c r="C19" s="16">
        <v>313</v>
      </c>
      <c r="D19" s="16" t="s">
        <v>29</v>
      </c>
      <c r="E19" s="16">
        <v>6397</v>
      </c>
      <c r="F19" s="16">
        <f>58.4974*1.05</f>
        <v>61.422270000000005</v>
      </c>
      <c r="G19" s="12">
        <f>+F19*0.21</f>
        <v>12.898676700000001</v>
      </c>
      <c r="H19" s="16">
        <v>11.975199999999999</v>
      </c>
      <c r="I19" s="16">
        <v>1.5993999999999999</v>
      </c>
      <c r="J19" s="13">
        <f>C19*(F19+G19+H19+I19)</f>
        <v>27511.306117100004</v>
      </c>
      <c r="K19" s="14" t="s">
        <v>54</v>
      </c>
      <c r="L19" t="s">
        <v>58</v>
      </c>
    </row>
    <row r="20" spans="1:12" hidden="1" x14ac:dyDescent="0.25">
      <c r="A20" s="15">
        <v>44456</v>
      </c>
      <c r="B20" s="16" t="s">
        <v>6</v>
      </c>
      <c r="C20" s="16">
        <v>326</v>
      </c>
      <c r="D20" s="16" t="s">
        <v>29</v>
      </c>
      <c r="E20" s="16">
        <v>6397</v>
      </c>
      <c r="F20" s="16">
        <f>58.4974*1.05</f>
        <v>61.422270000000005</v>
      </c>
      <c r="G20" s="12">
        <f>+F20*0.21</f>
        <v>12.898676700000001</v>
      </c>
      <c r="H20" s="16">
        <v>11.975199999999999</v>
      </c>
      <c r="I20" s="16">
        <v>1.5993999999999999</v>
      </c>
      <c r="J20" s="13">
        <f>C20*(F20+G20+H20+I20)</f>
        <v>28653.948224200005</v>
      </c>
      <c r="K20" s="14" t="s">
        <v>54</v>
      </c>
      <c r="L20" t="s">
        <v>58</v>
      </c>
    </row>
    <row r="21" spans="1:12" hidden="1" x14ac:dyDescent="0.25">
      <c r="A21" s="15">
        <v>44458</v>
      </c>
      <c r="B21" s="16" t="s">
        <v>6</v>
      </c>
      <c r="C21" s="16">
        <v>500</v>
      </c>
      <c r="D21" s="16" t="s">
        <v>30</v>
      </c>
      <c r="E21" s="16">
        <v>6398</v>
      </c>
      <c r="F21" s="16">
        <f>58.4974*1.05</f>
        <v>61.422270000000005</v>
      </c>
      <c r="G21" s="12">
        <f>+F21*0.21</f>
        <v>12.898676700000001</v>
      </c>
      <c r="H21" s="16">
        <v>11.975199999999999</v>
      </c>
      <c r="I21" s="16">
        <v>1.5993999999999999</v>
      </c>
      <c r="J21" s="13">
        <f>C21*(F21+G21+H21+I21)</f>
        <v>43947.773350000003</v>
      </c>
      <c r="K21" s="14" t="s">
        <v>54</v>
      </c>
      <c r="L21" t="s">
        <v>58</v>
      </c>
    </row>
    <row r="22" spans="1:12" hidden="1" x14ac:dyDescent="0.25">
      <c r="A22" s="15">
        <v>44462</v>
      </c>
      <c r="B22" s="16" t="s">
        <v>6</v>
      </c>
      <c r="C22" s="16">
        <v>500</v>
      </c>
      <c r="D22" s="16" t="s">
        <v>31</v>
      </c>
      <c r="E22" s="16">
        <v>6557</v>
      </c>
      <c r="F22" s="16">
        <f>58.4974*1.05</f>
        <v>61.422270000000005</v>
      </c>
      <c r="G22" s="12">
        <f>+F22*0.21</f>
        <v>12.898676700000001</v>
      </c>
      <c r="H22" s="16">
        <v>11.975199999999999</v>
      </c>
      <c r="I22" s="16">
        <v>1.5993999999999999</v>
      </c>
      <c r="J22" s="13">
        <f>C22*(F22+G22+H22+I22)</f>
        <v>43947.773350000003</v>
      </c>
      <c r="K22" s="14" t="s">
        <v>54</v>
      </c>
      <c r="L22" t="s">
        <v>58</v>
      </c>
    </row>
    <row r="23" spans="1:12" hidden="1" x14ac:dyDescent="0.25">
      <c r="A23" s="15">
        <v>44466</v>
      </c>
      <c r="B23" s="16" t="s">
        <v>6</v>
      </c>
      <c r="C23" s="16">
        <v>330</v>
      </c>
      <c r="D23" s="16" t="s">
        <v>34</v>
      </c>
      <c r="E23" s="16">
        <v>6560</v>
      </c>
      <c r="F23" s="16">
        <f>58.4974*1.05</f>
        <v>61.422270000000005</v>
      </c>
      <c r="G23" s="12">
        <f>+F23*0.21</f>
        <v>12.898676700000001</v>
      </c>
      <c r="H23" s="16">
        <v>11.975199999999999</v>
      </c>
      <c r="I23" s="16">
        <v>1.5993999999999999</v>
      </c>
      <c r="J23" s="13">
        <f>C23*(F23+G23+H23+I23)</f>
        <v>29005.530411000003</v>
      </c>
      <c r="K23" s="14" t="s">
        <v>54</v>
      </c>
      <c r="L23" t="s">
        <v>58</v>
      </c>
    </row>
    <row r="24" spans="1:12" hidden="1" x14ac:dyDescent="0.25">
      <c r="A24" s="15">
        <v>44471</v>
      </c>
      <c r="B24" s="16" t="s">
        <v>7</v>
      </c>
      <c r="C24" s="16">
        <v>550</v>
      </c>
      <c r="D24" s="16" t="s">
        <v>1</v>
      </c>
      <c r="E24" s="16">
        <v>6561</v>
      </c>
      <c r="F24" s="16">
        <f>58.4974*1.05</f>
        <v>61.422270000000005</v>
      </c>
      <c r="G24" s="12">
        <f>+F24*0.21</f>
        <v>12.898676700000001</v>
      </c>
      <c r="H24" s="16">
        <v>11.975199999999999</v>
      </c>
      <c r="I24" s="16">
        <v>1.5993999999999999</v>
      </c>
      <c r="J24" s="13">
        <f>C24*(F24+G24+H24+I24)</f>
        <v>48342.550685000009</v>
      </c>
      <c r="K24" s="14" t="s">
        <v>55</v>
      </c>
      <c r="L24" t="s">
        <v>57</v>
      </c>
    </row>
    <row r="25" spans="1:12" hidden="1" x14ac:dyDescent="0.25">
      <c r="A25" s="15">
        <v>44474</v>
      </c>
      <c r="B25" s="16" t="s">
        <v>7</v>
      </c>
      <c r="C25" s="16">
        <v>450</v>
      </c>
      <c r="D25" s="16" t="s">
        <v>17</v>
      </c>
      <c r="E25" s="16">
        <v>6562</v>
      </c>
      <c r="F25" s="16">
        <f>58.4974*1.05</f>
        <v>61.422270000000005</v>
      </c>
      <c r="G25" s="12">
        <f>+F25*0.21</f>
        <v>12.898676700000001</v>
      </c>
      <c r="H25" s="16">
        <v>11.975199999999999</v>
      </c>
      <c r="I25" s="16">
        <v>1.5993999999999999</v>
      </c>
      <c r="J25" s="13">
        <f>C25*(F25+G25+H25+I25)</f>
        <v>39552.996015000004</v>
      </c>
      <c r="K25" s="14" t="s">
        <v>55</v>
      </c>
      <c r="L25" t="s">
        <v>57</v>
      </c>
    </row>
    <row r="26" spans="1:12" hidden="1" x14ac:dyDescent="0.25">
      <c r="A26" s="15">
        <v>44477</v>
      </c>
      <c r="B26" s="16" t="s">
        <v>7</v>
      </c>
      <c r="C26" s="16">
        <v>435</v>
      </c>
      <c r="D26" s="16" t="s">
        <v>24</v>
      </c>
      <c r="E26" s="16">
        <v>6574</v>
      </c>
      <c r="F26" s="16">
        <f>58.4974*1.05</f>
        <v>61.422270000000005</v>
      </c>
      <c r="G26" s="12">
        <f>+F26*0.21</f>
        <v>12.898676700000001</v>
      </c>
      <c r="H26" s="16">
        <v>11.975199999999999</v>
      </c>
      <c r="I26" s="16">
        <v>1.5993999999999999</v>
      </c>
      <c r="J26" s="13">
        <f>C26*(F26+G26+H26+I26)</f>
        <v>38234.562814500008</v>
      </c>
      <c r="K26" s="14" t="s">
        <v>55</v>
      </c>
      <c r="L26" t="s">
        <v>57</v>
      </c>
    </row>
    <row r="27" spans="1:12" hidden="1" x14ac:dyDescent="0.25">
      <c r="A27" s="15">
        <v>44454</v>
      </c>
      <c r="B27" s="16" t="s">
        <v>7</v>
      </c>
      <c r="C27" s="16">
        <v>420</v>
      </c>
      <c r="D27" s="16" t="s">
        <v>29</v>
      </c>
      <c r="E27" s="16">
        <v>6397</v>
      </c>
      <c r="F27" s="16">
        <f>58.4974*1.05</f>
        <v>61.422270000000005</v>
      </c>
      <c r="G27" s="12">
        <f>+F27*0.21</f>
        <v>12.898676700000001</v>
      </c>
      <c r="H27" s="16">
        <v>11.975199999999999</v>
      </c>
      <c r="I27" s="16">
        <v>1.5993999999999999</v>
      </c>
      <c r="J27" s="13">
        <f>C27*(F27+G27+H27+I27)</f>
        <v>36916.129614000005</v>
      </c>
      <c r="K27" s="14" t="s">
        <v>55</v>
      </c>
      <c r="L27" t="s">
        <v>57</v>
      </c>
    </row>
    <row r="28" spans="1:12" hidden="1" x14ac:dyDescent="0.25">
      <c r="A28" s="15">
        <v>44457</v>
      </c>
      <c r="B28" s="16" t="s">
        <v>7</v>
      </c>
      <c r="C28" s="16">
        <v>320</v>
      </c>
      <c r="D28" s="16" t="s">
        <v>30</v>
      </c>
      <c r="E28" s="16">
        <v>6398</v>
      </c>
      <c r="F28" s="16">
        <f>58.4974*1.05</f>
        <v>61.422270000000005</v>
      </c>
      <c r="G28" s="12">
        <f>+F28*0.21</f>
        <v>12.898676700000001</v>
      </c>
      <c r="H28" s="16">
        <v>11.975199999999999</v>
      </c>
      <c r="I28" s="16">
        <v>1.5993999999999999</v>
      </c>
      <c r="J28" s="13">
        <f>C28*(F28+G28+H28+I28)</f>
        <v>28126.574944000004</v>
      </c>
      <c r="K28" s="14" t="s">
        <v>55</v>
      </c>
      <c r="L28" t="s">
        <v>57</v>
      </c>
    </row>
    <row r="29" spans="1:12" hidden="1" x14ac:dyDescent="0.25">
      <c r="A29" s="15">
        <v>44460</v>
      </c>
      <c r="B29" s="16" t="s">
        <v>7</v>
      </c>
      <c r="C29" s="16">
        <v>475</v>
      </c>
      <c r="D29" s="16" t="s">
        <v>31</v>
      </c>
      <c r="E29" s="16">
        <v>6557</v>
      </c>
      <c r="F29" s="16">
        <f>58.4974*1.05</f>
        <v>61.422270000000005</v>
      </c>
      <c r="G29" s="12">
        <f>+F29*0.21</f>
        <v>12.898676700000001</v>
      </c>
      <c r="H29" s="16">
        <v>11.975199999999999</v>
      </c>
      <c r="I29" s="16">
        <v>1.5993999999999999</v>
      </c>
      <c r="J29" s="13">
        <f>C29*(F29+G29+H29+I29)</f>
        <v>41750.384682500007</v>
      </c>
      <c r="K29" s="14" t="s">
        <v>55</v>
      </c>
      <c r="L29" t="s">
        <v>57</v>
      </c>
    </row>
    <row r="30" spans="1:12" hidden="1" x14ac:dyDescent="0.25">
      <c r="A30" s="15">
        <v>44464</v>
      </c>
      <c r="B30" s="16" t="s">
        <v>7</v>
      </c>
      <c r="C30" s="16">
        <v>440</v>
      </c>
      <c r="D30" s="16" t="s">
        <v>33</v>
      </c>
      <c r="E30" s="16">
        <v>6559</v>
      </c>
      <c r="F30" s="16">
        <f>58.4974*1.05</f>
        <v>61.422270000000005</v>
      </c>
      <c r="G30" s="12">
        <f>+F30*0.21</f>
        <v>12.898676700000001</v>
      </c>
      <c r="H30" s="16">
        <v>11.975199999999999</v>
      </c>
      <c r="I30" s="16">
        <v>1.5993999999999999</v>
      </c>
      <c r="J30" s="13">
        <f>C30*(F30+G30+H30+I30)</f>
        <v>38674.040548000004</v>
      </c>
      <c r="K30" s="14" t="s">
        <v>55</v>
      </c>
      <c r="L30" t="s">
        <v>57</v>
      </c>
    </row>
    <row r="31" spans="1:12" hidden="1" x14ac:dyDescent="0.25">
      <c r="A31" s="15">
        <v>44467</v>
      </c>
      <c r="B31" s="16" t="s">
        <v>7</v>
      </c>
      <c r="C31" s="16">
        <v>410</v>
      </c>
      <c r="D31" s="16" t="s">
        <v>34</v>
      </c>
      <c r="E31" s="16">
        <v>6560</v>
      </c>
      <c r="F31" s="16">
        <f>58.4974*1.05</f>
        <v>61.422270000000005</v>
      </c>
      <c r="G31" s="12">
        <f>+F31*0.21</f>
        <v>12.898676700000001</v>
      </c>
      <c r="H31" s="16">
        <v>11.975199999999999</v>
      </c>
      <c r="I31" s="16">
        <v>1.5993999999999999</v>
      </c>
      <c r="J31" s="13">
        <f>C31*(F31+G31+H31+I31)</f>
        <v>36037.174147000005</v>
      </c>
      <c r="K31" s="14" t="s">
        <v>55</v>
      </c>
      <c r="L31" t="s">
        <v>57</v>
      </c>
    </row>
    <row r="32" spans="1:12" hidden="1" x14ac:dyDescent="0.25">
      <c r="A32" s="15">
        <v>44472</v>
      </c>
      <c r="B32" s="16" t="s">
        <v>15</v>
      </c>
      <c r="C32" s="16">
        <v>455</v>
      </c>
      <c r="D32" s="16" t="s">
        <v>1</v>
      </c>
      <c r="E32" s="16">
        <v>6561</v>
      </c>
      <c r="F32" s="16">
        <f>58.4974*1.05</f>
        <v>61.422270000000005</v>
      </c>
      <c r="G32" s="12">
        <f>+F32*0.21</f>
        <v>12.898676700000001</v>
      </c>
      <c r="H32" s="16">
        <v>11.975199999999999</v>
      </c>
      <c r="I32" s="16">
        <v>1.5993999999999999</v>
      </c>
      <c r="J32" s="13">
        <f>C32*(F32+G32+H32+I32)</f>
        <v>39992.473748500008</v>
      </c>
      <c r="K32" s="14" t="s">
        <v>55</v>
      </c>
      <c r="L32" t="s">
        <v>57</v>
      </c>
    </row>
    <row r="33" spans="1:12" hidden="1" x14ac:dyDescent="0.25">
      <c r="A33" s="15">
        <v>44476</v>
      </c>
      <c r="B33" s="16" t="s">
        <v>15</v>
      </c>
      <c r="C33" s="16">
        <v>365</v>
      </c>
      <c r="D33" s="16" t="s">
        <v>24</v>
      </c>
      <c r="E33" s="16">
        <v>6574</v>
      </c>
      <c r="F33" s="16">
        <f>58.4974*1.05</f>
        <v>61.422270000000005</v>
      </c>
      <c r="G33" s="12">
        <f>+F33*0.21</f>
        <v>12.898676700000001</v>
      </c>
      <c r="H33" s="16">
        <v>11.975199999999999</v>
      </c>
      <c r="I33" s="16">
        <v>1.5993999999999999</v>
      </c>
      <c r="J33" s="13">
        <f>C33*(F33+G33+H33+I33)</f>
        <v>32081.874545500003</v>
      </c>
      <c r="K33" s="14" t="s">
        <v>55</v>
      </c>
      <c r="L33" t="s">
        <v>57</v>
      </c>
    </row>
    <row r="34" spans="1:12" hidden="1" x14ac:dyDescent="0.25">
      <c r="A34" s="15">
        <v>44479</v>
      </c>
      <c r="B34" s="16" t="s">
        <v>15</v>
      </c>
      <c r="C34" s="16">
        <v>430</v>
      </c>
      <c r="D34" s="16" t="s">
        <v>24</v>
      </c>
      <c r="E34" s="16">
        <v>6574</v>
      </c>
      <c r="F34" s="16">
        <f>58.4974*1.05</f>
        <v>61.422270000000005</v>
      </c>
      <c r="G34" s="12">
        <f>+F34*0.21</f>
        <v>12.898676700000001</v>
      </c>
      <c r="H34" s="16">
        <v>11.975199999999999</v>
      </c>
      <c r="I34" s="16">
        <v>1.5993999999999999</v>
      </c>
      <c r="J34" s="13">
        <f>C34*(F34+G34+H34+I34)</f>
        <v>37795.085081000005</v>
      </c>
      <c r="K34" s="14" t="s">
        <v>55</v>
      </c>
      <c r="L34" t="s">
        <v>57</v>
      </c>
    </row>
    <row r="35" spans="1:12" hidden="1" x14ac:dyDescent="0.25">
      <c r="A35" s="15">
        <v>44482</v>
      </c>
      <c r="B35" s="16" t="s">
        <v>15</v>
      </c>
      <c r="C35" s="16">
        <v>495</v>
      </c>
      <c r="D35" s="16" t="s">
        <v>27</v>
      </c>
      <c r="E35" s="16">
        <v>6575</v>
      </c>
      <c r="F35" s="16">
        <f>58.4974*1.05</f>
        <v>61.422270000000005</v>
      </c>
      <c r="G35" s="12">
        <f>+F35*0.21</f>
        <v>12.898676700000001</v>
      </c>
      <c r="H35" s="16">
        <v>11.975199999999999</v>
      </c>
      <c r="I35" s="16">
        <v>1.5993999999999999</v>
      </c>
      <c r="J35" s="13">
        <f>C35*(F35+G35+H35+I35)</f>
        <v>43508.295616500007</v>
      </c>
      <c r="K35" s="14" t="s">
        <v>55</v>
      </c>
      <c r="L35" t="s">
        <v>57</v>
      </c>
    </row>
    <row r="36" spans="1:12" hidden="1" x14ac:dyDescent="0.25">
      <c r="A36" s="15">
        <v>44453</v>
      </c>
      <c r="B36" s="16" t="s">
        <v>15</v>
      </c>
      <c r="C36" s="16">
        <v>470</v>
      </c>
      <c r="D36" s="16" t="s">
        <v>29</v>
      </c>
      <c r="E36" s="16">
        <v>6397</v>
      </c>
      <c r="F36" s="16">
        <f>58.4974*1.05</f>
        <v>61.422270000000005</v>
      </c>
      <c r="G36" s="12">
        <f>+F36*0.21</f>
        <v>12.898676700000001</v>
      </c>
      <c r="H36" s="16">
        <v>11.975199999999999</v>
      </c>
      <c r="I36" s="16">
        <v>1.5993999999999999</v>
      </c>
      <c r="J36" s="13">
        <f>C36*(F36+G36+H36+I36)</f>
        <v>41310.906949000004</v>
      </c>
      <c r="K36" s="14" t="s">
        <v>55</v>
      </c>
      <c r="L36" t="s">
        <v>57</v>
      </c>
    </row>
    <row r="37" spans="1:12" hidden="1" x14ac:dyDescent="0.25">
      <c r="A37" s="15">
        <v>44460</v>
      </c>
      <c r="B37" s="16" t="s">
        <v>15</v>
      </c>
      <c r="C37" s="16">
        <v>487</v>
      </c>
      <c r="D37" s="16" t="s">
        <v>31</v>
      </c>
      <c r="E37" s="16">
        <v>6557</v>
      </c>
      <c r="F37" s="16">
        <f>58.4974*1.05</f>
        <v>61.422270000000005</v>
      </c>
      <c r="G37" s="12">
        <f>+F37*0.21</f>
        <v>12.898676700000001</v>
      </c>
      <c r="H37" s="16">
        <v>11.975199999999999</v>
      </c>
      <c r="I37" s="16">
        <v>1.5993999999999999</v>
      </c>
      <c r="J37" s="13">
        <f>C37*(F37+G37+H37+I37)</f>
        <v>42805.131242900003</v>
      </c>
      <c r="K37" s="14" t="s">
        <v>55</v>
      </c>
      <c r="L37" t="s">
        <v>57</v>
      </c>
    </row>
    <row r="38" spans="1:12" hidden="1" x14ac:dyDescent="0.25">
      <c r="A38" s="15">
        <v>44462</v>
      </c>
      <c r="B38" s="16" t="s">
        <v>15</v>
      </c>
      <c r="C38" s="16">
        <v>420</v>
      </c>
      <c r="D38" s="16" t="s">
        <v>33</v>
      </c>
      <c r="E38" s="16">
        <v>6559</v>
      </c>
      <c r="F38" s="16">
        <f>58.4974*1.05</f>
        <v>61.422270000000005</v>
      </c>
      <c r="G38" s="12">
        <f>+F38*0.21</f>
        <v>12.898676700000001</v>
      </c>
      <c r="H38" s="16">
        <v>11.975199999999999</v>
      </c>
      <c r="I38" s="16">
        <v>1.5993999999999999</v>
      </c>
      <c r="J38" s="13">
        <f>C38*(F38+G38+H38+I38)</f>
        <v>36916.129614000005</v>
      </c>
      <c r="K38" s="14" t="s">
        <v>55</v>
      </c>
      <c r="L38" t="s">
        <v>57</v>
      </c>
    </row>
    <row r="39" spans="1:12" hidden="1" x14ac:dyDescent="0.25">
      <c r="A39" s="15">
        <v>44466</v>
      </c>
      <c r="B39" s="16" t="s">
        <v>15</v>
      </c>
      <c r="C39" s="16">
        <v>450</v>
      </c>
      <c r="D39" s="16" t="s">
        <v>34</v>
      </c>
      <c r="E39" s="16">
        <v>6560</v>
      </c>
      <c r="F39" s="16">
        <f>58.4974*1.05</f>
        <v>61.422270000000005</v>
      </c>
      <c r="G39" s="12">
        <f>+F39*0.21</f>
        <v>12.898676700000001</v>
      </c>
      <c r="H39" s="16">
        <v>11.975199999999999</v>
      </c>
      <c r="I39" s="16">
        <v>1.5993999999999999</v>
      </c>
      <c r="J39" s="13">
        <f>C39*(F39+G39+H39+I39)</f>
        <v>39552.996015000004</v>
      </c>
      <c r="K39" s="14" t="s">
        <v>55</v>
      </c>
      <c r="L39" t="s">
        <v>57</v>
      </c>
    </row>
    <row r="40" spans="1:12" hidden="1" x14ac:dyDescent="0.25">
      <c r="A40" s="15">
        <v>44468</v>
      </c>
      <c r="B40" s="16" t="s">
        <v>15</v>
      </c>
      <c r="C40" s="16">
        <v>450</v>
      </c>
      <c r="D40" s="16" t="s">
        <v>34</v>
      </c>
      <c r="E40" s="16">
        <v>6560</v>
      </c>
      <c r="F40" s="16">
        <f>58.4974*1.05</f>
        <v>61.422270000000005</v>
      </c>
      <c r="G40" s="12">
        <f>+F40*0.21</f>
        <v>12.898676700000001</v>
      </c>
      <c r="H40" s="16">
        <v>11.975199999999999</v>
      </c>
      <c r="I40" s="16">
        <v>1.5993999999999999</v>
      </c>
      <c r="J40" s="13">
        <f>C40*(F40+G40+H40+I40)</f>
        <v>39552.996015000004</v>
      </c>
      <c r="K40" s="14" t="s">
        <v>55</v>
      </c>
      <c r="L40" t="s">
        <v>57</v>
      </c>
    </row>
    <row r="41" spans="1:12" x14ac:dyDescent="0.25">
      <c r="A41" s="15">
        <v>44471</v>
      </c>
      <c r="B41" s="16" t="s">
        <v>8</v>
      </c>
      <c r="C41" s="16">
        <v>332</v>
      </c>
      <c r="D41" s="16" t="s">
        <v>1</v>
      </c>
      <c r="E41" s="16">
        <v>6561</v>
      </c>
      <c r="F41" s="16">
        <f>58.4974*1.05</f>
        <v>61.422270000000005</v>
      </c>
      <c r="G41" s="12">
        <f>+F41*0.21</f>
        <v>12.898676700000001</v>
      </c>
      <c r="H41" s="16">
        <v>11.975199999999999</v>
      </c>
      <c r="I41" s="16">
        <v>1.5993999999999999</v>
      </c>
      <c r="J41" s="13">
        <f>C41*(F41+G41+H41+I41)</f>
        <v>29181.321504400003</v>
      </c>
      <c r="K41" s="14" t="s">
        <v>56</v>
      </c>
    </row>
    <row r="42" spans="1:12" x14ac:dyDescent="0.25">
      <c r="A42" s="15">
        <v>44475</v>
      </c>
      <c r="B42" s="16" t="s">
        <v>8</v>
      </c>
      <c r="C42" s="16">
        <v>311</v>
      </c>
      <c r="D42" s="16" t="s">
        <v>17</v>
      </c>
      <c r="E42" s="16">
        <v>6562</v>
      </c>
      <c r="F42" s="16">
        <f>58.4974*1.05</f>
        <v>61.422270000000005</v>
      </c>
      <c r="G42" s="12">
        <f>+F42*0.21</f>
        <v>12.898676700000001</v>
      </c>
      <c r="H42" s="16">
        <v>11.975199999999999</v>
      </c>
      <c r="I42" s="16">
        <v>1.5993999999999999</v>
      </c>
      <c r="J42" s="13">
        <f>C42*(F42+G42+H42+I42)</f>
        <v>27335.515023700005</v>
      </c>
      <c r="K42" s="14" t="s">
        <v>56</v>
      </c>
    </row>
    <row r="43" spans="1:12" x14ac:dyDescent="0.25">
      <c r="A43" s="15">
        <v>44477</v>
      </c>
      <c r="B43" s="16" t="s">
        <v>8</v>
      </c>
      <c r="C43" s="16">
        <v>327</v>
      </c>
      <c r="D43" s="16" t="s">
        <v>24</v>
      </c>
      <c r="E43" s="16">
        <v>6574</v>
      </c>
      <c r="F43" s="16">
        <f>58.4974*1.05</f>
        <v>61.422270000000005</v>
      </c>
      <c r="G43" s="12">
        <f>+F43*0.21</f>
        <v>12.898676700000001</v>
      </c>
      <c r="H43" s="16">
        <v>11.975199999999999</v>
      </c>
      <c r="I43" s="16">
        <v>1.5993999999999999</v>
      </c>
      <c r="J43" s="13">
        <f>C43*(F43+G43+H43+I43)</f>
        <v>28741.843770900003</v>
      </c>
      <c r="K43" s="14" t="s">
        <v>56</v>
      </c>
    </row>
    <row r="44" spans="1:12" x14ac:dyDescent="0.25">
      <c r="A44" s="15">
        <v>44453</v>
      </c>
      <c r="B44" s="16" t="s">
        <v>8</v>
      </c>
      <c r="C44" s="16">
        <v>350</v>
      </c>
      <c r="D44" s="16" t="s">
        <v>29</v>
      </c>
      <c r="E44" s="16">
        <v>6397</v>
      </c>
      <c r="F44" s="16">
        <f>58.4974*1.05</f>
        <v>61.422270000000005</v>
      </c>
      <c r="G44" s="12">
        <f>+F44*0.21</f>
        <v>12.898676700000001</v>
      </c>
      <c r="H44" s="16">
        <v>11.975199999999999</v>
      </c>
      <c r="I44" s="16">
        <v>1.5993999999999999</v>
      </c>
      <c r="J44" s="13">
        <f>C44*(F44+G44+H44+I44)</f>
        <v>30763.441345000003</v>
      </c>
      <c r="K44" s="14" t="s">
        <v>56</v>
      </c>
    </row>
    <row r="45" spans="1:12" x14ac:dyDescent="0.25">
      <c r="A45" s="15">
        <v>44455</v>
      </c>
      <c r="B45" s="16" t="s">
        <v>8</v>
      </c>
      <c r="C45" s="16">
        <v>337</v>
      </c>
      <c r="D45" s="16" t="s">
        <v>29</v>
      </c>
      <c r="E45" s="16">
        <v>6397</v>
      </c>
      <c r="F45" s="16">
        <f>58.4974*1.05</f>
        <v>61.422270000000005</v>
      </c>
      <c r="G45" s="12">
        <f>+F45*0.21</f>
        <v>12.898676700000001</v>
      </c>
      <c r="H45" s="16">
        <v>11.975199999999999</v>
      </c>
      <c r="I45" s="16">
        <v>1.5993999999999999</v>
      </c>
      <c r="J45" s="13">
        <f>C45*(F45+G45+H45+I45)</f>
        <v>29620.799237900002</v>
      </c>
      <c r="K45" s="14" t="s">
        <v>56</v>
      </c>
    </row>
    <row r="46" spans="1:12" x14ac:dyDescent="0.25">
      <c r="A46" s="15">
        <v>44457</v>
      </c>
      <c r="B46" s="16" t="s">
        <v>8</v>
      </c>
      <c r="C46" s="16">
        <v>322</v>
      </c>
      <c r="D46" s="16" t="s">
        <v>30</v>
      </c>
      <c r="E46" s="16">
        <v>6398</v>
      </c>
      <c r="F46" s="16">
        <f>58.4974*1.05</f>
        <v>61.422270000000005</v>
      </c>
      <c r="G46" s="12">
        <f>+F46*0.21</f>
        <v>12.898676700000001</v>
      </c>
      <c r="H46" s="16">
        <v>11.975199999999999</v>
      </c>
      <c r="I46" s="16">
        <v>1.5993999999999999</v>
      </c>
      <c r="J46" s="13">
        <f>C46*(F46+G46+H46+I46)</f>
        <v>28302.366037400003</v>
      </c>
      <c r="K46" s="14" t="s">
        <v>56</v>
      </c>
    </row>
    <row r="47" spans="1:12" x14ac:dyDescent="0.25">
      <c r="A47" s="15">
        <v>44461</v>
      </c>
      <c r="B47" s="16" t="s">
        <v>8</v>
      </c>
      <c r="C47" s="16">
        <v>335</v>
      </c>
      <c r="D47" s="16" t="s">
        <v>31</v>
      </c>
      <c r="E47" s="16">
        <v>6557</v>
      </c>
      <c r="F47" s="16">
        <f>58.4974*1.05</f>
        <v>61.422270000000005</v>
      </c>
      <c r="G47" s="12">
        <f>+F47*0.21</f>
        <v>12.898676700000001</v>
      </c>
      <c r="H47" s="16">
        <v>11.975199999999999</v>
      </c>
      <c r="I47" s="16">
        <v>1.5993999999999999</v>
      </c>
      <c r="J47" s="13">
        <f>C47*(F47+G47+H47+I47)</f>
        <v>29445.008144500003</v>
      </c>
      <c r="K47" s="14" t="s">
        <v>56</v>
      </c>
    </row>
    <row r="48" spans="1:12" x14ac:dyDescent="0.25">
      <c r="A48" s="15">
        <v>44463</v>
      </c>
      <c r="B48" s="16" t="s">
        <v>8</v>
      </c>
      <c r="C48" s="16">
        <v>318</v>
      </c>
      <c r="D48" s="16" t="s">
        <v>33</v>
      </c>
      <c r="E48" s="16">
        <v>6559</v>
      </c>
      <c r="F48" s="16">
        <f>58.4974*1.05</f>
        <v>61.422270000000005</v>
      </c>
      <c r="G48" s="12">
        <f>+F48*0.21</f>
        <v>12.898676700000001</v>
      </c>
      <c r="H48" s="16">
        <v>11.975199999999999</v>
      </c>
      <c r="I48" s="16">
        <v>1.5993999999999999</v>
      </c>
      <c r="J48" s="13">
        <f>C48*(F48+G48+H48+I48)</f>
        <v>27950.783850600004</v>
      </c>
      <c r="K48" s="14" t="s">
        <v>56</v>
      </c>
    </row>
    <row r="49" spans="1:11" x14ac:dyDescent="0.25">
      <c r="A49" s="15">
        <v>44469</v>
      </c>
      <c r="B49" s="16" t="s">
        <v>8</v>
      </c>
      <c r="C49" s="16">
        <v>123</v>
      </c>
      <c r="D49" s="16" t="s">
        <v>1</v>
      </c>
      <c r="E49" s="16">
        <v>6561</v>
      </c>
      <c r="F49" s="16">
        <f>58.4974*1.05</f>
        <v>61.422270000000005</v>
      </c>
      <c r="G49" s="12">
        <f>+F49*0.21</f>
        <v>12.898676700000001</v>
      </c>
      <c r="H49" s="16">
        <v>11.975199999999999</v>
      </c>
      <c r="I49" s="16">
        <v>1.5993999999999999</v>
      </c>
      <c r="J49" s="13">
        <f>C49*(F49+G49+H49+I49)</f>
        <v>10811.152244100002</v>
      </c>
      <c r="K49" s="14" t="s">
        <v>56</v>
      </c>
    </row>
    <row r="50" spans="1:11" x14ac:dyDescent="0.25">
      <c r="A50" s="15">
        <v>44471</v>
      </c>
      <c r="B50" s="16" t="s">
        <v>9</v>
      </c>
      <c r="C50" s="16">
        <v>501</v>
      </c>
      <c r="D50" s="16" t="s">
        <v>1</v>
      </c>
      <c r="E50" s="16">
        <v>6561</v>
      </c>
      <c r="F50" s="16">
        <f>58.4974*1.05</f>
        <v>61.422270000000005</v>
      </c>
      <c r="G50" s="12">
        <f>+F50*0.21</f>
        <v>12.898676700000001</v>
      </c>
      <c r="H50" s="16">
        <v>11.975199999999999</v>
      </c>
      <c r="I50" s="16">
        <v>1.5993999999999999</v>
      </c>
      <c r="J50" s="13">
        <f>C50*(F50+G50+H50+I50)</f>
        <v>44035.668896700008</v>
      </c>
      <c r="K50" s="14" t="s">
        <v>56</v>
      </c>
    </row>
    <row r="51" spans="1:11" x14ac:dyDescent="0.25">
      <c r="A51" s="15">
        <v>44481</v>
      </c>
      <c r="B51" s="16" t="s">
        <v>9</v>
      </c>
      <c r="C51" s="16">
        <v>290</v>
      </c>
      <c r="D51" s="16" t="s">
        <v>27</v>
      </c>
      <c r="E51" s="16">
        <v>6575</v>
      </c>
      <c r="F51" s="16">
        <f>58.4974*1.05</f>
        <v>61.422270000000005</v>
      </c>
      <c r="G51" s="12">
        <f>+F51*0.21</f>
        <v>12.898676700000001</v>
      </c>
      <c r="H51" s="16">
        <v>11.975199999999999</v>
      </c>
      <c r="I51" s="16">
        <v>1.5993999999999999</v>
      </c>
      <c r="J51" s="13">
        <f>C51*(F51+G51+H51+I51)</f>
        <v>25489.708543000004</v>
      </c>
      <c r="K51" s="14" t="s">
        <v>56</v>
      </c>
    </row>
    <row r="52" spans="1:11" x14ac:dyDescent="0.25">
      <c r="A52" s="15">
        <v>44456</v>
      </c>
      <c r="B52" s="16" t="s">
        <v>9</v>
      </c>
      <c r="C52" s="16">
        <v>85</v>
      </c>
      <c r="D52" s="16" t="s">
        <v>29</v>
      </c>
      <c r="E52" s="16">
        <v>6397</v>
      </c>
      <c r="F52" s="16">
        <f>58.4974*1.05</f>
        <v>61.422270000000005</v>
      </c>
      <c r="G52" s="12">
        <f>+F52*0.21</f>
        <v>12.898676700000001</v>
      </c>
      <c r="H52" s="16">
        <v>11.975199999999999</v>
      </c>
      <c r="I52" s="16">
        <v>1.5993999999999999</v>
      </c>
      <c r="J52" s="13">
        <f>C52*(F52+G52+H52+I52)</f>
        <v>7471.1214695000008</v>
      </c>
      <c r="K52" s="14" t="s">
        <v>56</v>
      </c>
    </row>
    <row r="53" spans="1:11" x14ac:dyDescent="0.25">
      <c r="A53" s="15">
        <v>44459</v>
      </c>
      <c r="B53" s="16" t="s">
        <v>9</v>
      </c>
      <c r="C53" s="16">
        <v>467</v>
      </c>
      <c r="D53" s="16" t="s">
        <v>30</v>
      </c>
      <c r="E53" s="16">
        <v>6398</v>
      </c>
      <c r="F53" s="16">
        <f>58.4974*1.05</f>
        <v>61.422270000000005</v>
      </c>
      <c r="G53" s="12">
        <f>+F53*0.21</f>
        <v>12.898676700000001</v>
      </c>
      <c r="H53" s="16">
        <v>11.975199999999999</v>
      </c>
      <c r="I53" s="16">
        <v>1.5993999999999999</v>
      </c>
      <c r="J53" s="13">
        <f>C53*(F53+G53+H53+I53)</f>
        <v>41047.220308900003</v>
      </c>
      <c r="K53" s="14" t="s">
        <v>56</v>
      </c>
    </row>
    <row r="54" spans="1:11" x14ac:dyDescent="0.25">
      <c r="A54" s="15">
        <v>44461</v>
      </c>
      <c r="B54" s="16" t="s">
        <v>9</v>
      </c>
      <c r="C54" s="16">
        <v>517</v>
      </c>
      <c r="D54" s="16" t="s">
        <v>31</v>
      </c>
      <c r="E54" s="16">
        <v>6557</v>
      </c>
      <c r="F54" s="16">
        <f>58.4974*1.05</f>
        <v>61.422270000000005</v>
      </c>
      <c r="G54" s="12">
        <f>+F54*0.21</f>
        <v>12.898676700000001</v>
      </c>
      <c r="H54" s="16">
        <v>11.975199999999999</v>
      </c>
      <c r="I54" s="16">
        <v>1.5993999999999999</v>
      </c>
      <c r="J54" s="13">
        <f>C54*(F54+G54+H54+I54)</f>
        <v>45441.997643900009</v>
      </c>
      <c r="K54" s="14" t="s">
        <v>56</v>
      </c>
    </row>
    <row r="55" spans="1:11" x14ac:dyDescent="0.25">
      <c r="A55" s="15">
        <v>44465</v>
      </c>
      <c r="B55" s="16" t="s">
        <v>9</v>
      </c>
      <c r="C55" s="16">
        <v>482</v>
      </c>
      <c r="D55" s="16" t="s">
        <v>33</v>
      </c>
      <c r="E55" s="16">
        <v>6559</v>
      </c>
      <c r="F55" s="16">
        <f>58.4974*1.05</f>
        <v>61.422270000000005</v>
      </c>
      <c r="G55" s="12">
        <f>+F55*0.21</f>
        <v>12.898676700000001</v>
      </c>
      <c r="H55" s="16">
        <v>11.975199999999999</v>
      </c>
      <c r="I55" s="16">
        <v>1.5993999999999999</v>
      </c>
      <c r="J55" s="13">
        <f>C55*(F55+G55+H55+I55)</f>
        <v>42365.653509400006</v>
      </c>
      <c r="K55" s="14" t="s">
        <v>56</v>
      </c>
    </row>
    <row r="56" spans="1:11" x14ac:dyDescent="0.25">
      <c r="A56" s="15">
        <v>44468</v>
      </c>
      <c r="B56" s="16" t="s">
        <v>9</v>
      </c>
      <c r="C56" s="16">
        <v>467</v>
      </c>
      <c r="D56" s="16" t="s">
        <v>34</v>
      </c>
      <c r="E56" s="16">
        <v>6560</v>
      </c>
      <c r="F56" s="16">
        <f>58.4974*1.05</f>
        <v>61.422270000000005</v>
      </c>
      <c r="G56" s="12">
        <f>+F56*0.21</f>
        <v>12.898676700000001</v>
      </c>
      <c r="H56" s="16">
        <v>11.975199999999999</v>
      </c>
      <c r="I56" s="16">
        <v>1.5993999999999999</v>
      </c>
      <c r="J56" s="13">
        <f>C56*(F56+G56+H56+I56)</f>
        <v>41047.220308900003</v>
      </c>
      <c r="K56" s="14" t="s">
        <v>56</v>
      </c>
    </row>
    <row r="57" spans="1:11" x14ac:dyDescent="0.25">
      <c r="A57" s="15">
        <v>44474</v>
      </c>
      <c r="B57" s="16" t="s">
        <v>23</v>
      </c>
      <c r="C57" s="16">
        <v>370</v>
      </c>
      <c r="D57" s="16" t="s">
        <v>17</v>
      </c>
      <c r="E57" s="16">
        <v>6562</v>
      </c>
      <c r="F57" s="16">
        <f>58.4974*1.05</f>
        <v>61.422270000000005</v>
      </c>
      <c r="G57" s="12">
        <f>+F57*0.21</f>
        <v>12.898676700000001</v>
      </c>
      <c r="H57" s="16">
        <v>11.975199999999999</v>
      </c>
      <c r="I57" s="16">
        <v>1.5993999999999999</v>
      </c>
      <c r="J57" s="13">
        <f>C57*(F57+G57+H57+I57)</f>
        <v>32521.352279000002</v>
      </c>
      <c r="K57" s="14" t="s">
        <v>56</v>
      </c>
    </row>
    <row r="58" spans="1:11" x14ac:dyDescent="0.25">
      <c r="A58" s="15">
        <v>44475</v>
      </c>
      <c r="B58" s="16" t="s">
        <v>23</v>
      </c>
      <c r="C58" s="16">
        <v>200</v>
      </c>
      <c r="D58" s="16" t="s">
        <v>17</v>
      </c>
      <c r="E58" s="16">
        <v>6562</v>
      </c>
      <c r="F58" s="16">
        <f>58.4974*1.05</f>
        <v>61.422270000000005</v>
      </c>
      <c r="G58" s="12">
        <f>+F58*0.21</f>
        <v>12.898676700000001</v>
      </c>
      <c r="H58" s="16">
        <v>11.975199999999999</v>
      </c>
      <c r="I58" s="16">
        <v>1.5993999999999999</v>
      </c>
      <c r="J58" s="13">
        <f>C58*(F58+G58+H58+I58)</f>
        <v>17579.109340000003</v>
      </c>
      <c r="K58" s="14" t="s">
        <v>56</v>
      </c>
    </row>
    <row r="59" spans="1:11" x14ac:dyDescent="0.25">
      <c r="A59" s="15">
        <v>44478</v>
      </c>
      <c r="B59" s="16" t="s">
        <v>23</v>
      </c>
      <c r="C59" s="16">
        <v>320</v>
      </c>
      <c r="D59" s="16" t="s">
        <v>24</v>
      </c>
      <c r="E59" s="16">
        <v>6574</v>
      </c>
      <c r="F59" s="16">
        <f>58.4974*1.05</f>
        <v>61.422270000000005</v>
      </c>
      <c r="G59" s="12">
        <f>+F59*0.21</f>
        <v>12.898676700000001</v>
      </c>
      <c r="H59" s="16">
        <v>11.975199999999999</v>
      </c>
      <c r="I59" s="16">
        <v>1.5993999999999999</v>
      </c>
      <c r="J59" s="13">
        <f>C59*(F59+G59+H59+I59)</f>
        <v>28126.574944000004</v>
      </c>
      <c r="K59" s="14" t="s">
        <v>56</v>
      </c>
    </row>
    <row r="60" spans="1:11" x14ac:dyDescent="0.25">
      <c r="A60" s="15">
        <v>44482</v>
      </c>
      <c r="B60" s="16" t="s">
        <v>23</v>
      </c>
      <c r="C60" s="16">
        <v>300</v>
      </c>
      <c r="D60" s="16" t="s">
        <v>27</v>
      </c>
      <c r="E60" s="16">
        <v>6575</v>
      </c>
      <c r="F60" s="16">
        <f>58.4974*1.05</f>
        <v>61.422270000000005</v>
      </c>
      <c r="G60" s="12">
        <f>+F60*0.21</f>
        <v>12.898676700000001</v>
      </c>
      <c r="H60" s="16">
        <v>11.975199999999999</v>
      </c>
      <c r="I60" s="16">
        <v>1.5993999999999999</v>
      </c>
      <c r="J60" s="13">
        <f>C60*(F60+G60+H60+I60)</f>
        <v>26368.664010000004</v>
      </c>
      <c r="K60" s="14" t="s">
        <v>56</v>
      </c>
    </row>
    <row r="61" spans="1:11" x14ac:dyDescent="0.25">
      <c r="A61" s="15">
        <v>44454</v>
      </c>
      <c r="B61" s="16" t="s">
        <v>23</v>
      </c>
      <c r="C61" s="16">
        <v>445</v>
      </c>
      <c r="D61" s="16" t="s">
        <v>29</v>
      </c>
      <c r="E61" s="16">
        <v>6397</v>
      </c>
      <c r="F61" s="16">
        <f>58.4974*1.05</f>
        <v>61.422270000000005</v>
      </c>
      <c r="G61" s="12">
        <f>+F61*0.21</f>
        <v>12.898676700000001</v>
      </c>
      <c r="H61" s="16">
        <v>11.975199999999999</v>
      </c>
      <c r="I61" s="16">
        <v>1.5993999999999999</v>
      </c>
      <c r="J61" s="13">
        <f>C61*(F61+G61+H61+I61)</f>
        <v>39113.518281500008</v>
      </c>
      <c r="K61" s="14" t="s">
        <v>56</v>
      </c>
    </row>
    <row r="62" spans="1:11" x14ac:dyDescent="0.25">
      <c r="A62" s="15">
        <v>44456</v>
      </c>
      <c r="B62" s="16" t="s">
        <v>23</v>
      </c>
      <c r="C62" s="16">
        <v>185</v>
      </c>
      <c r="D62" s="16" t="s">
        <v>29</v>
      </c>
      <c r="E62" s="16">
        <v>6397</v>
      </c>
      <c r="F62" s="16">
        <f>58.4974*1.05</f>
        <v>61.422270000000005</v>
      </c>
      <c r="G62" s="12">
        <f>+F62*0.21</f>
        <v>12.898676700000001</v>
      </c>
      <c r="H62" s="16">
        <v>11.975199999999999</v>
      </c>
      <c r="I62" s="16">
        <v>1.5993999999999999</v>
      </c>
      <c r="J62" s="13">
        <f>C62*(F62+G62+H62+I62)</f>
        <v>16260.676139500001</v>
      </c>
      <c r="K62" s="14" t="s">
        <v>56</v>
      </c>
    </row>
    <row r="63" spans="1:11" x14ac:dyDescent="0.25">
      <c r="A63" s="15">
        <v>44459</v>
      </c>
      <c r="B63" s="16" t="s">
        <v>23</v>
      </c>
      <c r="C63" s="16">
        <v>100</v>
      </c>
      <c r="D63" s="16" t="s">
        <v>30</v>
      </c>
      <c r="E63" s="16">
        <v>6398</v>
      </c>
      <c r="F63" s="16">
        <f>58.4974*1.05</f>
        <v>61.422270000000005</v>
      </c>
      <c r="G63" s="12">
        <f>+F63*0.21</f>
        <v>12.898676700000001</v>
      </c>
      <c r="H63" s="16">
        <v>11.975199999999999</v>
      </c>
      <c r="I63" s="16">
        <v>1.5993999999999999</v>
      </c>
      <c r="J63" s="13">
        <f>C63*(F63+G63+H63+I63)</f>
        <v>8789.5546700000014</v>
      </c>
      <c r="K63" s="14" t="s">
        <v>56</v>
      </c>
    </row>
    <row r="64" spans="1:11" x14ac:dyDescent="0.25">
      <c r="A64" s="15">
        <v>44465</v>
      </c>
      <c r="B64" s="16" t="s">
        <v>23</v>
      </c>
      <c r="C64" s="16">
        <v>390</v>
      </c>
      <c r="D64" s="16" t="s">
        <v>34</v>
      </c>
      <c r="E64" s="16">
        <v>6560</v>
      </c>
      <c r="F64" s="16">
        <f>58.4974*1.05</f>
        <v>61.422270000000005</v>
      </c>
      <c r="G64" s="12">
        <f>+F64*0.21</f>
        <v>12.898676700000001</v>
      </c>
      <c r="H64" s="16">
        <v>11.975199999999999</v>
      </c>
      <c r="I64" s="16">
        <v>1.5993999999999999</v>
      </c>
      <c r="J64" s="13">
        <f>C64*(F64+G64+H64+I64)</f>
        <v>34279.263213000006</v>
      </c>
      <c r="K64" s="14" t="s">
        <v>56</v>
      </c>
    </row>
    <row r="65" spans="1:12" x14ac:dyDescent="0.25">
      <c r="A65" s="15">
        <v>44467</v>
      </c>
      <c r="B65" s="16" t="s">
        <v>23</v>
      </c>
      <c r="C65" s="16">
        <v>350</v>
      </c>
      <c r="D65" s="16" t="s">
        <v>34</v>
      </c>
      <c r="E65" s="16">
        <v>6560</v>
      </c>
      <c r="F65" s="16">
        <f>58.4974*1.05</f>
        <v>61.422270000000005</v>
      </c>
      <c r="G65" s="12">
        <f>+F65*0.21</f>
        <v>12.898676700000001</v>
      </c>
      <c r="H65" s="16">
        <v>11.975199999999999</v>
      </c>
      <c r="I65" s="16">
        <v>1.5993999999999999</v>
      </c>
      <c r="J65" s="13">
        <f>C65*(F65+G65+H65+I65)</f>
        <v>30763.441345000003</v>
      </c>
      <c r="K65" s="14" t="s">
        <v>56</v>
      </c>
    </row>
    <row r="66" spans="1:12" hidden="1" x14ac:dyDescent="0.25">
      <c r="A66" s="15">
        <v>44471</v>
      </c>
      <c r="B66" s="16" t="s">
        <v>10</v>
      </c>
      <c r="C66" s="16">
        <v>56</v>
      </c>
      <c r="D66" s="16" t="s">
        <v>1</v>
      </c>
      <c r="E66" s="16">
        <v>6561</v>
      </c>
      <c r="F66" s="16">
        <f>58.4974*1.05</f>
        <v>61.422270000000005</v>
      </c>
      <c r="G66" s="12">
        <f>+F66*0.21</f>
        <v>12.898676700000001</v>
      </c>
      <c r="H66" s="16">
        <v>11.975199999999999</v>
      </c>
      <c r="I66" s="16">
        <v>1.5993999999999999</v>
      </c>
      <c r="J66" s="13">
        <f>C66*(F66+G66+H66+I66)</f>
        <v>4922.1506152000002</v>
      </c>
      <c r="K66" s="14" t="s">
        <v>49</v>
      </c>
      <c r="L66" t="s">
        <v>63</v>
      </c>
    </row>
    <row r="67" spans="1:12" hidden="1" x14ac:dyDescent="0.25">
      <c r="A67" s="15">
        <v>44474</v>
      </c>
      <c r="B67" s="16" t="s">
        <v>10</v>
      </c>
      <c r="C67" s="16">
        <v>367</v>
      </c>
      <c r="D67" s="16" t="s">
        <v>17</v>
      </c>
      <c r="E67" s="16">
        <v>6562</v>
      </c>
      <c r="F67" s="16">
        <f>58.4974*1.05</f>
        <v>61.422270000000005</v>
      </c>
      <c r="G67" s="12">
        <f>+F67*0.21</f>
        <v>12.898676700000001</v>
      </c>
      <c r="H67" s="16">
        <v>11.975199999999999</v>
      </c>
      <c r="I67" s="16">
        <v>1.5993999999999999</v>
      </c>
      <c r="J67" s="13">
        <f>C67*(F67+G67+H67+I67)</f>
        <v>32257.665638900005</v>
      </c>
      <c r="K67" s="14" t="s">
        <v>49</v>
      </c>
      <c r="L67" t="s">
        <v>63</v>
      </c>
    </row>
    <row r="68" spans="1:12" hidden="1" x14ac:dyDescent="0.25">
      <c r="A68" s="15">
        <v>44481</v>
      </c>
      <c r="B68" s="16" t="s">
        <v>10</v>
      </c>
      <c r="C68" s="16">
        <v>285</v>
      </c>
      <c r="D68" s="16" t="s">
        <v>27</v>
      </c>
      <c r="E68" s="16">
        <v>6575</v>
      </c>
      <c r="F68" s="16">
        <f>58.4974*1.05</f>
        <v>61.422270000000005</v>
      </c>
      <c r="G68" s="12">
        <f>+F68*0.21</f>
        <v>12.898676700000001</v>
      </c>
      <c r="H68" s="16">
        <v>11.975199999999999</v>
      </c>
      <c r="I68" s="16">
        <v>1.5993999999999999</v>
      </c>
      <c r="J68" s="13">
        <f>C68*(F68+G68+H68+I68)</f>
        <v>25050.230809500004</v>
      </c>
      <c r="K68" s="14" t="s">
        <v>49</v>
      </c>
      <c r="L68" t="s">
        <v>63</v>
      </c>
    </row>
    <row r="69" spans="1:12" hidden="1" x14ac:dyDescent="0.25">
      <c r="A69" s="15">
        <v>44454</v>
      </c>
      <c r="B69" s="16" t="s">
        <v>10</v>
      </c>
      <c r="C69" s="16">
        <v>368</v>
      </c>
      <c r="D69" s="16" t="s">
        <v>29</v>
      </c>
      <c r="E69" s="16">
        <v>6397</v>
      </c>
      <c r="F69" s="16">
        <f>58.4974*1.05</f>
        <v>61.422270000000005</v>
      </c>
      <c r="G69" s="12">
        <f>+F69*0.21</f>
        <v>12.898676700000001</v>
      </c>
      <c r="H69" s="16">
        <v>11.975199999999999</v>
      </c>
      <c r="I69" s="16">
        <v>1.5993999999999999</v>
      </c>
      <c r="J69" s="13">
        <f>C69*(F69+G69+H69+I69)</f>
        <v>32345.561185600003</v>
      </c>
      <c r="K69" s="14" t="s">
        <v>49</v>
      </c>
      <c r="L69" t="s">
        <v>63</v>
      </c>
    </row>
    <row r="70" spans="1:12" hidden="1" x14ac:dyDescent="0.25">
      <c r="A70" s="15">
        <v>44459</v>
      </c>
      <c r="B70" s="16" t="s">
        <v>10</v>
      </c>
      <c r="C70" s="16">
        <v>353</v>
      </c>
      <c r="D70" s="16" t="s">
        <v>30</v>
      </c>
      <c r="E70" s="16">
        <v>6398</v>
      </c>
      <c r="F70" s="16">
        <f>58.4974*1.05</f>
        <v>61.422270000000005</v>
      </c>
      <c r="G70" s="12">
        <f>+F70*0.21</f>
        <v>12.898676700000001</v>
      </c>
      <c r="H70" s="16">
        <v>11.975199999999999</v>
      </c>
      <c r="I70" s="16">
        <v>1.5993999999999999</v>
      </c>
      <c r="J70" s="13">
        <f>C70*(F70+G70+H70+I70)</f>
        <v>31027.127985100004</v>
      </c>
      <c r="K70" s="14" t="s">
        <v>49</v>
      </c>
      <c r="L70" t="s">
        <v>63</v>
      </c>
    </row>
    <row r="71" spans="1:12" hidden="1" x14ac:dyDescent="0.25">
      <c r="A71" s="15">
        <v>44461</v>
      </c>
      <c r="B71" s="16" t="s">
        <v>10</v>
      </c>
      <c r="C71" s="16">
        <v>100</v>
      </c>
      <c r="D71" s="16" t="s">
        <v>31</v>
      </c>
      <c r="E71" s="16">
        <v>6557</v>
      </c>
      <c r="F71" s="16">
        <f>58.4974*1.05</f>
        <v>61.422270000000005</v>
      </c>
      <c r="G71" s="12">
        <f>+F71*0.21</f>
        <v>12.898676700000001</v>
      </c>
      <c r="H71" s="16">
        <v>11.975199999999999</v>
      </c>
      <c r="I71" s="16">
        <v>1.5993999999999999</v>
      </c>
      <c r="J71" s="13">
        <f>C71*(F71+G71+H71+I71)</f>
        <v>8789.5546700000014</v>
      </c>
      <c r="K71" s="14" t="s">
        <v>49</v>
      </c>
      <c r="L71" t="s">
        <v>63</v>
      </c>
    </row>
    <row r="72" spans="1:12" hidden="1" x14ac:dyDescent="0.25">
      <c r="A72" s="15">
        <v>44462</v>
      </c>
      <c r="B72" s="16" t="s">
        <v>10</v>
      </c>
      <c r="C72" s="16">
        <v>373</v>
      </c>
      <c r="D72" s="16" t="s">
        <v>31</v>
      </c>
      <c r="E72" s="16">
        <v>6557</v>
      </c>
      <c r="F72" s="16">
        <f>58.4974*1.05</f>
        <v>61.422270000000005</v>
      </c>
      <c r="G72" s="12">
        <f>+F72*0.21</f>
        <v>12.898676700000001</v>
      </c>
      <c r="H72" s="16">
        <v>11.975199999999999</v>
      </c>
      <c r="I72" s="16">
        <v>1.5993999999999999</v>
      </c>
      <c r="J72" s="13">
        <f>C72*(F72+G72+H72+I72)</f>
        <v>32785.038919100007</v>
      </c>
      <c r="K72" s="14" t="s">
        <v>49</v>
      </c>
      <c r="L72" t="s">
        <v>63</v>
      </c>
    </row>
    <row r="73" spans="1:12" hidden="1" x14ac:dyDescent="0.25">
      <c r="A73" s="15">
        <v>44465</v>
      </c>
      <c r="B73" s="16" t="s">
        <v>10</v>
      </c>
      <c r="C73" s="16">
        <v>330</v>
      </c>
      <c r="D73" s="16" t="s">
        <v>33</v>
      </c>
      <c r="E73" s="16">
        <v>6559</v>
      </c>
      <c r="F73" s="16">
        <f>58.4974*1.05</f>
        <v>61.422270000000005</v>
      </c>
      <c r="G73" s="12">
        <f>+F73*0.21</f>
        <v>12.898676700000001</v>
      </c>
      <c r="H73" s="16">
        <v>11.975199999999999</v>
      </c>
      <c r="I73" s="16">
        <v>1.5993999999999999</v>
      </c>
      <c r="J73" s="13">
        <f>C73*(F73+G73+H73+I73)</f>
        <v>29005.530411000003</v>
      </c>
      <c r="K73" s="14" t="s">
        <v>49</v>
      </c>
      <c r="L73" t="s">
        <v>63</v>
      </c>
    </row>
    <row r="74" spans="1:12" hidden="1" x14ac:dyDescent="0.25">
      <c r="A74" s="15">
        <v>44468</v>
      </c>
      <c r="B74" s="16" t="s">
        <v>10</v>
      </c>
      <c r="C74" s="16">
        <v>350</v>
      </c>
      <c r="D74" s="16" t="s">
        <v>1</v>
      </c>
      <c r="E74" s="16">
        <v>6561</v>
      </c>
      <c r="F74" s="16">
        <f>58.4974*1.05</f>
        <v>61.422270000000005</v>
      </c>
      <c r="G74" s="12">
        <f>+F74*0.21</f>
        <v>12.898676700000001</v>
      </c>
      <c r="H74" s="16">
        <v>11.975199999999999</v>
      </c>
      <c r="I74" s="16">
        <v>1.5993999999999999</v>
      </c>
      <c r="J74" s="13">
        <f>C74*(F74+G74+H74+I74)</f>
        <v>30763.441345000003</v>
      </c>
      <c r="K74" s="14" t="s">
        <v>49</v>
      </c>
      <c r="L74" t="s">
        <v>63</v>
      </c>
    </row>
    <row r="75" spans="1:12" hidden="1" x14ac:dyDescent="0.25">
      <c r="A75" s="15">
        <v>44470</v>
      </c>
      <c r="B75" s="16" t="s">
        <v>2</v>
      </c>
      <c r="C75" s="16">
        <v>545</v>
      </c>
      <c r="D75" s="16" t="s">
        <v>1</v>
      </c>
      <c r="E75" s="16">
        <v>6561</v>
      </c>
      <c r="F75" s="16">
        <f>58.4974*1.05</f>
        <v>61.422270000000005</v>
      </c>
      <c r="G75" s="12">
        <f>+F75*0.21</f>
        <v>12.898676700000001</v>
      </c>
      <c r="H75" s="16">
        <v>11.975199999999999</v>
      </c>
      <c r="I75" s="16">
        <v>1.5993999999999999</v>
      </c>
      <c r="J75" s="13">
        <f>C75*(F75+G75+H75+I75)</f>
        <v>47903.072951500006</v>
      </c>
      <c r="K75" s="14" t="s">
        <v>51</v>
      </c>
      <c r="L75" t="s">
        <v>61</v>
      </c>
    </row>
    <row r="76" spans="1:12" hidden="1" x14ac:dyDescent="0.25">
      <c r="A76" s="15">
        <v>44473</v>
      </c>
      <c r="B76" s="16" t="s">
        <v>2</v>
      </c>
      <c r="C76" s="16">
        <v>130</v>
      </c>
      <c r="D76" s="16" t="s">
        <v>17</v>
      </c>
      <c r="E76" s="16">
        <v>6562</v>
      </c>
      <c r="F76" s="16">
        <f>58.4974*1.05</f>
        <v>61.422270000000005</v>
      </c>
      <c r="G76" s="12">
        <f>+F76*0.21</f>
        <v>12.898676700000001</v>
      </c>
      <c r="H76" s="16">
        <v>11.975199999999999</v>
      </c>
      <c r="I76" s="16">
        <v>1.5993999999999999</v>
      </c>
      <c r="J76" s="13">
        <f>C76*(F76+G76+H76+I76)</f>
        <v>11426.421071000001</v>
      </c>
      <c r="K76" s="14" t="s">
        <v>51</v>
      </c>
      <c r="L76" t="s">
        <v>61</v>
      </c>
    </row>
    <row r="77" spans="1:12" hidden="1" x14ac:dyDescent="0.25">
      <c r="A77" s="15">
        <v>44475</v>
      </c>
      <c r="B77" s="16" t="s">
        <v>2</v>
      </c>
      <c r="C77" s="16">
        <v>450</v>
      </c>
      <c r="D77" s="16" t="s">
        <v>17</v>
      </c>
      <c r="E77" s="16">
        <v>6562</v>
      </c>
      <c r="F77" s="16">
        <f>58.4974*1.05</f>
        <v>61.422270000000005</v>
      </c>
      <c r="G77" s="12">
        <f>+F77*0.21</f>
        <v>12.898676700000001</v>
      </c>
      <c r="H77" s="16">
        <v>11.975199999999999</v>
      </c>
      <c r="I77" s="16">
        <v>1.5993999999999999</v>
      </c>
      <c r="J77" s="13">
        <f>C77*(F77+G77+H77+I77)</f>
        <v>39552.996015000004</v>
      </c>
      <c r="K77" s="14" t="s">
        <v>51</v>
      </c>
      <c r="L77" t="s">
        <v>61</v>
      </c>
    </row>
    <row r="78" spans="1:12" hidden="1" x14ac:dyDescent="0.25">
      <c r="A78" s="15">
        <v>44478</v>
      </c>
      <c r="B78" s="16" t="s">
        <v>2</v>
      </c>
      <c r="C78" s="16">
        <v>700</v>
      </c>
      <c r="D78" s="16" t="s">
        <v>24</v>
      </c>
      <c r="E78" s="16">
        <v>6574</v>
      </c>
      <c r="F78" s="16">
        <f>58.4974*1.05</f>
        <v>61.422270000000005</v>
      </c>
      <c r="G78" s="12">
        <f>+F78*0.21</f>
        <v>12.898676700000001</v>
      </c>
      <c r="H78" s="16">
        <v>11.975199999999999</v>
      </c>
      <c r="I78" s="16">
        <v>1.5993999999999999</v>
      </c>
      <c r="J78" s="13">
        <f>C78*(F78+G78+H78+I78)</f>
        <v>61526.882690000006</v>
      </c>
      <c r="K78" s="14" t="s">
        <v>51</v>
      </c>
      <c r="L78" t="s">
        <v>61</v>
      </c>
    </row>
    <row r="79" spans="1:12" hidden="1" x14ac:dyDescent="0.25">
      <c r="A79" s="15">
        <v>44453</v>
      </c>
      <c r="B79" s="16" t="s">
        <v>2</v>
      </c>
      <c r="C79" s="16">
        <v>530</v>
      </c>
      <c r="D79" s="16" t="s">
        <v>29</v>
      </c>
      <c r="E79" s="16">
        <v>6397</v>
      </c>
      <c r="F79" s="16">
        <f>58.4974*1.05</f>
        <v>61.422270000000005</v>
      </c>
      <c r="G79" s="12">
        <f>+F79*0.21</f>
        <v>12.898676700000001</v>
      </c>
      <c r="H79" s="16">
        <v>11.975199999999999</v>
      </c>
      <c r="I79" s="16">
        <v>1.5993999999999999</v>
      </c>
      <c r="J79" s="13">
        <f>C79*(F79+G79+H79+I79)</f>
        <v>46584.639751000002</v>
      </c>
      <c r="K79" s="14" t="s">
        <v>51</v>
      </c>
      <c r="L79" t="s">
        <v>61</v>
      </c>
    </row>
    <row r="80" spans="1:12" hidden="1" x14ac:dyDescent="0.25">
      <c r="A80" s="15">
        <v>44456</v>
      </c>
      <c r="B80" s="16" t="s">
        <v>2</v>
      </c>
      <c r="C80" s="16">
        <v>415</v>
      </c>
      <c r="D80" s="16" t="s">
        <v>29</v>
      </c>
      <c r="E80" s="16">
        <v>6397</v>
      </c>
      <c r="F80" s="16">
        <f>58.4974*1.05</f>
        <v>61.422270000000005</v>
      </c>
      <c r="G80" s="12">
        <f>+F80*0.21</f>
        <v>12.898676700000001</v>
      </c>
      <c r="H80" s="16">
        <v>11.975199999999999</v>
      </c>
      <c r="I80" s="16">
        <v>1.5993999999999999</v>
      </c>
      <c r="J80" s="13">
        <f>C80*(F80+G80+H80+I80)</f>
        <v>36476.651880500001</v>
      </c>
      <c r="K80" s="14" t="s">
        <v>51</v>
      </c>
      <c r="L80" t="s">
        <v>61</v>
      </c>
    </row>
    <row r="81" spans="1:12" hidden="1" x14ac:dyDescent="0.25">
      <c r="A81" s="15">
        <v>44459</v>
      </c>
      <c r="B81" s="16" t="s">
        <v>2</v>
      </c>
      <c r="C81" s="16">
        <v>415</v>
      </c>
      <c r="D81" s="16" t="s">
        <v>30</v>
      </c>
      <c r="E81" s="16">
        <v>6398</v>
      </c>
      <c r="F81" s="16">
        <f>58.4974*1.05</f>
        <v>61.422270000000005</v>
      </c>
      <c r="G81" s="12">
        <f>+F81*0.21</f>
        <v>12.898676700000001</v>
      </c>
      <c r="H81" s="16">
        <v>11.975199999999999</v>
      </c>
      <c r="I81" s="16">
        <v>1.5993999999999999</v>
      </c>
      <c r="J81" s="13">
        <f>C81*(F81+G81+H81+I81)</f>
        <v>36476.651880500001</v>
      </c>
      <c r="K81" s="14" t="s">
        <v>51</v>
      </c>
      <c r="L81" t="s">
        <v>61</v>
      </c>
    </row>
    <row r="82" spans="1:12" hidden="1" x14ac:dyDescent="0.25">
      <c r="A82" s="15">
        <v>44462</v>
      </c>
      <c r="B82" s="16" t="s">
        <v>2</v>
      </c>
      <c r="C82" s="16">
        <v>460</v>
      </c>
      <c r="D82" s="16" t="s">
        <v>31</v>
      </c>
      <c r="E82" s="16">
        <v>6557</v>
      </c>
      <c r="F82" s="16">
        <f>58.4974*1.05</f>
        <v>61.422270000000005</v>
      </c>
      <c r="G82" s="12">
        <f>+F82*0.21</f>
        <v>12.898676700000001</v>
      </c>
      <c r="H82" s="16">
        <v>11.975199999999999</v>
      </c>
      <c r="I82" s="16">
        <v>1.5993999999999999</v>
      </c>
      <c r="J82" s="13">
        <f>C82*(F82+G82+H82+I82)</f>
        <v>40431.951482000004</v>
      </c>
      <c r="K82" s="14" t="s">
        <v>51</v>
      </c>
      <c r="L82" t="s">
        <v>61</v>
      </c>
    </row>
    <row r="83" spans="1:12" hidden="1" x14ac:dyDescent="0.25">
      <c r="A83" s="15">
        <v>44464</v>
      </c>
      <c r="B83" s="16" t="s">
        <v>2</v>
      </c>
      <c r="C83" s="16">
        <v>390</v>
      </c>
      <c r="D83" s="16" t="s">
        <v>33</v>
      </c>
      <c r="E83" s="16">
        <v>6559</v>
      </c>
      <c r="F83" s="16">
        <f>58.4974*1.05</f>
        <v>61.422270000000005</v>
      </c>
      <c r="G83" s="12">
        <f>+F83*0.21</f>
        <v>12.898676700000001</v>
      </c>
      <c r="H83" s="16">
        <v>11.975199999999999</v>
      </c>
      <c r="I83" s="16">
        <v>1.5993999999999999</v>
      </c>
      <c r="J83" s="13">
        <f>C83*(F83+G83+H83+I83)</f>
        <v>34279.263213000006</v>
      </c>
      <c r="K83" s="14" t="s">
        <v>51</v>
      </c>
      <c r="L83" t="s">
        <v>61</v>
      </c>
    </row>
    <row r="84" spans="1:12" hidden="1" x14ac:dyDescent="0.25">
      <c r="A84" s="15">
        <v>44467</v>
      </c>
      <c r="B84" s="16" t="s">
        <v>2</v>
      </c>
      <c r="C84" s="16">
        <v>630</v>
      </c>
      <c r="D84" s="16" t="s">
        <v>34</v>
      </c>
      <c r="E84" s="16">
        <v>6560</v>
      </c>
      <c r="F84" s="16">
        <f>58.4974*1.05</f>
        <v>61.422270000000005</v>
      </c>
      <c r="G84" s="12">
        <f>+F84*0.21</f>
        <v>12.898676700000001</v>
      </c>
      <c r="H84" s="16">
        <v>11.975199999999999</v>
      </c>
      <c r="I84" s="16">
        <v>1.5993999999999999</v>
      </c>
      <c r="J84" s="13">
        <f>C84*(F84+G84+H84+I84)</f>
        <v>55374.194421000007</v>
      </c>
      <c r="K84" s="14" t="s">
        <v>51</v>
      </c>
      <c r="L84" t="s">
        <v>61</v>
      </c>
    </row>
    <row r="85" spans="1:12" x14ac:dyDescent="0.25">
      <c r="A85" s="15">
        <v>44461</v>
      </c>
      <c r="B85" s="16" t="s">
        <v>32</v>
      </c>
      <c r="C85" s="16">
        <v>540</v>
      </c>
      <c r="D85" s="16" t="s">
        <v>31</v>
      </c>
      <c r="E85" s="16">
        <v>6557</v>
      </c>
      <c r="F85" s="16">
        <f>58.4974*1.05</f>
        <v>61.422270000000005</v>
      </c>
      <c r="G85" s="12">
        <f>+F85*0.21</f>
        <v>12.898676700000001</v>
      </c>
      <c r="H85" s="16">
        <v>11.975199999999999</v>
      </c>
      <c r="I85" s="16">
        <v>1.5993999999999999</v>
      </c>
      <c r="J85" s="13">
        <f>C85*(F85+G85+H85+I85)</f>
        <v>47463.595218000009</v>
      </c>
      <c r="K85" s="14" t="s">
        <v>56</v>
      </c>
    </row>
    <row r="86" spans="1:12" x14ac:dyDescent="0.25">
      <c r="A86" s="15">
        <v>44473</v>
      </c>
      <c r="B86" s="16" t="s">
        <v>18</v>
      </c>
      <c r="C86" s="16">
        <v>735</v>
      </c>
      <c r="D86" s="16" t="s">
        <v>17</v>
      </c>
      <c r="E86" s="16">
        <v>6562</v>
      </c>
      <c r="F86" s="16">
        <f>58.4974*1.05</f>
        <v>61.422270000000005</v>
      </c>
      <c r="G86" s="12">
        <f>+F86*0.21</f>
        <v>12.898676700000001</v>
      </c>
      <c r="H86" s="16">
        <v>11.975199999999999</v>
      </c>
      <c r="I86" s="16">
        <v>1.5993999999999999</v>
      </c>
      <c r="J86" s="13">
        <f>C86*(F86+G86+H86+I86)</f>
        <v>64603.226824500009</v>
      </c>
      <c r="K86" s="14" t="s">
        <v>56</v>
      </c>
    </row>
    <row r="87" spans="1:12" x14ac:dyDescent="0.25">
      <c r="A87" s="15">
        <v>44478</v>
      </c>
      <c r="B87" s="16" t="s">
        <v>18</v>
      </c>
      <c r="C87" s="16">
        <v>400</v>
      </c>
      <c r="D87" s="16" t="s">
        <v>24</v>
      </c>
      <c r="E87" s="16">
        <v>6574</v>
      </c>
      <c r="F87" s="16">
        <f>58.4974*1.05</f>
        <v>61.422270000000005</v>
      </c>
      <c r="G87" s="12">
        <f>+F87*0.21</f>
        <v>12.898676700000001</v>
      </c>
      <c r="H87" s="16">
        <v>11.975199999999999</v>
      </c>
      <c r="I87" s="16">
        <v>1.5993999999999999</v>
      </c>
      <c r="J87" s="13">
        <f>C87*(F87+G87+H87+I87)</f>
        <v>35158.218680000005</v>
      </c>
      <c r="K87" s="14" t="s">
        <v>56</v>
      </c>
    </row>
    <row r="88" spans="1:12" x14ac:dyDescent="0.25">
      <c r="A88" s="15">
        <v>44459</v>
      </c>
      <c r="B88" s="16" t="s">
        <v>18</v>
      </c>
      <c r="C88" s="16">
        <v>540</v>
      </c>
      <c r="D88" s="16" t="s">
        <v>30</v>
      </c>
      <c r="E88" s="16">
        <v>6398</v>
      </c>
      <c r="F88" s="16">
        <f>58.4974*1.05</f>
        <v>61.422270000000005</v>
      </c>
      <c r="G88" s="12">
        <f>+F88*0.21</f>
        <v>12.898676700000001</v>
      </c>
      <c r="H88" s="16">
        <v>11.975199999999999</v>
      </c>
      <c r="I88" s="16">
        <v>1.5993999999999999</v>
      </c>
      <c r="J88" s="13">
        <f>C88*(F88+G88+H88+I88)</f>
        <v>47463.595218000009</v>
      </c>
      <c r="K88" s="14" t="s">
        <v>56</v>
      </c>
    </row>
    <row r="89" spans="1:12" x14ac:dyDescent="0.25">
      <c r="A89" s="15">
        <v>44462</v>
      </c>
      <c r="B89" s="16" t="s">
        <v>18</v>
      </c>
      <c r="C89" s="16">
        <v>200</v>
      </c>
      <c r="D89" s="16" t="s">
        <v>33</v>
      </c>
      <c r="E89" s="16">
        <v>6559</v>
      </c>
      <c r="F89" s="16">
        <f>58.4974*1.05</f>
        <v>61.422270000000005</v>
      </c>
      <c r="G89" s="12">
        <f>+F89*0.21</f>
        <v>12.898676700000001</v>
      </c>
      <c r="H89" s="16">
        <v>11.975199999999999</v>
      </c>
      <c r="I89" s="16">
        <v>1.5993999999999999</v>
      </c>
      <c r="J89" s="13">
        <f>C89*(F89+G89+H89+I89)</f>
        <v>17579.109340000003</v>
      </c>
      <c r="K89" s="14" t="s">
        <v>56</v>
      </c>
    </row>
    <row r="90" spans="1:12" x14ac:dyDescent="0.25">
      <c r="A90" s="15">
        <v>44465</v>
      </c>
      <c r="B90" s="16" t="s">
        <v>18</v>
      </c>
      <c r="C90" s="16">
        <v>500</v>
      </c>
      <c r="D90" s="16" t="s">
        <v>34</v>
      </c>
      <c r="E90" s="16">
        <v>6560</v>
      </c>
      <c r="F90" s="16">
        <f>58.4974*1.05</f>
        <v>61.422270000000005</v>
      </c>
      <c r="G90" s="12">
        <f>+F90*0.21</f>
        <v>12.898676700000001</v>
      </c>
      <c r="H90" s="16">
        <v>11.975199999999999</v>
      </c>
      <c r="I90" s="16">
        <v>1.5993999999999999</v>
      </c>
      <c r="J90" s="13">
        <f>C90*(F90+G90+H90+I90)</f>
        <v>43947.773350000003</v>
      </c>
      <c r="K90" s="14" t="s">
        <v>56</v>
      </c>
    </row>
    <row r="91" spans="1:12" hidden="1" x14ac:dyDescent="0.25">
      <c r="A91" s="15">
        <v>44471</v>
      </c>
      <c r="B91" s="16" t="s">
        <v>11</v>
      </c>
      <c r="C91" s="16">
        <v>431</v>
      </c>
      <c r="D91" s="16" t="s">
        <v>1</v>
      </c>
      <c r="E91" s="16">
        <v>6561</v>
      </c>
      <c r="F91" s="16">
        <f>58.4974*1.05</f>
        <v>61.422270000000005</v>
      </c>
      <c r="G91" s="12">
        <f>+F91*0.21</f>
        <v>12.898676700000001</v>
      </c>
      <c r="H91" s="16">
        <v>11.975199999999999</v>
      </c>
      <c r="I91" s="16">
        <v>1.5993999999999999</v>
      </c>
      <c r="J91" s="13">
        <f>C91*(F91+G91+H91+I91)</f>
        <v>37882.980627700003</v>
      </c>
      <c r="K91" s="14" t="s">
        <v>51</v>
      </c>
      <c r="L91" t="s">
        <v>61</v>
      </c>
    </row>
    <row r="92" spans="1:12" hidden="1" x14ac:dyDescent="0.25">
      <c r="A92" s="15">
        <v>44474</v>
      </c>
      <c r="B92" s="16" t="s">
        <v>11</v>
      </c>
      <c r="C92" s="16">
        <v>58</v>
      </c>
      <c r="D92" s="16" t="s">
        <v>17</v>
      </c>
      <c r="E92" s="16">
        <v>6562</v>
      </c>
      <c r="F92" s="16">
        <f>58.4974*1.05</f>
        <v>61.422270000000005</v>
      </c>
      <c r="G92" s="12">
        <f>+F92*0.21</f>
        <v>12.898676700000001</v>
      </c>
      <c r="H92" s="16">
        <v>11.975199999999999</v>
      </c>
      <c r="I92" s="16">
        <v>1.5993999999999999</v>
      </c>
      <c r="J92" s="13">
        <f>C92*(F92+G92+H92+I92)</f>
        <v>5097.9417086000003</v>
      </c>
      <c r="K92" s="14" t="s">
        <v>51</v>
      </c>
      <c r="L92" t="s">
        <v>61</v>
      </c>
    </row>
    <row r="93" spans="1:12" hidden="1" x14ac:dyDescent="0.25">
      <c r="A93" s="15">
        <v>44481</v>
      </c>
      <c r="B93" s="16" t="s">
        <v>11</v>
      </c>
      <c r="C93" s="16">
        <v>232</v>
      </c>
      <c r="D93" s="16" t="s">
        <v>27</v>
      </c>
      <c r="E93" s="16">
        <v>6575</v>
      </c>
      <c r="F93" s="16">
        <f>58.4974*1.05</f>
        <v>61.422270000000005</v>
      </c>
      <c r="G93" s="12">
        <f>+F93*0.21</f>
        <v>12.898676700000001</v>
      </c>
      <c r="H93" s="16">
        <v>11.975199999999999</v>
      </c>
      <c r="I93" s="16">
        <v>1.5993999999999999</v>
      </c>
      <c r="J93" s="13">
        <f>C93*(F93+G93+H93+I93)</f>
        <v>20391.766834400001</v>
      </c>
      <c r="K93" s="14" t="s">
        <v>51</v>
      </c>
      <c r="L93" t="s">
        <v>61</v>
      </c>
    </row>
    <row r="94" spans="1:12" hidden="1" x14ac:dyDescent="0.25">
      <c r="A94" s="15">
        <v>44453</v>
      </c>
      <c r="B94" s="16" t="s">
        <v>11</v>
      </c>
      <c r="C94" s="16">
        <v>473</v>
      </c>
      <c r="D94" s="16" t="s">
        <v>29</v>
      </c>
      <c r="E94" s="16">
        <v>6397</v>
      </c>
      <c r="F94" s="16">
        <f>58.4974*1.05</f>
        <v>61.422270000000005</v>
      </c>
      <c r="G94" s="12">
        <f>+F94*0.21</f>
        <v>12.898676700000001</v>
      </c>
      <c r="H94" s="16">
        <v>11.975199999999999</v>
      </c>
      <c r="I94" s="16">
        <v>1.5993999999999999</v>
      </c>
      <c r="J94" s="13">
        <f>C94*(F94+G94+H94+I94)</f>
        <v>41574.593589100004</v>
      </c>
      <c r="K94" s="14" t="s">
        <v>51</v>
      </c>
      <c r="L94" t="s">
        <v>61</v>
      </c>
    </row>
    <row r="95" spans="1:12" hidden="1" x14ac:dyDescent="0.25">
      <c r="A95" s="15">
        <v>44468</v>
      </c>
      <c r="B95" s="16" t="s">
        <v>11</v>
      </c>
      <c r="C95" s="16">
        <v>276</v>
      </c>
      <c r="D95" s="16" t="s">
        <v>34</v>
      </c>
      <c r="E95" s="16">
        <v>6560</v>
      </c>
      <c r="F95" s="16">
        <f>58.4974*1.05</f>
        <v>61.422270000000005</v>
      </c>
      <c r="G95" s="12">
        <f>+F95*0.21</f>
        <v>12.898676700000001</v>
      </c>
      <c r="H95" s="16">
        <v>11.975199999999999</v>
      </c>
      <c r="I95" s="16">
        <v>1.5993999999999999</v>
      </c>
      <c r="J95" s="13">
        <f>C95*(F95+G95+H95+I95)</f>
        <v>24259.170889200002</v>
      </c>
      <c r="K95" s="14" t="s">
        <v>51</v>
      </c>
      <c r="L95" t="s">
        <v>61</v>
      </c>
    </row>
    <row r="96" spans="1:12" hidden="1" x14ac:dyDescent="0.25">
      <c r="A96" s="15">
        <v>44473</v>
      </c>
      <c r="B96" s="16" t="s">
        <v>19</v>
      </c>
      <c r="C96" s="16">
        <v>244</v>
      </c>
      <c r="D96" s="16" t="s">
        <v>17</v>
      </c>
      <c r="E96" s="16">
        <v>6562</v>
      </c>
      <c r="F96" s="16">
        <f>58.4974*1.05</f>
        <v>61.422270000000005</v>
      </c>
      <c r="G96" s="12">
        <f>+F96*0.21</f>
        <v>12.898676700000001</v>
      </c>
      <c r="H96" s="16">
        <v>11.975199999999999</v>
      </c>
      <c r="I96" s="16">
        <v>1.5993999999999999</v>
      </c>
      <c r="J96" s="13">
        <f>C96*(F96+G96+H96+I96)</f>
        <v>21446.513394800004</v>
      </c>
      <c r="K96" s="14" t="s">
        <v>52</v>
      </c>
      <c r="L96" t="s">
        <v>60</v>
      </c>
    </row>
    <row r="97" spans="1:12" hidden="1" x14ac:dyDescent="0.25">
      <c r="A97" s="15">
        <v>44476</v>
      </c>
      <c r="B97" s="16" t="s">
        <v>19</v>
      </c>
      <c r="C97" s="16">
        <v>500</v>
      </c>
      <c r="D97" s="16" t="s">
        <v>24</v>
      </c>
      <c r="E97" s="16">
        <v>6574</v>
      </c>
      <c r="F97" s="16">
        <f>58.4974*1.05</f>
        <v>61.422270000000005</v>
      </c>
      <c r="G97" s="12">
        <f>+F97*0.21</f>
        <v>12.898676700000001</v>
      </c>
      <c r="H97" s="16">
        <v>11.975199999999999</v>
      </c>
      <c r="I97" s="16">
        <v>1.5993999999999999</v>
      </c>
      <c r="J97" s="13">
        <f>C97*(F97+G97+H97+I97)</f>
        <v>43947.773350000003</v>
      </c>
      <c r="K97" s="14" t="s">
        <v>52</v>
      </c>
      <c r="L97" t="s">
        <v>60</v>
      </c>
    </row>
    <row r="98" spans="1:12" hidden="1" x14ac:dyDescent="0.25">
      <c r="A98" s="15">
        <v>44482</v>
      </c>
      <c r="B98" s="16" t="s">
        <v>19</v>
      </c>
      <c r="C98" s="16">
        <v>454</v>
      </c>
      <c r="D98" s="16" t="s">
        <v>27</v>
      </c>
      <c r="E98" s="16">
        <v>6575</v>
      </c>
      <c r="F98" s="16">
        <f>58.4974*1.05</f>
        <v>61.422270000000005</v>
      </c>
      <c r="G98" s="12">
        <f>+F98*0.21</f>
        <v>12.898676700000001</v>
      </c>
      <c r="H98" s="16">
        <v>11.975199999999999</v>
      </c>
      <c r="I98" s="16">
        <v>1.5993999999999999</v>
      </c>
      <c r="J98" s="13">
        <f>C98*(F98+G98+H98+I98)</f>
        <v>39904.578201800003</v>
      </c>
      <c r="K98" s="14" t="s">
        <v>52</v>
      </c>
      <c r="L98" t="s">
        <v>60</v>
      </c>
    </row>
    <row r="99" spans="1:12" hidden="1" x14ac:dyDescent="0.25">
      <c r="A99" s="15">
        <v>44454</v>
      </c>
      <c r="B99" s="16" t="s">
        <v>19</v>
      </c>
      <c r="C99" s="16">
        <v>534</v>
      </c>
      <c r="D99" s="16" t="s">
        <v>29</v>
      </c>
      <c r="E99" s="16">
        <v>6397</v>
      </c>
      <c r="F99" s="16">
        <f>58.4974*1.05</f>
        <v>61.422270000000005</v>
      </c>
      <c r="G99" s="12">
        <f>+F99*0.21</f>
        <v>12.898676700000001</v>
      </c>
      <c r="H99" s="16">
        <v>11.975199999999999</v>
      </c>
      <c r="I99" s="16">
        <v>1.5993999999999999</v>
      </c>
      <c r="J99" s="13">
        <f>C99*(F99+G99+H99+I99)</f>
        <v>46936.221937800008</v>
      </c>
      <c r="K99" s="14" t="s">
        <v>52</v>
      </c>
      <c r="L99" t="s">
        <v>60</v>
      </c>
    </row>
    <row r="100" spans="1:12" hidden="1" x14ac:dyDescent="0.25">
      <c r="A100" s="15">
        <v>44457</v>
      </c>
      <c r="B100" s="16" t="s">
        <v>19</v>
      </c>
      <c r="C100" s="16">
        <v>451</v>
      </c>
      <c r="D100" s="16" t="s">
        <v>30</v>
      </c>
      <c r="E100" s="16">
        <v>6398</v>
      </c>
      <c r="F100" s="16">
        <f>58.4974*1.05</f>
        <v>61.422270000000005</v>
      </c>
      <c r="G100" s="12">
        <f>+F100*0.21</f>
        <v>12.898676700000001</v>
      </c>
      <c r="H100" s="16">
        <v>11.975199999999999</v>
      </c>
      <c r="I100" s="16">
        <v>1.5993999999999999</v>
      </c>
      <c r="J100" s="13">
        <f>C100*(F100+G100+H100+I100)</f>
        <v>39640.891561700002</v>
      </c>
      <c r="K100" s="14" t="s">
        <v>52</v>
      </c>
      <c r="L100" t="s">
        <v>60</v>
      </c>
    </row>
    <row r="101" spans="1:12" hidden="1" x14ac:dyDescent="0.25">
      <c r="A101" s="15">
        <v>44461</v>
      </c>
      <c r="B101" s="16" t="s">
        <v>19</v>
      </c>
      <c r="C101" s="16">
        <v>375</v>
      </c>
      <c r="D101" s="16" t="s">
        <v>31</v>
      </c>
      <c r="E101" s="16">
        <v>6557</v>
      </c>
      <c r="F101" s="16">
        <f>58.4974*1.05</f>
        <v>61.422270000000005</v>
      </c>
      <c r="G101" s="12">
        <f>+F101*0.21</f>
        <v>12.898676700000001</v>
      </c>
      <c r="H101" s="16">
        <v>11.975199999999999</v>
      </c>
      <c r="I101" s="16">
        <v>1.5993999999999999</v>
      </c>
      <c r="J101" s="13">
        <f>C101*(F101+G101+H101+I101)</f>
        <v>32960.830012500002</v>
      </c>
      <c r="K101" s="14" t="s">
        <v>52</v>
      </c>
      <c r="L101" t="s">
        <v>60</v>
      </c>
    </row>
    <row r="102" spans="1:12" hidden="1" x14ac:dyDescent="0.25">
      <c r="A102" s="15">
        <v>44465</v>
      </c>
      <c r="B102" s="16" t="s">
        <v>19</v>
      </c>
      <c r="C102" s="16">
        <v>462</v>
      </c>
      <c r="D102" s="16" t="s">
        <v>33</v>
      </c>
      <c r="E102" s="16">
        <v>6559</v>
      </c>
      <c r="F102" s="16">
        <f>58.4974*1.05</f>
        <v>61.422270000000005</v>
      </c>
      <c r="G102" s="12">
        <f>+F102*0.21</f>
        <v>12.898676700000001</v>
      </c>
      <c r="H102" s="16">
        <v>11.975199999999999</v>
      </c>
      <c r="I102" s="16">
        <v>1.5993999999999999</v>
      </c>
      <c r="J102" s="13">
        <f>C102*(F102+G102+H102+I102)</f>
        <v>40607.742575400007</v>
      </c>
      <c r="K102" s="14" t="s">
        <v>52</v>
      </c>
      <c r="L102" t="s">
        <v>60</v>
      </c>
    </row>
    <row r="103" spans="1:12" hidden="1" x14ac:dyDescent="0.25">
      <c r="A103" s="15">
        <v>44467</v>
      </c>
      <c r="B103" s="16" t="s">
        <v>19</v>
      </c>
      <c r="C103" s="16">
        <v>130</v>
      </c>
      <c r="D103" s="16" t="s">
        <v>34</v>
      </c>
      <c r="E103" s="16">
        <v>6560</v>
      </c>
      <c r="F103" s="16">
        <f>58.4974*1.05</f>
        <v>61.422270000000005</v>
      </c>
      <c r="G103" s="12">
        <f>+F103*0.21</f>
        <v>12.898676700000001</v>
      </c>
      <c r="H103" s="16">
        <v>11.975199999999999</v>
      </c>
      <c r="I103" s="16">
        <v>1.5993999999999999</v>
      </c>
      <c r="J103" s="13">
        <f>C103*(F103+G103+H103+I103)</f>
        <v>11426.421071000001</v>
      </c>
      <c r="K103" s="14" t="s">
        <v>52</v>
      </c>
      <c r="L103" t="s">
        <v>60</v>
      </c>
    </row>
    <row r="104" spans="1:12" x14ac:dyDescent="0.25">
      <c r="A104" s="15">
        <v>44470</v>
      </c>
      <c r="B104" s="16" t="s">
        <v>3</v>
      </c>
      <c r="C104" s="16">
        <v>300</v>
      </c>
      <c r="D104" s="16" t="s">
        <v>1</v>
      </c>
      <c r="E104" s="16">
        <v>6561</v>
      </c>
      <c r="F104" s="16">
        <f>58.4974*1.05</f>
        <v>61.422270000000005</v>
      </c>
      <c r="G104" s="12">
        <f>+F104*0.21</f>
        <v>12.898676700000001</v>
      </c>
      <c r="H104" s="16">
        <v>11.975199999999999</v>
      </c>
      <c r="I104" s="16">
        <v>1.5993999999999999</v>
      </c>
      <c r="J104" s="13">
        <f>C104*(F104+G104+H104+I104)</f>
        <v>26368.664010000004</v>
      </c>
      <c r="K104" s="14" t="s">
        <v>56</v>
      </c>
    </row>
    <row r="105" spans="1:12" x14ac:dyDescent="0.25">
      <c r="A105" s="15">
        <v>44473</v>
      </c>
      <c r="B105" s="16" t="s">
        <v>3</v>
      </c>
      <c r="C105" s="16">
        <v>400</v>
      </c>
      <c r="D105" s="16" t="s">
        <v>17</v>
      </c>
      <c r="E105" s="16">
        <v>6562</v>
      </c>
      <c r="F105" s="16">
        <f>58.4974*1.05</f>
        <v>61.422270000000005</v>
      </c>
      <c r="G105" s="12">
        <f>+F105*0.21</f>
        <v>12.898676700000001</v>
      </c>
      <c r="H105" s="16">
        <v>11.975199999999999</v>
      </c>
      <c r="I105" s="16">
        <v>1.5993999999999999</v>
      </c>
      <c r="J105" s="13">
        <f>C105*(F105+G105+H105+I105)</f>
        <v>35158.218680000005</v>
      </c>
      <c r="K105" s="14" t="s">
        <v>56</v>
      </c>
    </row>
    <row r="106" spans="1:12" x14ac:dyDescent="0.25">
      <c r="A106" s="15">
        <v>44475</v>
      </c>
      <c r="B106" s="16" t="s">
        <v>3</v>
      </c>
      <c r="C106" s="16">
        <v>425</v>
      </c>
      <c r="D106" s="16" t="s">
        <v>24</v>
      </c>
      <c r="E106" s="16">
        <v>6574</v>
      </c>
      <c r="F106" s="16">
        <f>58.4974*1.05</f>
        <v>61.422270000000005</v>
      </c>
      <c r="G106" s="12">
        <f>+F106*0.21</f>
        <v>12.898676700000001</v>
      </c>
      <c r="H106" s="16">
        <v>11.975199999999999</v>
      </c>
      <c r="I106" s="16">
        <v>1.5993999999999999</v>
      </c>
      <c r="J106" s="13">
        <f>C106*(F106+G106+H106+I106)</f>
        <v>37355.607347500001</v>
      </c>
      <c r="K106" s="14" t="s">
        <v>56</v>
      </c>
    </row>
    <row r="107" spans="1:12" x14ac:dyDescent="0.25">
      <c r="A107" s="15">
        <v>44481</v>
      </c>
      <c r="B107" s="16" t="s">
        <v>3</v>
      </c>
      <c r="C107" s="16">
        <v>410</v>
      </c>
      <c r="D107" s="16" t="s">
        <v>27</v>
      </c>
      <c r="E107" s="16">
        <v>6575</v>
      </c>
      <c r="F107" s="16">
        <f>58.4974*1.05</f>
        <v>61.422270000000005</v>
      </c>
      <c r="G107" s="12">
        <f>+F107*0.21</f>
        <v>12.898676700000001</v>
      </c>
      <c r="H107" s="16">
        <v>11.975199999999999</v>
      </c>
      <c r="I107" s="16">
        <v>1.5993999999999999</v>
      </c>
      <c r="J107" s="13">
        <f>C107*(F107+G107+H107+I107)</f>
        <v>36037.174147000005</v>
      </c>
      <c r="K107" s="14" t="s">
        <v>56</v>
      </c>
    </row>
    <row r="108" spans="1:12" x14ac:dyDescent="0.25">
      <c r="A108" s="15">
        <v>44482</v>
      </c>
      <c r="B108" s="16" t="s">
        <v>3</v>
      </c>
      <c r="C108" s="16">
        <v>334</v>
      </c>
      <c r="D108" s="16" t="s">
        <v>27</v>
      </c>
      <c r="E108" s="16">
        <v>6575</v>
      </c>
      <c r="F108" s="16">
        <f>58.4974*1.05</f>
        <v>61.422270000000005</v>
      </c>
      <c r="G108" s="12">
        <f>+F108*0.21</f>
        <v>12.898676700000001</v>
      </c>
      <c r="H108" s="16">
        <v>11.975199999999999</v>
      </c>
      <c r="I108" s="16">
        <v>1.5993999999999999</v>
      </c>
      <c r="J108" s="13">
        <f>C108*(F108+G108+H108+I108)</f>
        <v>29357.112597800005</v>
      </c>
      <c r="K108" s="14" t="s">
        <v>56</v>
      </c>
    </row>
    <row r="109" spans="1:12" x14ac:dyDescent="0.25">
      <c r="A109" s="15">
        <v>44455</v>
      </c>
      <c r="B109" s="16" t="s">
        <v>3</v>
      </c>
      <c r="C109" s="16">
        <v>360</v>
      </c>
      <c r="D109" s="16" t="s">
        <v>29</v>
      </c>
      <c r="E109" s="16">
        <v>6397</v>
      </c>
      <c r="F109" s="16">
        <f>58.4974*1.05</f>
        <v>61.422270000000005</v>
      </c>
      <c r="G109" s="12">
        <f>+F109*0.21</f>
        <v>12.898676700000001</v>
      </c>
      <c r="H109" s="16">
        <v>11.975199999999999</v>
      </c>
      <c r="I109" s="16">
        <v>1.5993999999999999</v>
      </c>
      <c r="J109" s="13">
        <f>C109*(F109+G109+H109+I109)</f>
        <v>31642.396812000003</v>
      </c>
      <c r="K109" s="14" t="s">
        <v>56</v>
      </c>
    </row>
    <row r="110" spans="1:12" x14ac:dyDescent="0.25">
      <c r="A110" s="15">
        <v>44458</v>
      </c>
      <c r="B110" s="16" t="s">
        <v>3</v>
      </c>
      <c r="C110" s="16">
        <v>440</v>
      </c>
      <c r="D110" s="16" t="s">
        <v>30</v>
      </c>
      <c r="E110" s="16">
        <v>6398</v>
      </c>
      <c r="F110" s="16">
        <f>58.4974*1.05</f>
        <v>61.422270000000005</v>
      </c>
      <c r="G110" s="12">
        <f>+F110*0.21</f>
        <v>12.898676700000001</v>
      </c>
      <c r="H110" s="16">
        <v>11.975199999999999</v>
      </c>
      <c r="I110" s="16">
        <v>1.5993999999999999</v>
      </c>
      <c r="J110" s="13">
        <f>C110*(F110+G110+H110+I110)</f>
        <v>38674.040548000004</v>
      </c>
      <c r="K110" s="14" t="s">
        <v>56</v>
      </c>
    </row>
    <row r="111" spans="1:12" x14ac:dyDescent="0.25">
      <c r="A111" s="15">
        <v>44462</v>
      </c>
      <c r="B111" s="16" t="s">
        <v>3</v>
      </c>
      <c r="C111" s="16">
        <v>451</v>
      </c>
      <c r="D111" s="16" t="s">
        <v>31</v>
      </c>
      <c r="E111" s="16">
        <v>6557</v>
      </c>
      <c r="F111" s="16">
        <f>58.4974*1.05</f>
        <v>61.422270000000005</v>
      </c>
      <c r="G111" s="12">
        <f>+F111*0.21</f>
        <v>12.898676700000001</v>
      </c>
      <c r="H111" s="16">
        <v>11.975199999999999</v>
      </c>
      <c r="I111" s="16">
        <v>1.5993999999999999</v>
      </c>
      <c r="J111" s="13">
        <f>C111*(F111+G111+H111+I111)</f>
        <v>39640.891561700002</v>
      </c>
      <c r="K111" s="14" t="s">
        <v>56</v>
      </c>
    </row>
    <row r="112" spans="1:12" x14ac:dyDescent="0.25">
      <c r="A112" s="15">
        <v>44468</v>
      </c>
      <c r="B112" s="16" t="s">
        <v>3</v>
      </c>
      <c r="C112" s="16">
        <v>760</v>
      </c>
      <c r="D112" s="16" t="s">
        <v>34</v>
      </c>
      <c r="E112" s="16">
        <v>6560</v>
      </c>
      <c r="F112" s="16">
        <f>58.4974*1.05</f>
        <v>61.422270000000005</v>
      </c>
      <c r="G112" s="12">
        <f>+F112*0.21</f>
        <v>12.898676700000001</v>
      </c>
      <c r="H112" s="16">
        <v>11.975199999999999</v>
      </c>
      <c r="I112" s="16">
        <v>1.5993999999999999</v>
      </c>
      <c r="J112" s="13">
        <f>C112*(F112+G112+H112+I112)</f>
        <v>66800.615492000012</v>
      </c>
      <c r="K112" s="14" t="s">
        <v>56</v>
      </c>
    </row>
    <row r="113" spans="1:12" hidden="1" x14ac:dyDescent="0.25">
      <c r="A113" s="15">
        <v>44471</v>
      </c>
      <c r="B113" s="16" t="s">
        <v>12</v>
      </c>
      <c r="C113" s="16">
        <v>400</v>
      </c>
      <c r="D113" s="16" t="s">
        <v>1</v>
      </c>
      <c r="E113" s="16">
        <v>6561</v>
      </c>
      <c r="F113" s="16">
        <f>58.4974*1.05</f>
        <v>61.422270000000005</v>
      </c>
      <c r="G113" s="12">
        <f>+F113*0.21</f>
        <v>12.898676700000001</v>
      </c>
      <c r="H113" s="16">
        <v>11.975199999999999</v>
      </c>
      <c r="I113" s="16">
        <v>1.5993999999999999</v>
      </c>
      <c r="J113" s="13">
        <f>C113*(F113+G113+H113+I113)</f>
        <v>35158.218680000005</v>
      </c>
      <c r="K113" s="14" t="s">
        <v>47</v>
      </c>
      <c r="L113" t="s">
        <v>65</v>
      </c>
    </row>
    <row r="114" spans="1:12" hidden="1" x14ac:dyDescent="0.25">
      <c r="A114" s="15">
        <v>44476</v>
      </c>
      <c r="B114" s="16" t="s">
        <v>12</v>
      </c>
      <c r="C114" s="16">
        <v>444</v>
      </c>
      <c r="D114" s="16" t="s">
        <v>24</v>
      </c>
      <c r="E114" s="16">
        <v>6574</v>
      </c>
      <c r="F114" s="16">
        <f>58.4974*1.05</f>
        <v>61.422270000000005</v>
      </c>
      <c r="G114" s="12">
        <f>+F114*0.21</f>
        <v>12.898676700000001</v>
      </c>
      <c r="H114" s="16">
        <v>11.975199999999999</v>
      </c>
      <c r="I114" s="16">
        <v>1.5993999999999999</v>
      </c>
      <c r="J114" s="13">
        <f>C114*(F114+G114+H114+I114)</f>
        <v>39025.622734800003</v>
      </c>
      <c r="K114" s="14" t="s">
        <v>47</v>
      </c>
      <c r="L114" t="s">
        <v>65</v>
      </c>
    </row>
    <row r="115" spans="1:12" hidden="1" x14ac:dyDescent="0.25">
      <c r="A115" s="15">
        <v>44481</v>
      </c>
      <c r="B115" s="16" t="s">
        <v>12</v>
      </c>
      <c r="C115" s="16">
        <v>290</v>
      </c>
      <c r="D115" s="16" t="s">
        <v>27</v>
      </c>
      <c r="E115" s="16">
        <v>6575</v>
      </c>
      <c r="F115" s="16">
        <f>58.4974*1.05</f>
        <v>61.422270000000005</v>
      </c>
      <c r="G115" s="12">
        <f>+F115*0.21</f>
        <v>12.898676700000001</v>
      </c>
      <c r="H115" s="16">
        <v>11.975199999999999</v>
      </c>
      <c r="I115" s="16">
        <v>1.5993999999999999</v>
      </c>
      <c r="J115" s="13">
        <f>C115*(F115+G115+H115+I115)</f>
        <v>25489.708543000004</v>
      </c>
      <c r="K115" s="14" t="s">
        <v>47</v>
      </c>
      <c r="L115" t="s">
        <v>65</v>
      </c>
    </row>
    <row r="116" spans="1:12" hidden="1" x14ac:dyDescent="0.25">
      <c r="A116" s="15">
        <v>44456</v>
      </c>
      <c r="B116" s="16" t="s">
        <v>12</v>
      </c>
      <c r="C116" s="16">
        <v>517</v>
      </c>
      <c r="D116" s="16" t="s">
        <v>29</v>
      </c>
      <c r="E116" s="16">
        <v>6397</v>
      </c>
      <c r="F116" s="16">
        <f>58.4974*1.05</f>
        <v>61.422270000000005</v>
      </c>
      <c r="G116" s="12">
        <f>+F116*0.21</f>
        <v>12.898676700000001</v>
      </c>
      <c r="H116" s="16">
        <v>11.975199999999999</v>
      </c>
      <c r="I116" s="16">
        <v>1.5993999999999999</v>
      </c>
      <c r="J116" s="13">
        <f>C116*(F116+G116+H116+I116)</f>
        <v>45441.997643900009</v>
      </c>
      <c r="K116" s="14" t="s">
        <v>47</v>
      </c>
      <c r="L116" t="s">
        <v>65</v>
      </c>
    </row>
    <row r="117" spans="1:12" hidden="1" x14ac:dyDescent="0.25">
      <c r="A117" s="15">
        <v>44457</v>
      </c>
      <c r="B117" s="16" t="s">
        <v>12</v>
      </c>
      <c r="C117" s="16">
        <v>438</v>
      </c>
      <c r="D117" s="16" t="s">
        <v>30</v>
      </c>
      <c r="E117" s="16">
        <v>6398</v>
      </c>
      <c r="F117" s="16">
        <f>58.4974*1.05</f>
        <v>61.422270000000005</v>
      </c>
      <c r="G117" s="12">
        <f>+F117*0.21</f>
        <v>12.898676700000001</v>
      </c>
      <c r="H117" s="16">
        <v>11.975199999999999</v>
      </c>
      <c r="I117" s="16">
        <v>1.5993999999999999</v>
      </c>
      <c r="J117" s="13">
        <f>C117*(F117+G117+H117+I117)</f>
        <v>38498.249454600002</v>
      </c>
      <c r="K117" s="14" t="s">
        <v>47</v>
      </c>
      <c r="L117" t="s">
        <v>65</v>
      </c>
    </row>
    <row r="118" spans="1:12" hidden="1" x14ac:dyDescent="0.25">
      <c r="A118" s="15">
        <v>44458</v>
      </c>
      <c r="B118" s="16" t="s">
        <v>12</v>
      </c>
      <c r="C118" s="16">
        <v>72</v>
      </c>
      <c r="D118" s="16" t="s">
        <v>30</v>
      </c>
      <c r="E118" s="16">
        <v>6398</v>
      </c>
      <c r="F118" s="16">
        <f>58.4974*1.05</f>
        <v>61.422270000000005</v>
      </c>
      <c r="G118" s="12">
        <f>+F118*0.21</f>
        <v>12.898676700000001</v>
      </c>
      <c r="H118" s="16">
        <v>11.975199999999999</v>
      </c>
      <c r="I118" s="16">
        <v>1.5993999999999999</v>
      </c>
      <c r="J118" s="13">
        <f>C118*(F118+G118+H118+I118)</f>
        <v>6328.4793624000013</v>
      </c>
      <c r="K118" s="14" t="s">
        <v>47</v>
      </c>
      <c r="L118" t="s">
        <v>65</v>
      </c>
    </row>
    <row r="119" spans="1:12" hidden="1" x14ac:dyDescent="0.25">
      <c r="A119" s="15">
        <v>44461</v>
      </c>
      <c r="B119" s="16" t="s">
        <v>12</v>
      </c>
      <c r="C119" s="16">
        <v>189</v>
      </c>
      <c r="D119" s="16" t="s">
        <v>31</v>
      </c>
      <c r="E119" s="16">
        <v>6557</v>
      </c>
      <c r="F119" s="16">
        <f>58.4974*1.05</f>
        <v>61.422270000000005</v>
      </c>
      <c r="G119" s="12">
        <f>+F119*0.21</f>
        <v>12.898676700000001</v>
      </c>
      <c r="H119" s="16">
        <v>11.975199999999999</v>
      </c>
      <c r="I119" s="16">
        <v>1.5993999999999999</v>
      </c>
      <c r="J119" s="13">
        <f>C119*(F119+G119+H119+I119)</f>
        <v>16612.258326300001</v>
      </c>
      <c r="K119" s="14" t="s">
        <v>47</v>
      </c>
      <c r="L119" t="s">
        <v>65</v>
      </c>
    </row>
    <row r="120" spans="1:12" hidden="1" x14ac:dyDescent="0.25">
      <c r="A120" s="15">
        <v>44463</v>
      </c>
      <c r="B120" s="16" t="s">
        <v>12</v>
      </c>
      <c r="C120" s="16">
        <v>456</v>
      </c>
      <c r="D120" s="16" t="s">
        <v>33</v>
      </c>
      <c r="E120" s="16">
        <v>6559</v>
      </c>
      <c r="F120" s="16">
        <f>58.4974*1.05</f>
        <v>61.422270000000005</v>
      </c>
      <c r="G120" s="12">
        <f>+F120*0.21</f>
        <v>12.898676700000001</v>
      </c>
      <c r="H120" s="16">
        <v>11.975199999999999</v>
      </c>
      <c r="I120" s="16">
        <v>1.5993999999999999</v>
      </c>
      <c r="J120" s="13">
        <f>C120*(F120+G120+H120+I120)</f>
        <v>40080.369295200006</v>
      </c>
      <c r="K120" s="14" t="s">
        <v>47</v>
      </c>
      <c r="L120" t="s">
        <v>65</v>
      </c>
    </row>
    <row r="121" spans="1:12" hidden="1" x14ac:dyDescent="0.25">
      <c r="A121" s="15">
        <v>44467</v>
      </c>
      <c r="B121" s="16" t="s">
        <v>12</v>
      </c>
      <c r="C121" s="16">
        <v>355</v>
      </c>
      <c r="D121" s="16" t="s">
        <v>34</v>
      </c>
      <c r="E121" s="16">
        <v>6560</v>
      </c>
      <c r="F121" s="16">
        <f>58.4974*1.05</f>
        <v>61.422270000000005</v>
      </c>
      <c r="G121" s="12">
        <f>+F121*0.21</f>
        <v>12.898676700000001</v>
      </c>
      <c r="H121" s="16">
        <v>11.975199999999999</v>
      </c>
      <c r="I121" s="16">
        <v>1.5993999999999999</v>
      </c>
      <c r="J121" s="13">
        <f>C121*(F121+G121+H121+I121)</f>
        <v>31202.919078500003</v>
      </c>
      <c r="K121" s="14" t="s">
        <v>47</v>
      </c>
      <c r="L121" t="s">
        <v>65</v>
      </c>
    </row>
    <row r="122" spans="1:12" x14ac:dyDescent="0.25">
      <c r="A122" s="15">
        <v>44473</v>
      </c>
      <c r="B122" s="16" t="s">
        <v>20</v>
      </c>
      <c r="C122" s="16">
        <v>725</v>
      </c>
      <c r="D122" s="16" t="s">
        <v>17</v>
      </c>
      <c r="E122" s="16">
        <v>6562</v>
      </c>
      <c r="F122" s="16">
        <f>58.4974*1.05</f>
        <v>61.422270000000005</v>
      </c>
      <c r="G122" s="12">
        <f>+F122*0.21</f>
        <v>12.898676700000001</v>
      </c>
      <c r="H122" s="16">
        <v>11.975199999999999</v>
      </c>
      <c r="I122" s="16">
        <v>1.5993999999999999</v>
      </c>
      <c r="J122" s="13">
        <f>C122*(F122+G122+H122+I122)</f>
        <v>63724.271357500009</v>
      </c>
      <c r="K122" s="14" t="s">
        <v>56</v>
      </c>
    </row>
    <row r="123" spans="1:12" x14ac:dyDescent="0.25">
      <c r="A123" s="15">
        <v>44480</v>
      </c>
      <c r="B123" s="16" t="s">
        <v>20</v>
      </c>
      <c r="C123" s="16">
        <v>700</v>
      </c>
      <c r="D123" s="16" t="s">
        <v>27</v>
      </c>
      <c r="E123" s="16">
        <v>6575</v>
      </c>
      <c r="F123" s="16">
        <f>58.4974*1.05</f>
        <v>61.422270000000005</v>
      </c>
      <c r="G123" s="12">
        <f>+F123*0.21</f>
        <v>12.898676700000001</v>
      </c>
      <c r="H123" s="16">
        <v>11.975199999999999</v>
      </c>
      <c r="I123" s="16">
        <v>1.5993999999999999</v>
      </c>
      <c r="J123" s="13">
        <f>C123*(F123+G123+H123+I123)</f>
        <v>61526.882690000006</v>
      </c>
      <c r="K123" s="14" t="s">
        <v>56</v>
      </c>
    </row>
    <row r="124" spans="1:12" x14ac:dyDescent="0.25">
      <c r="A124" s="15">
        <v>44482</v>
      </c>
      <c r="B124" s="16" t="s">
        <v>20</v>
      </c>
      <c r="C124" s="16">
        <v>380</v>
      </c>
      <c r="D124" s="16" t="s">
        <v>27</v>
      </c>
      <c r="E124" s="16">
        <v>6575</v>
      </c>
      <c r="F124" s="16">
        <f>58.4974*1.05</f>
        <v>61.422270000000005</v>
      </c>
      <c r="G124" s="12">
        <f>+F124*0.21</f>
        <v>12.898676700000001</v>
      </c>
      <c r="H124" s="16">
        <v>11.975199999999999</v>
      </c>
      <c r="I124" s="16">
        <v>1.5993999999999999</v>
      </c>
      <c r="J124" s="13">
        <f>C124*(F124+G124+H124+I124)</f>
        <v>33400.307746000006</v>
      </c>
      <c r="K124" s="14" t="s">
        <v>56</v>
      </c>
    </row>
    <row r="125" spans="1:12" x14ac:dyDescent="0.25">
      <c r="A125" s="15">
        <v>44465</v>
      </c>
      <c r="B125" s="16" t="s">
        <v>20</v>
      </c>
      <c r="C125" s="16">
        <v>723</v>
      </c>
      <c r="D125" s="16" t="s">
        <v>33</v>
      </c>
      <c r="E125" s="16">
        <v>6559</v>
      </c>
      <c r="F125" s="16">
        <f>58.4974*1.05</f>
        <v>61.422270000000005</v>
      </c>
      <c r="G125" s="12">
        <f>+F125*0.21</f>
        <v>12.898676700000001</v>
      </c>
      <c r="H125" s="16">
        <v>11.975199999999999</v>
      </c>
      <c r="I125" s="16">
        <v>1.5993999999999999</v>
      </c>
      <c r="J125" s="13">
        <f>C125*(F125+G125+H125+I125)</f>
        <v>63548.480264100006</v>
      </c>
      <c r="K125" s="14" t="s">
        <v>56</v>
      </c>
    </row>
    <row r="126" spans="1:12" hidden="1" x14ac:dyDescent="0.25">
      <c r="A126" s="15">
        <v>44475</v>
      </c>
      <c r="B126" s="16" t="s">
        <v>25</v>
      </c>
      <c r="C126" s="16">
        <v>253</v>
      </c>
      <c r="D126" s="16" t="s">
        <v>24</v>
      </c>
      <c r="E126" s="16">
        <v>6574</v>
      </c>
      <c r="F126" s="16">
        <f>58.4974*1.05</f>
        <v>61.422270000000005</v>
      </c>
      <c r="G126" s="12">
        <f>+F126*0.21</f>
        <v>12.898676700000001</v>
      </c>
      <c r="H126" s="16">
        <v>11.975199999999999</v>
      </c>
      <c r="I126" s="16">
        <v>1.5993999999999999</v>
      </c>
      <c r="J126" s="13">
        <f>C126*(F126+G126+H126+I126)</f>
        <v>22237.573315100002</v>
      </c>
      <c r="K126" s="14" t="s">
        <v>49</v>
      </c>
      <c r="L126" t="s">
        <v>63</v>
      </c>
    </row>
    <row r="127" spans="1:12" hidden="1" x14ac:dyDescent="0.25">
      <c r="A127" s="15">
        <v>44480</v>
      </c>
      <c r="B127" s="16" t="s">
        <v>25</v>
      </c>
      <c r="C127" s="16">
        <v>425</v>
      </c>
      <c r="D127" s="16" t="s">
        <v>24</v>
      </c>
      <c r="E127" s="16">
        <v>6574</v>
      </c>
      <c r="F127" s="16">
        <f>58.4974*1.05</f>
        <v>61.422270000000005</v>
      </c>
      <c r="G127" s="12">
        <f>+F127*0.21</f>
        <v>12.898676700000001</v>
      </c>
      <c r="H127" s="16">
        <v>11.975199999999999</v>
      </c>
      <c r="I127" s="16">
        <v>1.5993999999999999</v>
      </c>
      <c r="J127" s="13">
        <f>C127*(F127+G127+H127+I127)</f>
        <v>37355.607347500001</v>
      </c>
      <c r="K127" s="14" t="s">
        <v>49</v>
      </c>
      <c r="L127" t="s">
        <v>63</v>
      </c>
    </row>
    <row r="128" spans="1:12" hidden="1" x14ac:dyDescent="0.25">
      <c r="A128" s="15">
        <v>44454</v>
      </c>
      <c r="B128" s="16" t="s">
        <v>25</v>
      </c>
      <c r="C128" s="16">
        <v>335</v>
      </c>
      <c r="D128" s="16" t="s">
        <v>29</v>
      </c>
      <c r="E128" s="16">
        <v>6397</v>
      </c>
      <c r="F128" s="16">
        <f>58.4974*1.05</f>
        <v>61.422270000000005</v>
      </c>
      <c r="G128" s="12">
        <f>+F128*0.21</f>
        <v>12.898676700000001</v>
      </c>
      <c r="H128" s="16">
        <v>11.975199999999999</v>
      </c>
      <c r="I128" s="16">
        <v>1.5993999999999999</v>
      </c>
      <c r="J128" s="13">
        <f>C128*(F128+G128+H128+I128)</f>
        <v>29445.008144500003</v>
      </c>
      <c r="K128" s="14" t="s">
        <v>49</v>
      </c>
      <c r="L128" t="s">
        <v>63</v>
      </c>
    </row>
    <row r="129" spans="1:12" hidden="1" x14ac:dyDescent="0.25">
      <c r="A129" s="15">
        <v>44456</v>
      </c>
      <c r="B129" s="16" t="s">
        <v>25</v>
      </c>
      <c r="C129" s="16">
        <v>420</v>
      </c>
      <c r="D129" s="16" t="s">
        <v>29</v>
      </c>
      <c r="E129" s="16">
        <v>6397</v>
      </c>
      <c r="F129" s="16">
        <f>58.4974*1.05</f>
        <v>61.422270000000005</v>
      </c>
      <c r="G129" s="12">
        <f>+F129*0.21</f>
        <v>12.898676700000001</v>
      </c>
      <c r="H129" s="16">
        <v>11.975199999999999</v>
      </c>
      <c r="I129" s="16">
        <v>1.5993999999999999</v>
      </c>
      <c r="J129" s="13">
        <f>C129*(F129+G129+H129+I129)</f>
        <v>36916.129614000005</v>
      </c>
      <c r="K129" s="14" t="s">
        <v>49</v>
      </c>
      <c r="L129" t="s">
        <v>63</v>
      </c>
    </row>
    <row r="130" spans="1:12" hidden="1" x14ac:dyDescent="0.25">
      <c r="A130" s="15">
        <v>44458</v>
      </c>
      <c r="B130" s="16" t="s">
        <v>25</v>
      </c>
      <c r="C130" s="16">
        <v>325</v>
      </c>
      <c r="D130" s="16" t="s">
        <v>30</v>
      </c>
      <c r="E130" s="16">
        <v>6398</v>
      </c>
      <c r="F130" s="16">
        <f>58.4974*1.05</f>
        <v>61.422270000000005</v>
      </c>
      <c r="G130" s="12">
        <f>+F130*0.21</f>
        <v>12.898676700000001</v>
      </c>
      <c r="H130" s="16">
        <v>11.975199999999999</v>
      </c>
      <c r="I130" s="16">
        <v>1.5993999999999999</v>
      </c>
      <c r="J130" s="13">
        <f>C130*(F130+G130+H130+I130)</f>
        <v>28566.052677500003</v>
      </c>
      <c r="K130" s="14" t="s">
        <v>49</v>
      </c>
      <c r="L130" t="s">
        <v>63</v>
      </c>
    </row>
    <row r="131" spans="1:12" hidden="1" x14ac:dyDescent="0.25">
      <c r="A131" s="15">
        <v>44461</v>
      </c>
      <c r="B131" s="16" t="s">
        <v>25</v>
      </c>
      <c r="C131" s="16">
        <v>465</v>
      </c>
      <c r="D131" s="16" t="s">
        <v>31</v>
      </c>
      <c r="E131" s="16">
        <v>6557</v>
      </c>
      <c r="F131" s="16">
        <f>58.4974*1.05</f>
        <v>61.422270000000005</v>
      </c>
      <c r="G131" s="12">
        <f>+F131*0.21</f>
        <v>12.898676700000001</v>
      </c>
      <c r="H131" s="16">
        <v>11.975199999999999</v>
      </c>
      <c r="I131" s="16">
        <v>1.5993999999999999</v>
      </c>
      <c r="J131" s="13">
        <f>C131*(F131+G131+H131+I131)</f>
        <v>40871.429215500008</v>
      </c>
      <c r="K131" s="14" t="s">
        <v>49</v>
      </c>
      <c r="L131" t="s">
        <v>63</v>
      </c>
    </row>
    <row r="132" spans="1:12" hidden="1" x14ac:dyDescent="0.25">
      <c r="A132" s="15">
        <v>44468</v>
      </c>
      <c r="B132" s="16" t="s">
        <v>25</v>
      </c>
      <c r="C132" s="16">
        <v>332</v>
      </c>
      <c r="D132" s="16" t="s">
        <v>34</v>
      </c>
      <c r="E132" s="16">
        <v>6560</v>
      </c>
      <c r="F132" s="16">
        <f>58.4974*1.05</f>
        <v>61.422270000000005</v>
      </c>
      <c r="G132" s="12">
        <f>+F132*0.21</f>
        <v>12.898676700000001</v>
      </c>
      <c r="H132" s="16">
        <v>11.975199999999999</v>
      </c>
      <c r="I132" s="16">
        <v>1.5993999999999999</v>
      </c>
      <c r="J132" s="13">
        <f>C132*(F132+G132+H132+I132)</f>
        <v>29181.321504400003</v>
      </c>
      <c r="K132" s="14" t="s">
        <v>49</v>
      </c>
      <c r="L132" t="s">
        <v>63</v>
      </c>
    </row>
    <row r="133" spans="1:12" x14ac:dyDescent="0.25">
      <c r="A133" s="15">
        <v>44472</v>
      </c>
      <c r="B133" s="16" t="s">
        <v>16</v>
      </c>
      <c r="C133" s="16">
        <v>475</v>
      </c>
      <c r="D133" s="16" t="s">
        <v>1</v>
      </c>
      <c r="E133" s="16">
        <v>6561</v>
      </c>
      <c r="F133" s="16">
        <f>58.4974*1.05</f>
        <v>61.422270000000005</v>
      </c>
      <c r="G133" s="12">
        <f>+F133*0.21</f>
        <v>12.898676700000001</v>
      </c>
      <c r="H133" s="16">
        <v>11.975199999999999</v>
      </c>
      <c r="I133" s="16">
        <v>1.5993999999999999</v>
      </c>
      <c r="J133" s="13">
        <f>C133*(F133+G133+H133+I133)</f>
        <v>41750.384682500007</v>
      </c>
      <c r="K133" s="14" t="s">
        <v>56</v>
      </c>
    </row>
    <row r="134" spans="1:12" x14ac:dyDescent="0.25">
      <c r="A134" s="15">
        <v>44475</v>
      </c>
      <c r="B134" s="16" t="s">
        <v>16</v>
      </c>
      <c r="C134" s="16">
        <v>459</v>
      </c>
      <c r="D134" s="16" t="s">
        <v>17</v>
      </c>
      <c r="E134" s="16">
        <v>6562</v>
      </c>
      <c r="F134" s="16">
        <f>58.4974*1.05</f>
        <v>61.422270000000005</v>
      </c>
      <c r="G134" s="12">
        <f>+F134*0.21</f>
        <v>12.898676700000001</v>
      </c>
      <c r="H134" s="16">
        <v>11.975199999999999</v>
      </c>
      <c r="I134" s="16">
        <v>1.5993999999999999</v>
      </c>
      <c r="J134" s="13">
        <f>C134*(F134+G134+H134+I134)</f>
        <v>40344.055935300006</v>
      </c>
      <c r="K134" s="14" t="s">
        <v>56</v>
      </c>
    </row>
    <row r="135" spans="1:12" x14ac:dyDescent="0.25">
      <c r="A135" s="15">
        <v>44480</v>
      </c>
      <c r="B135" s="16" t="s">
        <v>16</v>
      </c>
      <c r="C135" s="16">
        <v>365</v>
      </c>
      <c r="D135" s="16" t="s">
        <v>24</v>
      </c>
      <c r="E135" s="16">
        <v>6574</v>
      </c>
      <c r="F135" s="16">
        <f>58.4974*1.05</f>
        <v>61.422270000000005</v>
      </c>
      <c r="G135" s="12">
        <f>+F135*0.21</f>
        <v>12.898676700000001</v>
      </c>
      <c r="H135" s="16">
        <v>11.975199999999999</v>
      </c>
      <c r="I135" s="16">
        <v>1.5993999999999999</v>
      </c>
      <c r="J135" s="13">
        <f>C135*(F135+G135+H135+I135)</f>
        <v>32081.874545500003</v>
      </c>
      <c r="K135" s="14" t="s">
        <v>56</v>
      </c>
    </row>
    <row r="136" spans="1:12" x14ac:dyDescent="0.25">
      <c r="A136" s="15">
        <v>44453</v>
      </c>
      <c r="B136" s="16" t="s">
        <v>16</v>
      </c>
      <c r="C136" s="16">
        <v>537</v>
      </c>
      <c r="D136" s="16" t="s">
        <v>29</v>
      </c>
      <c r="E136" s="16">
        <v>6397</v>
      </c>
      <c r="F136" s="16">
        <f>58.4974*1.05</f>
        <v>61.422270000000005</v>
      </c>
      <c r="G136" s="12">
        <f>+F136*0.21</f>
        <v>12.898676700000001</v>
      </c>
      <c r="H136" s="16">
        <v>11.975199999999999</v>
      </c>
      <c r="I136" s="16">
        <v>1.5993999999999999</v>
      </c>
      <c r="J136" s="13">
        <f>C136*(F136+G136+H136+I136)</f>
        <v>47199.908577900009</v>
      </c>
      <c r="K136" s="14" t="s">
        <v>56</v>
      </c>
    </row>
    <row r="137" spans="1:12" x14ac:dyDescent="0.25">
      <c r="A137" s="15">
        <v>44459</v>
      </c>
      <c r="B137" s="16" t="s">
        <v>16</v>
      </c>
      <c r="C137" s="16">
        <v>518</v>
      </c>
      <c r="D137" s="16" t="s">
        <v>30</v>
      </c>
      <c r="E137" s="16">
        <v>6398</v>
      </c>
      <c r="F137" s="16">
        <f>58.4974*1.05</f>
        <v>61.422270000000005</v>
      </c>
      <c r="G137" s="12">
        <f>+F137*0.21</f>
        <v>12.898676700000001</v>
      </c>
      <c r="H137" s="16">
        <v>11.975199999999999</v>
      </c>
      <c r="I137" s="16">
        <v>1.5993999999999999</v>
      </c>
      <c r="J137" s="13">
        <f>C137*(F137+G137+H137+I137)</f>
        <v>45529.893190600007</v>
      </c>
      <c r="K137" s="14" t="s">
        <v>56</v>
      </c>
    </row>
    <row r="138" spans="1:12" hidden="1" x14ac:dyDescent="0.25">
      <c r="A138" s="15">
        <v>44471</v>
      </c>
      <c r="B138" s="16" t="s">
        <v>13</v>
      </c>
      <c r="C138" s="16">
        <v>470</v>
      </c>
      <c r="D138" s="16" t="s">
        <v>1</v>
      </c>
      <c r="E138" s="16">
        <v>6561</v>
      </c>
      <c r="F138" s="16">
        <f>58.4974*1.05</f>
        <v>61.422270000000005</v>
      </c>
      <c r="G138" s="12">
        <f>+F138*0.21</f>
        <v>12.898676700000001</v>
      </c>
      <c r="H138" s="16">
        <v>11.975199999999999</v>
      </c>
      <c r="I138" s="16">
        <v>1.5993999999999999</v>
      </c>
      <c r="J138" s="13">
        <f>C138*(F138+G138+H138+I138)</f>
        <v>41310.906949000004</v>
      </c>
      <c r="K138" s="14" t="s">
        <v>48</v>
      </c>
      <c r="L138" t="s">
        <v>64</v>
      </c>
    </row>
    <row r="139" spans="1:12" hidden="1" x14ac:dyDescent="0.25">
      <c r="A139" s="15">
        <v>44475</v>
      </c>
      <c r="B139" s="16" t="s">
        <v>13</v>
      </c>
      <c r="C139" s="16">
        <v>631</v>
      </c>
      <c r="D139" s="16" t="s">
        <v>24</v>
      </c>
      <c r="E139" s="16">
        <v>6574</v>
      </c>
      <c r="F139" s="16">
        <f>58.4974*1.05</f>
        <v>61.422270000000005</v>
      </c>
      <c r="G139" s="12">
        <f>+F139*0.21</f>
        <v>12.898676700000001</v>
      </c>
      <c r="H139" s="16">
        <v>11.975199999999999</v>
      </c>
      <c r="I139" s="16">
        <v>1.5993999999999999</v>
      </c>
      <c r="J139" s="13">
        <f>C139*(F139+G139+H139+I139)</f>
        <v>55462.089967700005</v>
      </c>
      <c r="K139" s="14" t="s">
        <v>48</v>
      </c>
      <c r="L139" t="s">
        <v>64</v>
      </c>
    </row>
    <row r="140" spans="1:12" hidden="1" x14ac:dyDescent="0.25">
      <c r="A140" s="15">
        <v>44455</v>
      </c>
      <c r="B140" s="16" t="s">
        <v>13</v>
      </c>
      <c r="C140" s="16">
        <v>545</v>
      </c>
      <c r="D140" s="16" t="s">
        <v>29</v>
      </c>
      <c r="E140" s="16">
        <v>6397</v>
      </c>
      <c r="F140" s="16">
        <f>58.4974*1.05</f>
        <v>61.422270000000005</v>
      </c>
      <c r="G140" s="12">
        <f>+F140*0.21</f>
        <v>12.898676700000001</v>
      </c>
      <c r="H140" s="16">
        <v>11.975199999999999</v>
      </c>
      <c r="I140" s="16">
        <v>1.5993999999999999</v>
      </c>
      <c r="J140" s="13">
        <f>C140*(F140+G140+H140+I140)</f>
        <v>47903.072951500006</v>
      </c>
      <c r="K140" s="14" t="s">
        <v>48</v>
      </c>
      <c r="L140" t="s">
        <v>64</v>
      </c>
    </row>
    <row r="141" spans="1:12" hidden="1" x14ac:dyDescent="0.25">
      <c r="A141" s="15">
        <v>44458</v>
      </c>
      <c r="B141" s="16" t="s">
        <v>13</v>
      </c>
      <c r="C141" s="16">
        <v>400</v>
      </c>
      <c r="D141" s="16" t="s">
        <v>30</v>
      </c>
      <c r="E141" s="16">
        <v>6398</v>
      </c>
      <c r="F141" s="16">
        <f>58.4974*1.05</f>
        <v>61.422270000000005</v>
      </c>
      <c r="G141" s="12">
        <f>+F141*0.21</f>
        <v>12.898676700000001</v>
      </c>
      <c r="H141" s="16">
        <v>11.975199999999999</v>
      </c>
      <c r="I141" s="16">
        <v>1.5993999999999999</v>
      </c>
      <c r="J141" s="13">
        <f>C141*(F141+G141+H141+I141)</f>
        <v>35158.218680000005</v>
      </c>
      <c r="K141" s="14" t="s">
        <v>48</v>
      </c>
      <c r="L141" t="s">
        <v>64</v>
      </c>
    </row>
    <row r="142" spans="1:12" hidden="1" x14ac:dyDescent="0.25">
      <c r="A142" s="15">
        <v>44460</v>
      </c>
      <c r="B142" s="16" t="s">
        <v>13</v>
      </c>
      <c r="C142" s="16">
        <v>34</v>
      </c>
      <c r="D142" s="16" t="s">
        <v>31</v>
      </c>
      <c r="E142" s="16">
        <v>6557</v>
      </c>
      <c r="F142" s="16">
        <f>58.4974*1.05</f>
        <v>61.422270000000005</v>
      </c>
      <c r="G142" s="12">
        <f>+F142*0.21</f>
        <v>12.898676700000001</v>
      </c>
      <c r="H142" s="16">
        <v>11.975199999999999</v>
      </c>
      <c r="I142" s="16">
        <v>1.5993999999999999</v>
      </c>
      <c r="J142" s="13">
        <f>C142*(F142+G142+H142+I142)</f>
        <v>2988.4485878000005</v>
      </c>
      <c r="K142" s="14" t="s">
        <v>48</v>
      </c>
      <c r="L142" t="s">
        <v>64</v>
      </c>
    </row>
    <row r="143" spans="1:12" hidden="1" x14ac:dyDescent="0.25">
      <c r="A143" s="15">
        <v>44465</v>
      </c>
      <c r="B143" s="16" t="s">
        <v>13</v>
      </c>
      <c r="C143" s="16">
        <v>71</v>
      </c>
      <c r="D143" s="16" t="s">
        <v>33</v>
      </c>
      <c r="E143" s="16">
        <v>6559</v>
      </c>
      <c r="F143" s="16">
        <f>58.4974*1.05</f>
        <v>61.422270000000005</v>
      </c>
      <c r="G143" s="12">
        <f>+F143*0.21</f>
        <v>12.898676700000001</v>
      </c>
      <c r="H143" s="16">
        <v>11.975199999999999</v>
      </c>
      <c r="I143" s="16">
        <v>1.5993999999999999</v>
      </c>
      <c r="J143" s="13">
        <f>C143*(F143+G143+H143+I143)</f>
        <v>6240.5838157000007</v>
      </c>
      <c r="K143" s="14" t="s">
        <v>48</v>
      </c>
      <c r="L143" t="s">
        <v>64</v>
      </c>
    </row>
    <row r="144" spans="1:12" hidden="1" x14ac:dyDescent="0.25">
      <c r="A144" s="15">
        <v>44468</v>
      </c>
      <c r="B144" s="16" t="s">
        <v>13</v>
      </c>
      <c r="C144" s="16">
        <v>450</v>
      </c>
      <c r="D144" s="16" t="s">
        <v>1</v>
      </c>
      <c r="E144" s="16">
        <v>6561</v>
      </c>
      <c r="F144" s="16">
        <f>58.4974*1.05</f>
        <v>61.422270000000005</v>
      </c>
      <c r="G144" s="12">
        <f>+F144*0.21</f>
        <v>12.898676700000001</v>
      </c>
      <c r="H144" s="16">
        <v>11.975199999999999</v>
      </c>
      <c r="I144" s="16">
        <v>1.5993999999999999</v>
      </c>
      <c r="J144" s="13">
        <f>C144*(F144+G144+H144+I144)</f>
        <v>39552.996015000004</v>
      </c>
      <c r="K144" s="14" t="s">
        <v>48</v>
      </c>
      <c r="L144" t="s">
        <v>64</v>
      </c>
    </row>
    <row r="145" spans="1:11" x14ac:dyDescent="0.25">
      <c r="A145" s="15">
        <v>44471</v>
      </c>
      <c r="B145" s="16" t="s">
        <v>14</v>
      </c>
      <c r="C145" s="16">
        <v>474</v>
      </c>
      <c r="D145" s="16" t="s">
        <v>1</v>
      </c>
      <c r="E145" s="16">
        <v>6561</v>
      </c>
      <c r="F145" s="16">
        <f>58.4974*1.05</f>
        <v>61.422270000000005</v>
      </c>
      <c r="G145" s="12">
        <f>+F145*0.21</f>
        <v>12.898676700000001</v>
      </c>
      <c r="H145" s="16">
        <v>11.975199999999999</v>
      </c>
      <c r="I145" s="16">
        <v>1.5993999999999999</v>
      </c>
      <c r="J145" s="13">
        <f>C145*(F145+G145+H145+I145)</f>
        <v>41662.489135800002</v>
      </c>
      <c r="K145" s="14" t="s">
        <v>56</v>
      </c>
    </row>
    <row r="146" spans="1:11" x14ac:dyDescent="0.25">
      <c r="A146" s="15">
        <v>44461</v>
      </c>
      <c r="B146" s="16" t="s">
        <v>14</v>
      </c>
      <c r="C146" s="16">
        <v>555</v>
      </c>
      <c r="D146" s="16" t="s">
        <v>31</v>
      </c>
      <c r="E146" s="16">
        <v>6557</v>
      </c>
      <c r="F146" s="16">
        <f>58.4974*1.05</f>
        <v>61.422270000000005</v>
      </c>
      <c r="G146" s="12">
        <f>+F146*0.21</f>
        <v>12.898676700000001</v>
      </c>
      <c r="H146" s="16">
        <v>11.975199999999999</v>
      </c>
      <c r="I146" s="16">
        <v>1.5993999999999999</v>
      </c>
      <c r="J146" s="13">
        <f>C146*(F146+G146+H146+I146)</f>
        <v>48782.028418500006</v>
      </c>
      <c r="K146" s="14" t="s">
        <v>56</v>
      </c>
    </row>
    <row r="147" spans="1:11" x14ac:dyDescent="0.25">
      <c r="A147" s="15">
        <v>44465</v>
      </c>
      <c r="B147" s="16" t="s">
        <v>14</v>
      </c>
      <c r="C147" s="16">
        <v>489</v>
      </c>
      <c r="D147" s="16" t="s">
        <v>33</v>
      </c>
      <c r="E147" s="16">
        <v>6559</v>
      </c>
      <c r="F147" s="16">
        <f>58.4974*1.05</f>
        <v>61.422270000000005</v>
      </c>
      <c r="G147" s="12">
        <f>+F147*0.21</f>
        <v>12.898676700000001</v>
      </c>
      <c r="H147" s="16">
        <v>11.975199999999999</v>
      </c>
      <c r="I147" s="16">
        <v>1.5993999999999999</v>
      </c>
      <c r="J147" s="13">
        <f>C147*(F147+G147+H147+I147)</f>
        <v>42980.922336300006</v>
      </c>
      <c r="K147" s="14" t="s">
        <v>56</v>
      </c>
    </row>
    <row r="148" spans="1:11" x14ac:dyDescent="0.25">
      <c r="A148" s="15">
        <v>44467</v>
      </c>
      <c r="B148" s="16" t="s">
        <v>14</v>
      </c>
      <c r="C148" s="16">
        <v>448</v>
      </c>
      <c r="D148" s="16" t="s">
        <v>34</v>
      </c>
      <c r="E148" s="16">
        <v>6560</v>
      </c>
      <c r="F148" s="16">
        <f>58.4974*1.05</f>
        <v>61.422270000000005</v>
      </c>
      <c r="G148" s="12">
        <f>+F148*0.21</f>
        <v>12.898676700000001</v>
      </c>
      <c r="H148" s="16">
        <v>11.975199999999999</v>
      </c>
      <c r="I148" s="16">
        <v>1.5993999999999999</v>
      </c>
      <c r="J148" s="13">
        <f>C148*(F148+G148+H148+I148)</f>
        <v>39377.204921600001</v>
      </c>
      <c r="K148" s="14" t="s">
        <v>56</v>
      </c>
    </row>
    <row r="149" spans="1:11" x14ac:dyDescent="0.25">
      <c r="A149" s="15">
        <v>44468</v>
      </c>
      <c r="B149" s="16" t="s">
        <v>14</v>
      </c>
      <c r="C149" s="16">
        <v>340</v>
      </c>
      <c r="D149" s="16" t="s">
        <v>1</v>
      </c>
      <c r="E149" s="16">
        <v>6561</v>
      </c>
      <c r="F149" s="16">
        <f>58.4974*1.05</f>
        <v>61.422270000000005</v>
      </c>
      <c r="G149" s="12">
        <f>+F149*0.21</f>
        <v>12.898676700000001</v>
      </c>
      <c r="H149" s="16">
        <v>11.975199999999999</v>
      </c>
      <c r="I149" s="16">
        <v>1.5993999999999999</v>
      </c>
      <c r="J149" s="13">
        <f>C149*(F149+G149+H149+I149)</f>
        <v>29884.485878000003</v>
      </c>
      <c r="K149" s="14" t="s">
        <v>56</v>
      </c>
    </row>
    <row r="150" spans="1:11" x14ac:dyDescent="0.25">
      <c r="A150" s="15">
        <v>44470</v>
      </c>
      <c r="B150" s="16" t="s">
        <v>4</v>
      </c>
      <c r="C150" s="16">
        <v>585</v>
      </c>
      <c r="D150" s="16" t="s">
        <v>1</v>
      </c>
      <c r="E150" s="16">
        <v>6561</v>
      </c>
      <c r="F150" s="16">
        <f>58.4974*1.05</f>
        <v>61.422270000000005</v>
      </c>
      <c r="G150" s="12">
        <f>+F150*0.21</f>
        <v>12.898676700000001</v>
      </c>
      <c r="H150" s="16">
        <v>11.975199999999999</v>
      </c>
      <c r="I150" s="16">
        <v>1.5993999999999999</v>
      </c>
      <c r="J150" s="13">
        <f>C150*(F150+G150+H150+I150)</f>
        <v>51418.894819500005</v>
      </c>
      <c r="K150" s="14" t="s">
        <v>56</v>
      </c>
    </row>
    <row r="151" spans="1:11" x14ac:dyDescent="0.25">
      <c r="A151" s="15">
        <v>44482</v>
      </c>
      <c r="B151" s="16" t="s">
        <v>4</v>
      </c>
      <c r="C151" s="16">
        <v>380</v>
      </c>
      <c r="D151" s="16" t="s">
        <v>27</v>
      </c>
      <c r="E151" s="16">
        <v>6575</v>
      </c>
      <c r="F151" s="16">
        <f>58.4974*1.05</f>
        <v>61.422270000000005</v>
      </c>
      <c r="G151" s="12">
        <f>+F151*0.21</f>
        <v>12.898676700000001</v>
      </c>
      <c r="H151" s="16">
        <v>11.975199999999999</v>
      </c>
      <c r="I151" s="16">
        <v>1.5993999999999999</v>
      </c>
      <c r="J151" s="13">
        <f>C151*(F151+G151+H151+I151)</f>
        <v>33400.307746000006</v>
      </c>
      <c r="K151" s="14" t="s">
        <v>56</v>
      </c>
    </row>
    <row r="152" spans="1:11" x14ac:dyDescent="0.25">
      <c r="A152" s="15">
        <v>44455</v>
      </c>
      <c r="B152" s="16" t="s">
        <v>4</v>
      </c>
      <c r="C152" s="16">
        <v>550</v>
      </c>
      <c r="D152" s="16" t="s">
        <v>29</v>
      </c>
      <c r="E152" s="16">
        <v>6397</v>
      </c>
      <c r="F152" s="16">
        <f>58.4974*1.05</f>
        <v>61.422270000000005</v>
      </c>
      <c r="G152" s="12">
        <f>+F152*0.21</f>
        <v>12.898676700000001</v>
      </c>
      <c r="H152" s="16">
        <v>11.975199999999999</v>
      </c>
      <c r="I152" s="16">
        <v>1.5993999999999999</v>
      </c>
      <c r="J152" s="13">
        <f>C152*(F152+G152+H152+I152)</f>
        <v>48342.550685000009</v>
      </c>
      <c r="K152" s="14" t="s">
        <v>56</v>
      </c>
    </row>
    <row r="153" spans="1:11" x14ac:dyDescent="0.25">
      <c r="A153" s="15">
        <v>44462</v>
      </c>
      <c r="B153" s="16" t="s">
        <v>4</v>
      </c>
      <c r="C153" s="16">
        <v>200</v>
      </c>
      <c r="D153" s="16" t="s">
        <v>33</v>
      </c>
      <c r="E153" s="16">
        <v>6559</v>
      </c>
      <c r="F153" s="16">
        <f>58.4974*1.05</f>
        <v>61.422270000000005</v>
      </c>
      <c r="G153" s="12">
        <f>+F153*0.21</f>
        <v>12.898676700000001</v>
      </c>
      <c r="H153" s="16">
        <v>11.975199999999999</v>
      </c>
      <c r="I153" s="16">
        <v>1.5993999999999999</v>
      </c>
      <c r="J153" s="13">
        <f>C153*(F153+G153+H153+I153)</f>
        <v>17579.109340000003</v>
      </c>
      <c r="K153" s="14" t="s">
        <v>56</v>
      </c>
    </row>
    <row r="154" spans="1:11" x14ac:dyDescent="0.25">
      <c r="A154" s="15">
        <v>44464</v>
      </c>
      <c r="B154" s="16" t="s">
        <v>4</v>
      </c>
      <c r="C154" s="16">
        <v>455</v>
      </c>
      <c r="D154" s="16" t="s">
        <v>33</v>
      </c>
      <c r="E154" s="16">
        <v>6559</v>
      </c>
      <c r="F154" s="16">
        <f>58.4974*1.05</f>
        <v>61.422270000000005</v>
      </c>
      <c r="G154" s="12">
        <f>+F154*0.21</f>
        <v>12.898676700000001</v>
      </c>
      <c r="H154" s="16">
        <v>11.975199999999999</v>
      </c>
      <c r="I154" s="16">
        <v>1.5993999999999999</v>
      </c>
      <c r="J154" s="13">
        <f>C154*(F154+G154+H154+I154)</f>
        <v>39992.473748500008</v>
      </c>
      <c r="K154" s="14" t="s">
        <v>56</v>
      </c>
    </row>
    <row r="155" spans="1:11" x14ac:dyDescent="0.25">
      <c r="A155" s="15">
        <v>44473</v>
      </c>
      <c r="B155" s="16" t="s">
        <v>21</v>
      </c>
      <c r="C155" s="16">
        <v>325</v>
      </c>
      <c r="D155" s="16" t="s">
        <v>17</v>
      </c>
      <c r="E155" s="16">
        <v>6562</v>
      </c>
      <c r="F155" s="16">
        <f>58.4974*1.05</f>
        <v>61.422270000000005</v>
      </c>
      <c r="G155" s="12">
        <f>+F155*0.21</f>
        <v>12.898676700000001</v>
      </c>
      <c r="H155" s="16">
        <v>11.975199999999999</v>
      </c>
      <c r="I155" s="16">
        <v>1.5993999999999999</v>
      </c>
      <c r="J155" s="13">
        <f>C155*(F155+G155+H155+I155)</f>
        <v>28566.052677500003</v>
      </c>
      <c r="K155" s="14" t="s">
        <v>56</v>
      </c>
    </row>
    <row r="156" spans="1:11" x14ac:dyDescent="0.25">
      <c r="A156" s="15">
        <v>44476</v>
      </c>
      <c r="B156" s="16" t="s">
        <v>21</v>
      </c>
      <c r="C156" s="16">
        <v>423</v>
      </c>
      <c r="D156" s="16" t="s">
        <v>24</v>
      </c>
      <c r="E156" s="16">
        <v>6574</v>
      </c>
      <c r="F156" s="16">
        <f>58.4974*1.05</f>
        <v>61.422270000000005</v>
      </c>
      <c r="G156" s="12">
        <f>+F156*0.21</f>
        <v>12.898676700000001</v>
      </c>
      <c r="H156" s="16">
        <v>11.975199999999999</v>
      </c>
      <c r="I156" s="16">
        <v>1.5993999999999999</v>
      </c>
      <c r="J156" s="13">
        <f>C156*(F156+G156+H156+I156)</f>
        <v>37179.816254100006</v>
      </c>
      <c r="K156" s="14" t="s">
        <v>56</v>
      </c>
    </row>
    <row r="157" spans="1:11" x14ac:dyDescent="0.25">
      <c r="A157" s="15">
        <v>44480</v>
      </c>
      <c r="B157" s="16" t="s">
        <v>21</v>
      </c>
      <c r="C157" s="16">
        <v>434</v>
      </c>
      <c r="D157" s="16" t="s">
        <v>24</v>
      </c>
      <c r="E157" s="16">
        <v>6574</v>
      </c>
      <c r="F157" s="16">
        <f>58.4974*1.05</f>
        <v>61.422270000000005</v>
      </c>
      <c r="G157" s="12">
        <f>+F157*0.21</f>
        <v>12.898676700000001</v>
      </c>
      <c r="H157" s="16">
        <v>11.975199999999999</v>
      </c>
      <c r="I157" s="16">
        <v>1.5993999999999999</v>
      </c>
      <c r="J157" s="13">
        <f>C157*(F157+G157+H157+I157)</f>
        <v>38146.667267800003</v>
      </c>
      <c r="K157" s="14" t="s">
        <v>56</v>
      </c>
    </row>
    <row r="158" spans="1:11" x14ac:dyDescent="0.25">
      <c r="A158" s="15">
        <v>44482</v>
      </c>
      <c r="B158" s="16" t="s">
        <v>21</v>
      </c>
      <c r="C158" s="16">
        <v>400</v>
      </c>
      <c r="D158" s="16" t="s">
        <v>27</v>
      </c>
      <c r="E158" s="16">
        <v>6575</v>
      </c>
      <c r="F158" s="16">
        <f>58.4974*1.05</f>
        <v>61.422270000000005</v>
      </c>
      <c r="G158" s="12">
        <f>+F158*0.21</f>
        <v>12.898676700000001</v>
      </c>
      <c r="H158" s="16">
        <v>11.975199999999999</v>
      </c>
      <c r="I158" s="16">
        <v>1.5993999999999999</v>
      </c>
      <c r="J158" s="13">
        <f>C158*(F158+G158+H158+I158)</f>
        <v>35158.218680000005</v>
      </c>
      <c r="K158" s="14" t="s">
        <v>56</v>
      </c>
    </row>
    <row r="159" spans="1:11" x14ac:dyDescent="0.25">
      <c r="A159" s="15">
        <v>44453</v>
      </c>
      <c r="B159" s="16" t="s">
        <v>21</v>
      </c>
      <c r="C159" s="16">
        <v>195</v>
      </c>
      <c r="D159" s="16" t="s">
        <v>29</v>
      </c>
      <c r="E159" s="16">
        <v>6397</v>
      </c>
      <c r="F159" s="16">
        <f>58.4974*1.05</f>
        <v>61.422270000000005</v>
      </c>
      <c r="G159" s="12">
        <f>+F159*0.21</f>
        <v>12.898676700000001</v>
      </c>
      <c r="H159" s="16">
        <v>11.975199999999999</v>
      </c>
      <c r="I159" s="16">
        <v>1.5993999999999999</v>
      </c>
      <c r="J159" s="13">
        <f>C159*(F159+G159+H159+I159)</f>
        <v>17139.631606500003</v>
      </c>
      <c r="K159" s="14" t="s">
        <v>56</v>
      </c>
    </row>
    <row r="160" spans="1:11" x14ac:dyDescent="0.25">
      <c r="A160" s="15">
        <v>44456</v>
      </c>
      <c r="B160" s="16" t="s">
        <v>21</v>
      </c>
      <c r="C160" s="16">
        <v>275</v>
      </c>
      <c r="D160" s="16" t="s">
        <v>29</v>
      </c>
      <c r="E160" s="16">
        <v>6397</v>
      </c>
      <c r="F160" s="16">
        <f>58.4974*1.05</f>
        <v>61.422270000000005</v>
      </c>
      <c r="G160" s="12">
        <f>+F160*0.21</f>
        <v>12.898676700000001</v>
      </c>
      <c r="H160" s="16">
        <v>11.975199999999999</v>
      </c>
      <c r="I160" s="16">
        <v>1.5993999999999999</v>
      </c>
      <c r="J160" s="13">
        <f>C160*(F160+G160+H160+I160)</f>
        <v>24171.275342500005</v>
      </c>
      <c r="K160" s="14" t="s">
        <v>56</v>
      </c>
    </row>
    <row r="161" spans="1:12" x14ac:dyDescent="0.25">
      <c r="A161" s="15">
        <v>44460</v>
      </c>
      <c r="B161" s="16" t="s">
        <v>21</v>
      </c>
      <c r="C161" s="16">
        <v>306</v>
      </c>
      <c r="D161" s="16" t="s">
        <v>30</v>
      </c>
      <c r="E161" s="16">
        <v>6398</v>
      </c>
      <c r="F161" s="16">
        <f>58.4974*1.05</f>
        <v>61.422270000000005</v>
      </c>
      <c r="G161" s="12">
        <f>+F161*0.21</f>
        <v>12.898676700000001</v>
      </c>
      <c r="H161" s="16">
        <v>11.975199999999999</v>
      </c>
      <c r="I161" s="16">
        <v>1.5993999999999999</v>
      </c>
      <c r="J161" s="13">
        <f>C161*(F161+G161+H161+I161)</f>
        <v>26896.037290200002</v>
      </c>
      <c r="K161" s="14" t="s">
        <v>56</v>
      </c>
    </row>
    <row r="162" spans="1:12" x14ac:dyDescent="0.25">
      <c r="A162" s="15">
        <v>44462</v>
      </c>
      <c r="B162" s="16" t="s">
        <v>21</v>
      </c>
      <c r="C162" s="16">
        <v>284</v>
      </c>
      <c r="D162" s="16" t="s">
        <v>33</v>
      </c>
      <c r="E162" s="16">
        <v>6559</v>
      </c>
      <c r="F162" s="16">
        <f>58.4974*1.05</f>
        <v>61.422270000000005</v>
      </c>
      <c r="G162" s="12">
        <f>+F162*0.21</f>
        <v>12.898676700000001</v>
      </c>
      <c r="H162" s="16">
        <v>11.975199999999999</v>
      </c>
      <c r="I162" s="16">
        <v>1.5993999999999999</v>
      </c>
      <c r="J162" s="13">
        <f>C162*(F162+G162+H162+I162)</f>
        <v>24962.335262800003</v>
      </c>
      <c r="K162" s="14" t="s">
        <v>56</v>
      </c>
    </row>
    <row r="163" spans="1:12" x14ac:dyDescent="0.25">
      <c r="A163" s="15">
        <v>44466</v>
      </c>
      <c r="B163" s="16" t="s">
        <v>21</v>
      </c>
      <c r="C163" s="16">
        <v>293</v>
      </c>
      <c r="D163" s="16" t="s">
        <v>34</v>
      </c>
      <c r="E163" s="16">
        <v>6560</v>
      </c>
      <c r="F163" s="16">
        <f>58.4974*1.05</f>
        <v>61.422270000000005</v>
      </c>
      <c r="G163" s="12">
        <f>+F163*0.21</f>
        <v>12.898676700000001</v>
      </c>
      <c r="H163" s="16">
        <v>11.975199999999999</v>
      </c>
      <c r="I163" s="16">
        <v>1.5993999999999999</v>
      </c>
      <c r="J163" s="13">
        <f>C163*(F163+G163+H163+I163)</f>
        <v>25753.395183100005</v>
      </c>
      <c r="K163" s="14" t="s">
        <v>56</v>
      </c>
    </row>
    <row r="164" spans="1:12" x14ac:dyDescent="0.25">
      <c r="A164" s="15">
        <v>44468</v>
      </c>
      <c r="B164" s="16" t="s">
        <v>21</v>
      </c>
      <c r="C164" s="16">
        <v>298</v>
      </c>
      <c r="D164" s="16" t="s">
        <v>34</v>
      </c>
      <c r="E164" s="16">
        <v>6560</v>
      </c>
      <c r="F164" s="16">
        <f>58.4974*1.05</f>
        <v>61.422270000000005</v>
      </c>
      <c r="G164" s="12">
        <f>+F164*0.21</f>
        <v>12.898676700000001</v>
      </c>
      <c r="H164" s="16">
        <v>11.975199999999999</v>
      </c>
      <c r="I164" s="16">
        <v>1.5993999999999999</v>
      </c>
      <c r="J164" s="13">
        <f>C164*(F164+G164+H164+I164)</f>
        <v>26192.872916600005</v>
      </c>
      <c r="K164" s="14" t="s">
        <v>56</v>
      </c>
    </row>
    <row r="165" spans="1:12" hidden="1" x14ac:dyDescent="0.25">
      <c r="A165" s="15">
        <v>44473</v>
      </c>
      <c r="B165" s="16" t="s">
        <v>22</v>
      </c>
      <c r="C165" s="16">
        <v>395</v>
      </c>
      <c r="D165" s="16" t="s">
        <v>17</v>
      </c>
      <c r="E165" s="16">
        <v>6562</v>
      </c>
      <c r="F165" s="16">
        <f>58.4974*1.05</f>
        <v>61.422270000000005</v>
      </c>
      <c r="G165" s="12">
        <f>+F165*0.21</f>
        <v>12.898676700000001</v>
      </c>
      <c r="H165" s="16">
        <v>11.975199999999999</v>
      </c>
      <c r="I165" s="16">
        <v>1.5993999999999999</v>
      </c>
      <c r="J165" s="13">
        <f>C165*(F165+G165+H165+I165)</f>
        <v>34718.740946500002</v>
      </c>
      <c r="K165" s="14" t="s">
        <v>50</v>
      </c>
      <c r="L165" t="s">
        <v>62</v>
      </c>
    </row>
    <row r="166" spans="1:12" hidden="1" x14ac:dyDescent="0.25">
      <c r="A166" s="15">
        <v>44477</v>
      </c>
      <c r="B166" s="16" t="s">
        <v>22</v>
      </c>
      <c r="C166" s="16">
        <v>450</v>
      </c>
      <c r="D166" s="16" t="s">
        <v>24</v>
      </c>
      <c r="E166" s="16">
        <v>6574</v>
      </c>
      <c r="F166" s="16">
        <f>58.4974*1.05</f>
        <v>61.422270000000005</v>
      </c>
      <c r="G166" s="12">
        <f>+F166*0.21</f>
        <v>12.898676700000001</v>
      </c>
      <c r="H166" s="16">
        <v>11.975199999999999</v>
      </c>
      <c r="I166" s="16">
        <v>1.5993999999999999</v>
      </c>
      <c r="J166" s="13">
        <f>C166*(F166+G166+H166+I166)</f>
        <v>39552.996015000004</v>
      </c>
      <c r="K166" s="14" t="s">
        <v>50</v>
      </c>
      <c r="L166" t="s">
        <v>62</v>
      </c>
    </row>
    <row r="167" spans="1:12" hidden="1" x14ac:dyDescent="0.25">
      <c r="A167" s="15">
        <v>44482</v>
      </c>
      <c r="B167" s="16" t="s">
        <v>22</v>
      </c>
      <c r="C167" s="16">
        <v>400</v>
      </c>
      <c r="D167" s="16" t="s">
        <v>27</v>
      </c>
      <c r="E167" s="16">
        <v>6575</v>
      </c>
      <c r="F167" s="16">
        <f>58.4974*1.05</f>
        <v>61.422270000000005</v>
      </c>
      <c r="G167" s="12">
        <f>+F167*0.21</f>
        <v>12.898676700000001</v>
      </c>
      <c r="H167" s="16">
        <v>11.975199999999999</v>
      </c>
      <c r="I167" s="16">
        <v>1.5993999999999999</v>
      </c>
      <c r="J167" s="13">
        <f>C167*(F167+G167+H167+I167)</f>
        <v>35158.218680000005</v>
      </c>
      <c r="K167" s="14" t="s">
        <v>50</v>
      </c>
      <c r="L167" t="s">
        <v>62</v>
      </c>
    </row>
    <row r="168" spans="1:12" hidden="1" x14ac:dyDescent="0.25">
      <c r="A168" s="15">
        <v>44453</v>
      </c>
      <c r="B168" s="16" t="s">
        <v>22</v>
      </c>
      <c r="C168" s="16">
        <v>505</v>
      </c>
      <c r="D168" s="16" t="s">
        <v>29</v>
      </c>
      <c r="E168" s="16">
        <v>6397</v>
      </c>
      <c r="F168" s="16">
        <f>58.4974*1.05</f>
        <v>61.422270000000005</v>
      </c>
      <c r="G168" s="12">
        <f>+F168*0.21</f>
        <v>12.898676700000001</v>
      </c>
      <c r="H168" s="16">
        <v>11.975199999999999</v>
      </c>
      <c r="I168" s="16">
        <v>1.5993999999999999</v>
      </c>
      <c r="J168" s="13">
        <f>C168*(F168+G168+H168+I168)</f>
        <v>44387.251083500007</v>
      </c>
      <c r="K168" s="14" t="s">
        <v>50</v>
      </c>
      <c r="L168" t="s">
        <v>62</v>
      </c>
    </row>
    <row r="169" spans="1:12" hidden="1" x14ac:dyDescent="0.25">
      <c r="A169" s="15">
        <v>44456</v>
      </c>
      <c r="B169" s="16" t="s">
        <v>22</v>
      </c>
      <c r="C169" s="16">
        <v>38</v>
      </c>
      <c r="D169" s="16" t="s">
        <v>29</v>
      </c>
      <c r="E169" s="16">
        <v>6397</v>
      </c>
      <c r="F169" s="16">
        <f>58.4974*1.05</f>
        <v>61.422270000000005</v>
      </c>
      <c r="G169" s="12">
        <f>+F169*0.21</f>
        <v>12.898676700000001</v>
      </c>
      <c r="H169" s="16">
        <v>11.975199999999999</v>
      </c>
      <c r="I169" s="16">
        <v>1.5993999999999999</v>
      </c>
      <c r="J169" s="13">
        <f>C169*(F169+G169+H169+I169)</f>
        <v>3340.0307746000003</v>
      </c>
      <c r="K169" s="14" t="s">
        <v>50</v>
      </c>
      <c r="L169" t="s">
        <v>62</v>
      </c>
    </row>
    <row r="170" spans="1:12" hidden="1" x14ac:dyDescent="0.25">
      <c r="A170" s="15">
        <v>44461</v>
      </c>
      <c r="B170" s="16" t="s">
        <v>22</v>
      </c>
      <c r="C170" s="16">
        <v>414</v>
      </c>
      <c r="D170" s="16" t="s">
        <v>31</v>
      </c>
      <c r="E170" s="16">
        <v>6557</v>
      </c>
      <c r="F170" s="16">
        <f>58.4974*1.05</f>
        <v>61.422270000000005</v>
      </c>
      <c r="G170" s="12">
        <f>+F170*0.21</f>
        <v>12.898676700000001</v>
      </c>
      <c r="H170" s="16">
        <v>11.975199999999999</v>
      </c>
      <c r="I170" s="16">
        <v>1.5993999999999999</v>
      </c>
      <c r="J170" s="13">
        <f>C170*(F170+G170+H170+I170)</f>
        <v>36388.756333800004</v>
      </c>
      <c r="K170" s="14" t="s">
        <v>50</v>
      </c>
      <c r="L170" t="s">
        <v>62</v>
      </c>
    </row>
    <row r="171" spans="1:12" hidden="1" x14ac:dyDescent="0.25">
      <c r="A171" s="15">
        <v>44464</v>
      </c>
      <c r="B171" s="16" t="s">
        <v>22</v>
      </c>
      <c r="C171" s="16">
        <v>400</v>
      </c>
      <c r="D171" s="16" t="s">
        <v>33</v>
      </c>
      <c r="E171" s="16">
        <v>6559</v>
      </c>
      <c r="F171" s="16">
        <f>58.4974*1.05</f>
        <v>61.422270000000005</v>
      </c>
      <c r="G171" s="12">
        <f>+F171*0.21</f>
        <v>12.898676700000001</v>
      </c>
      <c r="H171" s="16">
        <v>11.975199999999999</v>
      </c>
      <c r="I171" s="16">
        <v>1.5993999999999999</v>
      </c>
      <c r="J171" s="13">
        <f>C171*(F171+G171+H171+I171)</f>
        <v>35158.218680000005</v>
      </c>
      <c r="K171" s="14" t="s">
        <v>50</v>
      </c>
      <c r="L171" t="s">
        <v>62</v>
      </c>
    </row>
    <row r="172" spans="1:12" hidden="1" x14ac:dyDescent="0.25">
      <c r="A172" s="15">
        <v>44469</v>
      </c>
      <c r="B172" s="16" t="s">
        <v>22</v>
      </c>
      <c r="C172" s="16">
        <v>351</v>
      </c>
      <c r="D172" s="16" t="s">
        <v>1</v>
      </c>
      <c r="E172" s="16">
        <v>6561</v>
      </c>
      <c r="F172" s="16">
        <f>58.4974*1.05</f>
        <v>61.422270000000005</v>
      </c>
      <c r="G172" s="12">
        <f>+F172*0.21</f>
        <v>12.898676700000001</v>
      </c>
      <c r="H172" s="16">
        <v>11.975199999999999</v>
      </c>
      <c r="I172" s="16">
        <v>1.5993999999999999</v>
      </c>
      <c r="J172" s="13">
        <f>C172*(F172+G172+H172+I172)</f>
        <v>30851.336891700004</v>
      </c>
      <c r="K172" s="14" t="s">
        <v>50</v>
      </c>
      <c r="L172" t="s">
        <v>62</v>
      </c>
    </row>
    <row r="173" spans="1:12" x14ac:dyDescent="0.25">
      <c r="A173" s="15">
        <v>44470</v>
      </c>
      <c r="B173" s="16" t="s">
        <v>5</v>
      </c>
      <c r="C173" s="16">
        <v>520</v>
      </c>
      <c r="D173" s="16" t="s">
        <v>1</v>
      </c>
      <c r="E173" s="16">
        <v>6561</v>
      </c>
      <c r="F173" s="16">
        <f>58.4974*1.05</f>
        <v>61.422270000000005</v>
      </c>
      <c r="G173" s="12">
        <f>+F173*0.21</f>
        <v>12.898676700000001</v>
      </c>
      <c r="H173" s="16">
        <v>11.975199999999999</v>
      </c>
      <c r="I173" s="16">
        <v>1.5993999999999999</v>
      </c>
      <c r="J173" s="13">
        <f>C173*(F173+G173+H173+I173)</f>
        <v>45705.684284000003</v>
      </c>
      <c r="K173" s="14" t="s">
        <v>56</v>
      </c>
    </row>
    <row r="174" spans="1:12" x14ac:dyDescent="0.25">
      <c r="A174" s="15">
        <v>44475</v>
      </c>
      <c r="B174" s="16" t="s">
        <v>5</v>
      </c>
      <c r="C174" s="16">
        <v>515</v>
      </c>
      <c r="D174" s="16" t="s">
        <v>17</v>
      </c>
      <c r="E174" s="16">
        <v>6562</v>
      </c>
      <c r="F174" s="16">
        <f>58.4974*1.05</f>
        <v>61.422270000000005</v>
      </c>
      <c r="G174" s="12">
        <f>+F174*0.21</f>
        <v>12.898676700000001</v>
      </c>
      <c r="H174" s="16">
        <v>11.975199999999999</v>
      </c>
      <c r="I174" s="16">
        <v>1.5993999999999999</v>
      </c>
      <c r="J174" s="13">
        <f>C174*(F174+G174+H174+I174)</f>
        <v>45266.206550500006</v>
      </c>
      <c r="K174" s="14" t="s">
        <v>56</v>
      </c>
    </row>
    <row r="175" spans="1:12" x14ac:dyDescent="0.25">
      <c r="A175" s="15">
        <v>44480</v>
      </c>
      <c r="B175" s="16" t="s">
        <v>5</v>
      </c>
      <c r="C175" s="16">
        <v>550</v>
      </c>
      <c r="D175" s="16" t="s">
        <v>27</v>
      </c>
      <c r="E175" s="16">
        <v>6575</v>
      </c>
      <c r="F175" s="16">
        <f>58.4974*1.05</f>
        <v>61.422270000000005</v>
      </c>
      <c r="G175" s="12">
        <f>+F175*0.21</f>
        <v>12.898676700000001</v>
      </c>
      <c r="H175" s="16">
        <v>11.975199999999999</v>
      </c>
      <c r="I175" s="16">
        <v>1.5993999999999999</v>
      </c>
      <c r="J175" s="13">
        <f>C175*(F175+G175+H175+I175)</f>
        <v>48342.550685000009</v>
      </c>
      <c r="K175" s="14" t="s">
        <v>56</v>
      </c>
    </row>
    <row r="176" spans="1:12" x14ac:dyDescent="0.25">
      <c r="A176" s="15">
        <v>44457</v>
      </c>
      <c r="B176" s="16" t="s">
        <v>5</v>
      </c>
      <c r="C176" s="16">
        <v>400</v>
      </c>
      <c r="D176" s="16" t="s">
        <v>30</v>
      </c>
      <c r="E176" s="16">
        <v>6398</v>
      </c>
      <c r="F176" s="16">
        <f>58.4974*1.05</f>
        <v>61.422270000000005</v>
      </c>
      <c r="G176" s="12">
        <f>+F176*0.21</f>
        <v>12.898676700000001</v>
      </c>
      <c r="H176" s="16">
        <v>11.975199999999999</v>
      </c>
      <c r="I176" s="16">
        <v>1.5993999999999999</v>
      </c>
      <c r="J176" s="13">
        <f>C176*(F176+G176+H176+I176)</f>
        <v>35158.218680000005</v>
      </c>
      <c r="K176" s="14" t="s">
        <v>56</v>
      </c>
    </row>
    <row r="177" spans="1:11" x14ac:dyDescent="0.25">
      <c r="A177" s="15">
        <v>44461</v>
      </c>
      <c r="B177" s="16" t="s">
        <v>5</v>
      </c>
      <c r="C177" s="16">
        <v>440</v>
      </c>
      <c r="D177" s="16" t="s">
        <v>31</v>
      </c>
      <c r="E177" s="16">
        <v>6557</v>
      </c>
      <c r="F177" s="16">
        <f>58.4974*1.05</f>
        <v>61.422270000000005</v>
      </c>
      <c r="G177" s="12">
        <f>+F177*0.21</f>
        <v>12.898676700000001</v>
      </c>
      <c r="H177" s="16">
        <v>11.975199999999999</v>
      </c>
      <c r="I177" s="16">
        <v>1.5993999999999999</v>
      </c>
      <c r="J177" s="13">
        <f>C177*(F177+G177+H177+I177)</f>
        <v>38674.040548000004</v>
      </c>
      <c r="K177" s="14" t="s">
        <v>56</v>
      </c>
    </row>
    <row r="178" spans="1:11" x14ac:dyDescent="0.25">
      <c r="A178" s="15">
        <v>44465</v>
      </c>
      <c r="B178" s="16" t="s">
        <v>5</v>
      </c>
      <c r="C178" s="16">
        <v>480</v>
      </c>
      <c r="D178" s="16" t="s">
        <v>33</v>
      </c>
      <c r="E178" s="16">
        <v>6559</v>
      </c>
      <c r="F178" s="16">
        <f>58.4974*1.05</f>
        <v>61.422270000000005</v>
      </c>
      <c r="G178" s="12">
        <f>+F178*0.21</f>
        <v>12.898676700000001</v>
      </c>
      <c r="H178" s="16">
        <v>11.975199999999999</v>
      </c>
      <c r="I178" s="16">
        <v>1.5993999999999999</v>
      </c>
      <c r="J178" s="13">
        <f>C178*(F178+G178+H178+I178)</f>
        <v>42189.862416000004</v>
      </c>
      <c r="K178" s="14" t="s">
        <v>56</v>
      </c>
    </row>
    <row r="179" spans="1:11" x14ac:dyDescent="0.25">
      <c r="A179" s="15">
        <v>44468</v>
      </c>
      <c r="B179" s="16" t="s">
        <v>5</v>
      </c>
      <c r="C179" s="16">
        <v>505</v>
      </c>
      <c r="D179" s="16" t="s">
        <v>34</v>
      </c>
      <c r="E179" s="16">
        <v>6560</v>
      </c>
      <c r="F179" s="16">
        <f>58.4974*1.05</f>
        <v>61.422270000000005</v>
      </c>
      <c r="G179" s="12">
        <f>+F179*0.21</f>
        <v>12.898676700000001</v>
      </c>
      <c r="H179" s="16">
        <v>11.975199999999999</v>
      </c>
      <c r="I179" s="16">
        <v>1.5993999999999999</v>
      </c>
      <c r="J179" s="13">
        <f>C179*(F179+G179+H179+I179)</f>
        <v>44387.251083500007</v>
      </c>
      <c r="K179" s="14" t="s">
        <v>56</v>
      </c>
    </row>
    <row r="180" spans="1:11" x14ac:dyDescent="0.25">
      <c r="A180" s="15">
        <v>44475</v>
      </c>
      <c r="B180" s="16" t="s">
        <v>26</v>
      </c>
      <c r="C180" s="16">
        <v>554</v>
      </c>
      <c r="D180" s="16" t="s">
        <v>17</v>
      </c>
      <c r="E180" s="16">
        <v>6562</v>
      </c>
      <c r="F180" s="16">
        <f>58.4974*1.05</f>
        <v>61.422270000000005</v>
      </c>
      <c r="G180" s="12">
        <f>+F180*0.21</f>
        <v>12.898676700000001</v>
      </c>
      <c r="H180" s="16">
        <v>11.975199999999999</v>
      </c>
      <c r="I180" s="16">
        <v>1.5993999999999999</v>
      </c>
      <c r="J180" s="13">
        <f>C180*(F180+G180+H180+I180)</f>
        <v>48694.132871800008</v>
      </c>
      <c r="K180" s="14" t="s">
        <v>56</v>
      </c>
    </row>
    <row r="181" spans="1:11" x14ac:dyDescent="0.25">
      <c r="A181" s="15">
        <v>44481</v>
      </c>
      <c r="B181" s="16" t="s">
        <v>26</v>
      </c>
      <c r="C181" s="16">
        <v>291</v>
      </c>
      <c r="D181" s="16" t="s">
        <v>27</v>
      </c>
      <c r="E181" s="16">
        <v>6575</v>
      </c>
      <c r="F181" s="16">
        <f>58.4974*1.05</f>
        <v>61.422270000000005</v>
      </c>
      <c r="G181" s="12">
        <f>+F181*0.21</f>
        <v>12.898676700000001</v>
      </c>
      <c r="H181" s="16">
        <v>11.975199999999999</v>
      </c>
      <c r="I181" s="16">
        <v>1.5993999999999999</v>
      </c>
      <c r="J181" s="13">
        <f>C181*(F181+G181+H181+I181)</f>
        <v>25577.604089700002</v>
      </c>
      <c r="K181" s="14" t="s">
        <v>56</v>
      </c>
    </row>
    <row r="182" spans="1:11" x14ac:dyDescent="0.25">
      <c r="A182" s="15">
        <v>44455</v>
      </c>
      <c r="B182" s="16" t="s">
        <v>26</v>
      </c>
      <c r="C182" s="16">
        <v>552</v>
      </c>
      <c r="D182" s="16" t="s">
        <v>29</v>
      </c>
      <c r="E182" s="16">
        <v>6397</v>
      </c>
      <c r="F182" s="16">
        <f>58.4974*1.05</f>
        <v>61.422270000000005</v>
      </c>
      <c r="G182" s="12">
        <f>+F182*0.21</f>
        <v>12.898676700000001</v>
      </c>
      <c r="H182" s="16">
        <v>11.975199999999999</v>
      </c>
      <c r="I182" s="16">
        <v>1.5993999999999999</v>
      </c>
      <c r="J182" s="13">
        <f>C182*(F182+G182+H182+I182)</f>
        <v>48518.341778400005</v>
      </c>
      <c r="K182" s="14" t="s">
        <v>56</v>
      </c>
    </row>
    <row r="183" spans="1:11" x14ac:dyDescent="0.25">
      <c r="A183" s="15">
        <v>44457</v>
      </c>
      <c r="B183" s="16" t="s">
        <v>26</v>
      </c>
      <c r="C183" s="16">
        <v>605</v>
      </c>
      <c r="D183" s="16" t="s">
        <v>30</v>
      </c>
      <c r="E183" s="16">
        <v>6398</v>
      </c>
      <c r="F183" s="16">
        <f>58.4974*1.05</f>
        <v>61.422270000000005</v>
      </c>
      <c r="G183" s="12">
        <f>+F183*0.21</f>
        <v>12.898676700000001</v>
      </c>
      <c r="H183" s="16">
        <v>11.975199999999999</v>
      </c>
      <c r="I183" s="16">
        <v>1.5993999999999999</v>
      </c>
      <c r="J183" s="13">
        <f>C183*(F183+G183+H183+I183)</f>
        <v>53176.805753500004</v>
      </c>
      <c r="K183" s="14" t="s">
        <v>56</v>
      </c>
    </row>
    <row r="184" spans="1:11" x14ac:dyDescent="0.25">
      <c r="A184" s="15">
        <v>44461</v>
      </c>
      <c r="B184" s="16" t="s">
        <v>26</v>
      </c>
      <c r="C184" s="16">
        <v>545</v>
      </c>
      <c r="D184" s="16" t="s">
        <v>31</v>
      </c>
      <c r="E184" s="16">
        <v>6557</v>
      </c>
      <c r="F184" s="16">
        <f>58.4974*1.05</f>
        <v>61.422270000000005</v>
      </c>
      <c r="G184" s="12">
        <f>+F184*0.21</f>
        <v>12.898676700000001</v>
      </c>
      <c r="H184" s="16">
        <v>11.975199999999999</v>
      </c>
      <c r="I184" s="16">
        <v>1.5993999999999999</v>
      </c>
      <c r="J184" s="13">
        <f>C184*(F184+G184+H184+I184)</f>
        <v>47903.072951500006</v>
      </c>
      <c r="K184" s="14" t="s">
        <v>56</v>
      </c>
    </row>
    <row r="185" spans="1:11" x14ac:dyDescent="0.25">
      <c r="A185" s="15">
        <v>44465</v>
      </c>
      <c r="B185" s="16" t="s">
        <v>26</v>
      </c>
      <c r="C185" s="16">
        <v>727</v>
      </c>
      <c r="D185" s="16" t="s">
        <v>33</v>
      </c>
      <c r="E185" s="16">
        <v>6559</v>
      </c>
      <c r="F185" s="16">
        <f>58.4974*1.05</f>
        <v>61.422270000000005</v>
      </c>
      <c r="G185" s="12">
        <f>+F185*0.21</f>
        <v>12.898676700000001</v>
      </c>
      <c r="H185" s="16">
        <v>11.975199999999999</v>
      </c>
      <c r="I185" s="16">
        <v>1.5993999999999999</v>
      </c>
      <c r="J185" s="13">
        <f>C185*(F185+G185+H185+I185)</f>
        <v>63900.062450900012</v>
      </c>
      <c r="K185" s="14" t="s">
        <v>56</v>
      </c>
    </row>
    <row r="186" spans="1:11" x14ac:dyDescent="0.25">
      <c r="C186" s="18">
        <f>SUBTOTAL(9,C4:C185)</f>
        <v>34347</v>
      </c>
      <c r="J186" s="17">
        <f>SUBTOTAL(9,J4:J185)</f>
        <v>3018948.3425049009</v>
      </c>
    </row>
  </sheetData>
  <autoFilter ref="A3:L185">
    <filterColumn colId="11">
      <filters blank="1"/>
    </filterColumn>
  </autoFilter>
  <mergeCells count="1">
    <mergeCell ref="A1:K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Madelen Sada</dc:creator>
  <cp:lastModifiedBy>Madelen Sada</cp:lastModifiedBy>
  <cp:lastPrinted>2021-10-15T14:03:55Z</cp:lastPrinted>
  <dcterms:created xsi:type="dcterms:W3CDTF">2021-10-15T12:51:58Z</dcterms:created>
  <dcterms:modified xsi:type="dcterms:W3CDTF">2021-10-15T15:04:40Z</dcterms:modified>
</cp:coreProperties>
</file>