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Fatima´\RECURSOS HUMANOS\PLANILLAS SINDICATO\VILLA MERCEDES\AÑO 2022\"/>
    </mc:Choice>
  </mc:AlternateContent>
  <bookViews>
    <workbookView xWindow="0" yWindow="300" windowWidth="15480" windowHeight="7890" tabRatio="932" firstSheet="3" activeTab="12"/>
  </bookViews>
  <sheets>
    <sheet name="Fecha" sheetId="34" r:id="rId1"/>
    <sheet name="ARCONA VICTOR (Madelen)" sheetId="42" r:id="rId2"/>
    <sheet name="ARRASCAETA ANTONIO (Madelen)" sheetId="17" r:id="rId3"/>
    <sheet name="Becerra" sheetId="43" r:id="rId4"/>
    <sheet name="Fiorani" sheetId="40" r:id="rId5"/>
    <sheet name="GARRIDO WALTER (Gustavo)" sheetId="21" r:id="rId6"/>
    <sheet name="Guevara" sheetId="37" r:id="rId7"/>
    <sheet name="Guzmán G" sheetId="36" r:id="rId8"/>
    <sheet name="Guzmán J" sheetId="35" r:id="rId9"/>
    <sheet name="Luna" sheetId="38" r:id="rId10"/>
    <sheet name="MAURER WALTER (Fátima)" sheetId="26" r:id="rId11"/>
    <sheet name="OGAS ANTONIO (Matías)" sheetId="29" r:id="rId12"/>
    <sheet name="RODRIGUEZ LUIS" sheetId="44" r:id="rId13"/>
    <sheet name="SALDAÑEZ LUIS (Fátima)" sheetId="32" r:id="rId14"/>
    <sheet name="Siderides" sheetId="39" r:id="rId15"/>
    <sheet name="Varas" sheetId="25" r:id="rId16"/>
  </sheets>
  <definedNames>
    <definedName name="__xlnm.Print_Area_1" localSheetId="5">#REF!</definedName>
    <definedName name="__xlnm.Print_Area_1" localSheetId="10">#REF!</definedName>
    <definedName name="__xlnm.Print_Area_1" localSheetId="11">#REF!</definedName>
    <definedName name="__xlnm.Print_Area_1" localSheetId="13">#REF!</definedName>
    <definedName name="__xlnm.Print_Area_1">#REF!</definedName>
    <definedName name="__xlnm.Print_Area_10" localSheetId="5">#REF!</definedName>
    <definedName name="__xlnm.Print_Area_10" localSheetId="10">#REF!</definedName>
    <definedName name="__xlnm.Print_Area_10" localSheetId="11">#REF!</definedName>
    <definedName name="__xlnm.Print_Area_10" localSheetId="13">#REF!</definedName>
    <definedName name="__xlnm.Print_Area_10">#REF!</definedName>
    <definedName name="__xlnm.Print_Area_11" localSheetId="5">#REF!</definedName>
    <definedName name="__xlnm.Print_Area_11" localSheetId="10">#REF!</definedName>
    <definedName name="__xlnm.Print_Area_11" localSheetId="11">#REF!</definedName>
    <definedName name="__xlnm.Print_Area_11" localSheetId="13">#REF!</definedName>
    <definedName name="__xlnm.Print_Area_11">#REF!</definedName>
    <definedName name="__xlnm.Print_Area_12">NA()</definedName>
    <definedName name="__xlnm.Print_Area_13" localSheetId="5">#REF!</definedName>
    <definedName name="__xlnm.Print_Area_13" localSheetId="10">#REF!</definedName>
    <definedName name="__xlnm.Print_Area_13" localSheetId="11">#REF!</definedName>
    <definedName name="__xlnm.Print_Area_13" localSheetId="13">#REF!</definedName>
    <definedName name="__xlnm.Print_Area_13">#REF!</definedName>
    <definedName name="__xlnm.Print_Area_14" localSheetId="5">#REF!</definedName>
    <definedName name="__xlnm.Print_Area_14" localSheetId="10">#REF!</definedName>
    <definedName name="__xlnm.Print_Area_14" localSheetId="11">#REF!</definedName>
    <definedName name="__xlnm.Print_Area_14" localSheetId="13">#REF!</definedName>
    <definedName name="__xlnm.Print_Area_14">#REF!</definedName>
    <definedName name="__xlnm.Print_Area_15" localSheetId="5">#REF!</definedName>
    <definedName name="__xlnm.Print_Area_15" localSheetId="10">#REF!</definedName>
    <definedName name="__xlnm.Print_Area_15" localSheetId="11">#REF!</definedName>
    <definedName name="__xlnm.Print_Area_15" localSheetId="13">#REF!</definedName>
    <definedName name="__xlnm.Print_Area_15">#REF!</definedName>
    <definedName name="__xlnm.Print_Area_16" localSheetId="5">#REF!</definedName>
    <definedName name="__xlnm.Print_Area_16" localSheetId="10">#REF!</definedName>
    <definedName name="__xlnm.Print_Area_16" localSheetId="11">#REF!</definedName>
    <definedName name="__xlnm.Print_Area_16" localSheetId="13">#REF!</definedName>
    <definedName name="__xlnm.Print_Area_16">#REF!</definedName>
    <definedName name="__xlnm.Print_Area_17" localSheetId="5">'GARRIDO WALTER (Gustavo)'!$A$4:$Q$26</definedName>
    <definedName name="__xlnm.Print_Area_17" localSheetId="10">'MAURER WALTER (Fátima)'!$A$4:$Q$29</definedName>
    <definedName name="__xlnm.Print_Area_17" localSheetId="11">'OGAS ANTONIO (Matías)'!$A$4:$Q$29</definedName>
    <definedName name="__xlnm.Print_Area_17" localSheetId="13">'SALDAÑEZ LUIS (Fátima)'!$A$4:$Q$30</definedName>
    <definedName name="__xlnm.Print_Area_17">'ARRASCAETA ANTONIO (Madelen)'!$A$4:$P$17</definedName>
    <definedName name="__xlnm.Print_Area_18" localSheetId="5">#REF!</definedName>
    <definedName name="__xlnm.Print_Area_18" localSheetId="10">#REF!</definedName>
    <definedName name="__xlnm.Print_Area_18" localSheetId="11">#REF!</definedName>
    <definedName name="__xlnm.Print_Area_18" localSheetId="13">#REF!</definedName>
    <definedName name="__xlnm.Print_Area_18">#REF!</definedName>
    <definedName name="__xlnm.Print_Area_19" localSheetId="5">#REF!</definedName>
    <definedName name="__xlnm.Print_Area_19" localSheetId="10">#REF!</definedName>
    <definedName name="__xlnm.Print_Area_19" localSheetId="11">#REF!</definedName>
    <definedName name="__xlnm.Print_Area_19" localSheetId="13">#REF!</definedName>
    <definedName name="__xlnm.Print_Area_19">#REF!</definedName>
    <definedName name="__xlnm.Print_Area_2" localSheetId="5">#REF!</definedName>
    <definedName name="__xlnm.Print_Area_2" localSheetId="10">#REF!</definedName>
    <definedName name="__xlnm.Print_Area_2" localSheetId="11">#REF!</definedName>
    <definedName name="__xlnm.Print_Area_2" localSheetId="13">#REF!</definedName>
    <definedName name="__xlnm.Print_Area_2">#REF!</definedName>
    <definedName name="__xlnm.Print_Area_20" localSheetId="5">#REF!</definedName>
    <definedName name="__xlnm.Print_Area_20" localSheetId="10">#REF!</definedName>
    <definedName name="__xlnm.Print_Area_20" localSheetId="11">#REF!</definedName>
    <definedName name="__xlnm.Print_Area_20" localSheetId="13">#REF!</definedName>
    <definedName name="__xlnm.Print_Area_20">#REF!</definedName>
    <definedName name="__xlnm.Print_Area_21" localSheetId="5">#REF!</definedName>
    <definedName name="__xlnm.Print_Area_21" localSheetId="10">#REF!</definedName>
    <definedName name="__xlnm.Print_Area_21" localSheetId="11">#REF!</definedName>
    <definedName name="__xlnm.Print_Area_21" localSheetId="13">#REF!</definedName>
    <definedName name="__xlnm.Print_Area_21">#REF!</definedName>
    <definedName name="__xlnm.Print_Area_22" localSheetId="5">#REF!</definedName>
    <definedName name="__xlnm.Print_Area_22" localSheetId="10">#REF!</definedName>
    <definedName name="__xlnm.Print_Area_22" localSheetId="11">#REF!</definedName>
    <definedName name="__xlnm.Print_Area_22" localSheetId="13">#REF!</definedName>
    <definedName name="__xlnm.Print_Area_22">#REF!</definedName>
    <definedName name="__xlnm.Print_Area_23" localSheetId="5">#REF!</definedName>
    <definedName name="__xlnm.Print_Area_23" localSheetId="10">#REF!</definedName>
    <definedName name="__xlnm.Print_Area_23" localSheetId="11">#REF!</definedName>
    <definedName name="__xlnm.Print_Area_23" localSheetId="13">#REF!</definedName>
    <definedName name="__xlnm.Print_Area_23">#REF!</definedName>
    <definedName name="__xlnm.Print_Area_3">NA()</definedName>
    <definedName name="__xlnm.Print_Area_4" localSheetId="5">#REF!</definedName>
    <definedName name="__xlnm.Print_Area_4" localSheetId="10">#REF!</definedName>
    <definedName name="__xlnm.Print_Area_4" localSheetId="11">#REF!</definedName>
    <definedName name="__xlnm.Print_Area_4" localSheetId="13">#REF!</definedName>
    <definedName name="__xlnm.Print_Area_4">#REF!</definedName>
    <definedName name="__xlnm.Print_Area_5" localSheetId="5">#REF!</definedName>
    <definedName name="__xlnm.Print_Area_5" localSheetId="10">#REF!</definedName>
    <definedName name="__xlnm.Print_Area_5" localSheetId="11">#REF!</definedName>
    <definedName name="__xlnm.Print_Area_5" localSheetId="13">#REF!</definedName>
    <definedName name="__xlnm.Print_Area_5">#REF!</definedName>
    <definedName name="__xlnm.Print_Area_6" localSheetId="5">#REF!</definedName>
    <definedName name="__xlnm.Print_Area_6" localSheetId="10">#REF!</definedName>
    <definedName name="__xlnm.Print_Area_6" localSheetId="11">#REF!</definedName>
    <definedName name="__xlnm.Print_Area_6" localSheetId="13">#REF!</definedName>
    <definedName name="__xlnm.Print_Area_6">#REF!</definedName>
    <definedName name="__xlnm.Print_Area_7" localSheetId="5">#REF!</definedName>
    <definedName name="__xlnm.Print_Area_7" localSheetId="10">#REF!</definedName>
    <definedName name="__xlnm.Print_Area_7" localSheetId="11">#REF!</definedName>
    <definedName name="__xlnm.Print_Area_7" localSheetId="13">#REF!</definedName>
    <definedName name="__xlnm.Print_Area_7">#REF!</definedName>
    <definedName name="__xlnm.Print_Area_8" localSheetId="5">#REF!</definedName>
    <definedName name="__xlnm.Print_Area_8" localSheetId="10">#REF!</definedName>
    <definedName name="__xlnm.Print_Area_8" localSheetId="11">#REF!</definedName>
    <definedName name="__xlnm.Print_Area_8" localSheetId="13">#REF!</definedName>
    <definedName name="__xlnm.Print_Area_8">#REF!</definedName>
    <definedName name="__xlnm.Print_Area_9" localSheetId="5">#REF!</definedName>
    <definedName name="__xlnm.Print_Area_9" localSheetId="10">#REF!</definedName>
    <definedName name="__xlnm.Print_Area_9" localSheetId="11">#REF!</definedName>
    <definedName name="__xlnm.Print_Area_9" localSheetId="13">#REF!</definedName>
    <definedName name="__xlnm.Print_Area_9">#REF!</definedName>
    <definedName name="_xlnm.Print_Area" localSheetId="1">'ARCONA VICTOR (Madelen)'!$A$1:$R$31</definedName>
    <definedName name="_xlnm.Print_Area" localSheetId="2">'ARRASCAETA ANTONIO (Madelen)'!$A$1:$R$23</definedName>
    <definedName name="_xlnm.Print_Area" localSheetId="5">'GARRIDO WALTER (Gustavo)'!$A$1:$R$32</definedName>
    <definedName name="_xlnm.Print_Area" localSheetId="10">'MAURER WALTER (Fátima)'!$A$1:$R$35</definedName>
    <definedName name="_xlnm.Print_Area" localSheetId="11">'OGAS ANTONIO (Matías)'!$A$1:$R$34</definedName>
    <definedName name="_xlnm.Print_Area" localSheetId="13">'SALDAÑEZ LUIS (Fátima)'!$A$1:$R$35</definedName>
    <definedName name="jhdff" localSheetId="5">#REF!</definedName>
    <definedName name="jhdff" localSheetId="10">#REF!</definedName>
    <definedName name="jhdff" localSheetId="11">#REF!</definedName>
    <definedName name="jhdff" localSheetId="13">#REF!</definedName>
    <definedName name="jhdff">#REF!</definedName>
  </definedNames>
  <calcPr calcId="152511"/>
  <fileRecoveryPr autoRecover="0"/>
</workbook>
</file>

<file path=xl/calcChain.xml><?xml version="1.0" encoding="utf-8"?>
<calcChain xmlns="http://schemas.openxmlformats.org/spreadsheetml/2006/main">
  <c r="J22" i="44" l="1"/>
  <c r="K22" i="44"/>
  <c r="L22" i="44"/>
  <c r="M22" i="44"/>
  <c r="N22" i="44"/>
  <c r="O22" i="44"/>
  <c r="P22" i="44"/>
  <c r="Q22" i="44"/>
  <c r="I22" i="44"/>
  <c r="K17" i="44"/>
  <c r="K16" i="44"/>
  <c r="K15" i="44"/>
  <c r="K14" i="44"/>
  <c r="H9" i="42"/>
  <c r="J31" i="32" l="1"/>
  <c r="K31" i="32"/>
  <c r="L31" i="32"/>
  <c r="M31" i="32"/>
  <c r="N31" i="32"/>
  <c r="O31" i="32"/>
  <c r="P31" i="32"/>
  <c r="Q31" i="32"/>
  <c r="I31" i="32"/>
  <c r="K30" i="32"/>
  <c r="K29" i="32"/>
  <c r="K24" i="32"/>
  <c r="K20" i="32"/>
  <c r="K15" i="32"/>
  <c r="E21" i="44"/>
  <c r="K20" i="44"/>
  <c r="K19" i="44"/>
  <c r="E19" i="44"/>
  <c r="D19" i="44"/>
  <c r="K18" i="44"/>
  <c r="E17" i="44"/>
  <c r="E15" i="44"/>
  <c r="D15" i="44"/>
  <c r="K10" i="44"/>
  <c r="E7" i="44"/>
  <c r="D7" i="44"/>
  <c r="K6" i="44"/>
  <c r="J30" i="29"/>
  <c r="K30" i="29"/>
  <c r="L30" i="29"/>
  <c r="M30" i="29"/>
  <c r="N30" i="29"/>
  <c r="O30" i="29"/>
  <c r="P30" i="29"/>
  <c r="Q30" i="29"/>
  <c r="I30" i="29"/>
  <c r="K22" i="29"/>
  <c r="K17" i="29"/>
  <c r="K16" i="29"/>
  <c r="K11" i="29"/>
  <c r="K10" i="29"/>
  <c r="J30" i="26"/>
  <c r="K30" i="26"/>
  <c r="L30" i="26"/>
  <c r="M30" i="26"/>
  <c r="N30" i="26"/>
  <c r="O30" i="26"/>
  <c r="P30" i="26"/>
  <c r="Q30" i="26"/>
  <c r="I30" i="26"/>
  <c r="K22" i="26"/>
  <c r="K21" i="26"/>
  <c r="K18" i="26"/>
  <c r="K14" i="26"/>
  <c r="J27" i="21"/>
  <c r="K27" i="21"/>
  <c r="L27" i="21"/>
  <c r="M27" i="21"/>
  <c r="N27" i="21"/>
  <c r="O27" i="21"/>
  <c r="P27" i="21"/>
  <c r="Q27" i="21"/>
  <c r="I27" i="21"/>
  <c r="E26" i="21"/>
  <c r="K24" i="21"/>
  <c r="K20" i="21"/>
  <c r="K19" i="21"/>
  <c r="K13" i="21"/>
  <c r="K9" i="21"/>
  <c r="K9" i="17"/>
  <c r="J27" i="42"/>
  <c r="K27" i="42"/>
  <c r="L27" i="42"/>
  <c r="M27" i="42"/>
  <c r="N27" i="42"/>
  <c r="O27" i="42"/>
  <c r="P27" i="42"/>
  <c r="Q27" i="42"/>
  <c r="I27" i="42"/>
  <c r="K26" i="42"/>
  <c r="K25" i="42"/>
  <c r="K22" i="42"/>
  <c r="K21" i="42"/>
  <c r="K17" i="42"/>
  <c r="E12" i="42"/>
  <c r="K10" i="42"/>
  <c r="K9" i="42"/>
  <c r="B25" i="32" l="1"/>
  <c r="A25" i="32"/>
  <c r="B24" i="32"/>
  <c r="A24" i="32"/>
  <c r="B23" i="32"/>
  <c r="A23" i="32"/>
  <c r="B22" i="32"/>
  <c r="A22" i="32"/>
  <c r="B21" i="32"/>
  <c r="A21" i="32"/>
  <c r="B20" i="32"/>
  <c r="A20" i="32"/>
  <c r="B19" i="32"/>
  <c r="A19" i="32"/>
  <c r="B18" i="32"/>
  <c r="A18" i="32"/>
  <c r="B17" i="32"/>
  <c r="A17" i="32"/>
  <c r="B16" i="32"/>
  <c r="A16" i="32"/>
  <c r="B15" i="32"/>
  <c r="A15" i="32"/>
  <c r="B14" i="32"/>
  <c r="A14" i="32"/>
  <c r="B26" i="29"/>
  <c r="A26" i="29"/>
  <c r="B25" i="29"/>
  <c r="A25" i="29"/>
  <c r="B24" i="29"/>
  <c r="A24" i="29"/>
  <c r="B23" i="29"/>
  <c r="A23" i="29"/>
  <c r="B28" i="26"/>
  <c r="A28" i="26"/>
  <c r="B27" i="26"/>
  <c r="A27" i="26"/>
  <c r="B26" i="26"/>
  <c r="A26" i="26"/>
  <c r="B25" i="26"/>
  <c r="A25" i="26"/>
  <c r="J18" i="17"/>
  <c r="K18" i="17"/>
  <c r="L18" i="17"/>
  <c r="M18" i="17"/>
  <c r="N18" i="17"/>
  <c r="O18" i="17"/>
  <c r="P18" i="17"/>
  <c r="Q18" i="17"/>
  <c r="I18" i="17"/>
  <c r="A14" i="42"/>
  <c r="B14" i="42"/>
  <c r="A15" i="42"/>
  <c r="B15" i="42"/>
  <c r="A16" i="42"/>
  <c r="B16" i="42"/>
  <c r="A17" i="42"/>
  <c r="B17" i="42"/>
  <c r="A18" i="42"/>
  <c r="B18" i="42"/>
  <c r="A19" i="42"/>
  <c r="B19" i="42"/>
  <c r="A20" i="42"/>
  <c r="B20" i="42"/>
  <c r="A21" i="42"/>
  <c r="B21" i="42"/>
  <c r="A22" i="42"/>
  <c r="B22" i="42"/>
  <c r="A23" i="42"/>
  <c r="B23" i="42"/>
  <c r="A24" i="42"/>
  <c r="B24" i="42"/>
  <c r="A25" i="42"/>
  <c r="B25" i="42"/>
  <c r="A26" i="42"/>
  <c r="B26" i="42"/>
  <c r="A21" i="21" l="1"/>
  <c r="B21" i="21"/>
  <c r="A22" i="21"/>
  <c r="B22" i="21"/>
  <c r="A23" i="21"/>
  <c r="B23" i="21"/>
  <c r="A24" i="21"/>
  <c r="B24" i="21"/>
  <c r="A25" i="21"/>
  <c r="B25" i="21"/>
  <c r="A26" i="21"/>
  <c r="B26" i="21"/>
  <c r="B30" i="32" l="1"/>
  <c r="A30" i="32"/>
  <c r="B29" i="32"/>
  <c r="A29" i="32"/>
  <c r="B17" i="44"/>
  <c r="A17" i="44"/>
  <c r="B16" i="44"/>
  <c r="A16" i="44"/>
  <c r="B15" i="44"/>
  <c r="A15" i="44"/>
  <c r="B14" i="44"/>
  <c r="A14" i="44"/>
  <c r="B13" i="44"/>
  <c r="A13" i="44"/>
  <c r="B12" i="44"/>
  <c r="A12" i="44"/>
  <c r="B11" i="44"/>
  <c r="A11" i="44"/>
  <c r="B21" i="44"/>
  <c r="A21" i="44"/>
  <c r="B20" i="44"/>
  <c r="A20" i="44"/>
  <c r="B19" i="44"/>
  <c r="A19" i="44"/>
  <c r="B18" i="44"/>
  <c r="A18" i="44"/>
  <c r="B10" i="44"/>
  <c r="A10" i="44"/>
  <c r="B29" i="29"/>
  <c r="A29" i="29"/>
  <c r="B28" i="29"/>
  <c r="A28" i="29"/>
  <c r="B27" i="29"/>
  <c r="A27" i="29"/>
  <c r="B22" i="29"/>
  <c r="A22" i="29"/>
  <c r="B21" i="29"/>
  <c r="A21" i="29"/>
  <c r="B20" i="29"/>
  <c r="A20" i="29"/>
  <c r="B19" i="29"/>
  <c r="A19" i="29"/>
  <c r="B18" i="29"/>
  <c r="A18" i="29"/>
  <c r="B17" i="29"/>
  <c r="A17" i="29"/>
  <c r="B16" i="29"/>
  <c r="A16" i="29"/>
  <c r="B15" i="29"/>
  <c r="A15" i="29"/>
  <c r="B14" i="29"/>
  <c r="A14" i="29"/>
  <c r="B13" i="29"/>
  <c r="A13" i="29"/>
  <c r="B23" i="26"/>
  <c r="A23" i="26"/>
  <c r="B22" i="26"/>
  <c r="A22" i="26"/>
  <c r="B21" i="26"/>
  <c r="A21" i="26"/>
  <c r="B20" i="26"/>
  <c r="A20" i="26"/>
  <c r="B19" i="26"/>
  <c r="A19" i="26"/>
  <c r="B18" i="26"/>
  <c r="A18" i="26"/>
  <c r="B17" i="26"/>
  <c r="A17" i="26"/>
  <c r="B16" i="26"/>
  <c r="A16" i="26"/>
  <c r="B15" i="26"/>
  <c r="A15" i="26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7" i="17"/>
  <c r="A17" i="17"/>
  <c r="B9" i="44" l="1"/>
  <c r="A9" i="44"/>
  <c r="B8" i="44"/>
  <c r="A8" i="44"/>
  <c r="B7" i="44"/>
  <c r="A7" i="44"/>
  <c r="B6" i="44"/>
  <c r="A6" i="44"/>
  <c r="B28" i="32" l="1"/>
  <c r="A28" i="32"/>
  <c r="B27" i="32"/>
  <c r="A27" i="32"/>
  <c r="B26" i="32"/>
  <c r="A26" i="32"/>
  <c r="B29" i="26" l="1"/>
  <c r="A29" i="26"/>
  <c r="B24" i="26"/>
  <c r="A24" i="26"/>
  <c r="B12" i="29" l="1"/>
  <c r="A12" i="29"/>
  <c r="B13" i="21"/>
  <c r="A13" i="21"/>
  <c r="B12" i="21"/>
  <c r="A12" i="21"/>
  <c r="B11" i="21"/>
  <c r="A11" i="21"/>
  <c r="B10" i="21"/>
  <c r="A10" i="21"/>
  <c r="B16" i="17"/>
  <c r="A16" i="17"/>
  <c r="B15" i="17"/>
  <c r="A15" i="17"/>
  <c r="A12" i="17"/>
  <c r="B12" i="17"/>
  <c r="A13" i="17"/>
  <c r="B13" i="17"/>
  <c r="A14" i="17"/>
  <c r="B14" i="17"/>
  <c r="B13" i="42"/>
  <c r="A13" i="42"/>
  <c r="B9" i="42" l="1"/>
  <c r="B10" i="42"/>
  <c r="B11" i="42"/>
  <c r="B12" i="42"/>
  <c r="A10" i="42" l="1"/>
  <c r="A11" i="42"/>
  <c r="A12" i="42"/>
  <c r="A9" i="42"/>
  <c r="B13" i="32" l="1"/>
  <c r="A13" i="32"/>
  <c r="B12" i="32"/>
  <c r="A12" i="32"/>
  <c r="B11" i="32"/>
  <c r="A11" i="32"/>
  <c r="B10" i="32"/>
  <c r="A10" i="32"/>
  <c r="B9" i="32"/>
  <c r="A9" i="32"/>
  <c r="B11" i="29"/>
  <c r="A11" i="29"/>
  <c r="B10" i="29"/>
  <c r="A10" i="29"/>
  <c r="B9" i="29"/>
  <c r="A9" i="29"/>
  <c r="B14" i="26"/>
  <c r="A14" i="26"/>
  <c r="B13" i="26"/>
  <c r="A13" i="26"/>
  <c r="B12" i="26"/>
  <c r="A12" i="26"/>
  <c r="B11" i="26"/>
  <c r="A11" i="26"/>
  <c r="B10" i="26"/>
  <c r="A10" i="26"/>
  <c r="B9" i="26"/>
  <c r="A9" i="26"/>
  <c r="B9" i="21"/>
  <c r="A9" i="21"/>
  <c r="B11" i="17"/>
  <c r="A11" i="17"/>
  <c r="B10" i="17"/>
  <c r="A10" i="17"/>
  <c r="B9" i="17"/>
  <c r="A9" i="17"/>
</calcChain>
</file>

<file path=xl/sharedStrings.xml><?xml version="1.0" encoding="utf-8"?>
<sst xmlns="http://schemas.openxmlformats.org/spreadsheetml/2006/main" count="632" uniqueCount="67">
  <si>
    <t>CONVENCION COLECTIVA DE TRABAJO Nro. : 40/89</t>
  </si>
  <si>
    <t>ITEMS 4.2.3., 4.2.5., 4.2.6., 4.2.17. Y 6.1.2</t>
  </si>
  <si>
    <t>Transporte VI AR SA         C.U.I.T. 30-70705887-7</t>
  </si>
  <si>
    <t>Ruta Nac Nro 19  km 226  (2434) Arroyito -  Pcia de Córdoba</t>
  </si>
  <si>
    <t>Rubro : Empresa TERRESTRE DE  TRANSPORTE CARGA GENERALES</t>
  </si>
  <si>
    <t>Categoria Profesional  C H O F E R     D E   P R I M E R A     C A T E G O R I A ( L.  Distancia)</t>
  </si>
  <si>
    <t xml:space="preserve">Fecha Origen </t>
  </si>
  <si>
    <t>Lugar de Origen</t>
  </si>
  <si>
    <t xml:space="preserve">Pcia de Origen </t>
  </si>
  <si>
    <t>Fecha Destino</t>
  </si>
  <si>
    <t>Lugar de Destino</t>
  </si>
  <si>
    <t>Pcia de Destino</t>
  </si>
  <si>
    <t>Kilómetros recorridos</t>
  </si>
  <si>
    <t>Kilómetros 100 %</t>
  </si>
  <si>
    <t>Viáticos Kilómetros recorridos</t>
  </si>
  <si>
    <t>Control  descarga</t>
  </si>
  <si>
    <t>Estadia</t>
  </si>
  <si>
    <t>Cruce Fronteras</t>
  </si>
  <si>
    <t>Franco compens,</t>
  </si>
  <si>
    <t xml:space="preserve">Control Satelital </t>
  </si>
  <si>
    <t>Conformidad del empleador........................................................</t>
  </si>
  <si>
    <t>Conformidad del Chofer.........................................................</t>
  </si>
  <si>
    <t xml:space="preserve">Aguas Saboriza-das </t>
  </si>
  <si>
    <t>Manip.
Bomba</t>
  </si>
  <si>
    <t>Chofer :  ARRASCAETA ANTONIO                    CUIL :  20-16133429-5</t>
  </si>
  <si>
    <t>Fecha de Ingreso: 01/10/2015</t>
  </si>
  <si>
    <t>Chofer : GARRIDO WALTER                          CUIL : 20-27394236-0</t>
  </si>
  <si>
    <t>Fecha de Ingreso: 19/08/2015</t>
  </si>
  <si>
    <t>Chofer : MAURER WALTER                          CUIL : 20-24772432-0</t>
  </si>
  <si>
    <t>Fecha de Ingreso: 16/05/2011</t>
  </si>
  <si>
    <t>Chofer : OGAS ANTONIO                      CUIL : 20-17524772-7</t>
  </si>
  <si>
    <t>Fecha de Ingreso: 09/08/2011</t>
  </si>
  <si>
    <t>Fecha de Ingreso: 19/10/2011</t>
  </si>
  <si>
    <t>Chofer :  SALDAÑEZ LUIS                   CUIL : 20-16661101-7</t>
  </si>
  <si>
    <t>FOLIO:</t>
  </si>
  <si>
    <t>Año</t>
  </si>
  <si>
    <t>Mes</t>
  </si>
  <si>
    <t>Chofer : ARCONA VICTOR                        CUIL : 20-20658452-2</t>
  </si>
  <si>
    <t>Fecha de Ingreso: 12/12/2011</t>
  </si>
  <si>
    <t>Chofer :  RODRIGUEZ LUIS ALBERTO                CUIL : 20220793924</t>
  </si>
  <si>
    <t>Fecha de Ingreso: 18/10/2021</t>
  </si>
  <si>
    <t>San Luis</t>
  </si>
  <si>
    <t>VILLA MERCEDES</t>
  </si>
  <si>
    <t>Buenos Aires</t>
  </si>
  <si>
    <t>VIRREY DEL PINO</t>
  </si>
  <si>
    <t>RANELAGH</t>
  </si>
  <si>
    <t>Santa Fe</t>
  </si>
  <si>
    <t>SAUCE VIEJO</t>
  </si>
  <si>
    <t>VACACIONES DESDE 03/01/2022
HASTA 24/01/2022</t>
  </si>
  <si>
    <t>Corrientes</t>
  </si>
  <si>
    <t>BELLA VISTA</t>
  </si>
  <si>
    <t>Chaco</t>
  </si>
  <si>
    <t>BARRANQUERAS</t>
  </si>
  <si>
    <t>TUCUMAN</t>
  </si>
  <si>
    <t>MONTEROS</t>
  </si>
  <si>
    <t>CAPITAL FEDERAL</t>
  </si>
  <si>
    <t>Mendoza</t>
  </si>
  <si>
    <t xml:space="preserve">TUPUNGATO </t>
  </si>
  <si>
    <t>VACACIONES DESDE 06/12/2021
HASTA 03/01/2022</t>
  </si>
  <si>
    <t>CHASCOMUS</t>
  </si>
  <si>
    <t>Córdoba</t>
  </si>
  <si>
    <t>CORDOBA</t>
  </si>
  <si>
    <t>MATADEROS</t>
  </si>
  <si>
    <t>AGUAS GASEOSAS</t>
  </si>
  <si>
    <t>VACIOS</t>
  </si>
  <si>
    <t>MALTOSA</t>
  </si>
  <si>
    <t>SIN ALTA PSICOFISICO
DESDE 01-01-2022 
HASTA 05-01-2022. 
ALTA DESDE 06-01-2022                              
  VACACIONES DESDE 24/01/2022
HASTA 21/02/2022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</si>
</sst>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  <family val="2"/>
    </font>
    <font>
      <sz val="11"/>
      <color indexed="8"/>
      <name val="Calibri"/>
      <family val="2"/>
    </font>
    <font>
      <sz val="10"/>
      <name val="SimSun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12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6">
    <xf numFmtId="0" fontId="0" fillId="0" borderId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2" fillId="22" borderId="0" applyNumberFormat="0" applyBorder="0" applyAlignment="0" applyProtection="0"/>
    <xf numFmtId="0" fontId="13" fillId="23" borderId="7" applyNumberFormat="0" applyAlignment="0" applyProtection="0"/>
    <xf numFmtId="0" fontId="14" fillId="24" borderId="8" applyNumberFormat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7" fillId="31" borderId="7" applyNumberFormat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" fillId="0" borderId="0"/>
    <xf numFmtId="0" fontId="1" fillId="0" borderId="0"/>
    <xf numFmtId="0" fontId="10" fillId="0" borderId="0"/>
    <xf numFmtId="0" fontId="2" fillId="2" borderId="1" applyNumberFormat="0" applyAlignment="0" applyProtection="0"/>
    <xf numFmtId="0" fontId="10" fillId="34" borderId="10" applyNumberFormat="0" applyFont="0" applyAlignment="0" applyProtection="0"/>
    <xf numFmtId="0" fontId="20" fillId="23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16" fillId="0" borderId="14" applyNumberFormat="0" applyFill="0" applyAlignment="0" applyProtection="0"/>
    <xf numFmtId="0" fontId="26" fillId="0" borderId="15" applyNumberFormat="0" applyFill="0" applyAlignment="0" applyProtection="0"/>
  </cellStyleXfs>
  <cellXfs count="103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/>
    <xf numFmtId="0" fontId="3" fillId="0" borderId="0" xfId="0" applyFont="1" applyFill="1"/>
    <xf numFmtId="0" fontId="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Font="1" applyFill="1"/>
    <xf numFmtId="0" fontId="8" fillId="0" borderId="3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3" fillId="0" borderId="3" xfId="0" applyFont="1" applyFill="1" applyBorder="1" applyAlignment="1">
      <alignment horizontal="center"/>
    </xf>
    <xf numFmtId="0" fontId="0" fillId="35" borderId="0" xfId="0" applyFill="1" applyBorder="1" applyAlignment="1"/>
    <xf numFmtId="0" fontId="3" fillId="35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35" borderId="0" xfId="0" applyFont="1" applyFill="1" applyBorder="1" applyAlignment="1"/>
    <xf numFmtId="0" fontId="3" fillId="35" borderId="0" xfId="0" applyFont="1" applyFill="1" applyBorder="1"/>
    <xf numFmtId="0" fontId="3" fillId="35" borderId="22" xfId="0" applyFont="1" applyFill="1" applyBorder="1" applyAlignment="1"/>
    <xf numFmtId="0" fontId="3" fillId="35" borderId="22" xfId="0" applyFont="1" applyFill="1" applyBorder="1" applyAlignment="1">
      <alignment horizontal="left"/>
    </xf>
    <xf numFmtId="0" fontId="3" fillId="35" borderId="22" xfId="0" applyFont="1" applyFill="1" applyBorder="1"/>
    <xf numFmtId="0" fontId="0" fillId="0" borderId="22" xfId="0" applyFill="1" applyBorder="1"/>
    <xf numFmtId="0" fontId="0" fillId="0" borderId="23" xfId="0" applyFill="1" applyBorder="1"/>
    <xf numFmtId="0" fontId="3" fillId="35" borderId="24" xfId="0" applyFont="1" applyFill="1" applyBorder="1" applyAlignment="1"/>
    <xf numFmtId="0" fontId="0" fillId="0" borderId="25" xfId="0" applyFill="1" applyBorder="1"/>
    <xf numFmtId="0" fontId="3" fillId="35" borderId="26" xfId="0" applyFont="1" applyFill="1" applyBorder="1" applyAlignment="1"/>
    <xf numFmtId="0" fontId="3" fillId="35" borderId="27" xfId="0" applyFont="1" applyFill="1" applyBorder="1" applyAlignment="1"/>
    <xf numFmtId="0" fontId="3" fillId="35" borderId="27" xfId="0" applyFont="1" applyFill="1" applyBorder="1"/>
    <xf numFmtId="0" fontId="0" fillId="0" borderId="27" xfId="0" applyFill="1" applyBorder="1"/>
    <xf numFmtId="0" fontId="0" fillId="0" borderId="28" xfId="0" applyFill="1" applyBorder="1"/>
    <xf numFmtId="0" fontId="6" fillId="35" borderId="29" xfId="0" applyFont="1" applyFill="1" applyBorder="1" applyAlignment="1">
      <alignment horizontal="center" vertical="center" wrapText="1"/>
    </xf>
    <xf numFmtId="0" fontId="6" fillId="35" borderId="30" xfId="0" applyFont="1" applyFill="1" applyBorder="1" applyAlignment="1">
      <alignment horizontal="center" vertical="center" wrapText="1"/>
    </xf>
    <xf numFmtId="0" fontId="6" fillId="35" borderId="3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3" fillId="35" borderId="0" xfId="0" applyFont="1" applyFill="1" applyBorder="1" applyAlignment="1">
      <alignment horizontal="left"/>
    </xf>
    <xf numFmtId="14" fontId="0" fillId="0" borderId="0" xfId="0" applyNumberFormat="1" applyFill="1"/>
    <xf numFmtId="14" fontId="6" fillId="35" borderId="30" xfId="0" applyNumberFormat="1" applyFont="1" applyFill="1" applyBorder="1" applyAlignment="1">
      <alignment horizontal="center" vertical="center" wrapText="1"/>
    </xf>
    <xf numFmtId="14" fontId="8" fillId="0" borderId="3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/>
    <xf numFmtId="0" fontId="0" fillId="0" borderId="4" xfId="0" applyNumberFormat="1" applyFont="1" applyBorder="1" applyAlignment="1">
      <alignment horizontal="center" vertical="center"/>
    </xf>
    <xf numFmtId="0" fontId="0" fillId="35" borderId="6" xfId="0" applyNumberFormat="1" applyFont="1" applyFill="1" applyBorder="1" applyAlignment="1">
      <alignment horizontal="center" vertical="center"/>
    </xf>
    <xf numFmtId="0" fontId="0" fillId="3" borderId="0" xfId="0" applyFont="1" applyFill="1" applyBorder="1"/>
    <xf numFmtId="0" fontId="0" fillId="0" borderId="5" xfId="0" applyNumberFormat="1" applyFont="1" applyBorder="1" applyAlignment="1">
      <alignment horizontal="center" vertical="center"/>
    </xf>
    <xf numFmtId="14" fontId="6" fillId="35" borderId="34" xfId="0" applyNumberFormat="1" applyFont="1" applyFill="1" applyBorder="1" applyAlignment="1">
      <alignment horizontal="center" vertical="center" wrapText="1"/>
    </xf>
    <xf numFmtId="0" fontId="6" fillId="35" borderId="35" xfId="0" applyFont="1" applyFill="1" applyBorder="1" applyAlignment="1">
      <alignment horizontal="center" vertical="center" wrapText="1"/>
    </xf>
    <xf numFmtId="3" fontId="3" fillId="0" borderId="2" xfId="0" applyNumberFormat="1" applyFont="1" applyFill="1" applyBorder="1" applyAlignment="1">
      <alignment horizontal="center"/>
    </xf>
    <xf numFmtId="0" fontId="3" fillId="35" borderId="22" xfId="0" applyFont="1" applyFill="1" applyBorder="1" applyAlignment="1">
      <alignment horizontal="left"/>
    </xf>
    <xf numFmtId="0" fontId="3" fillId="35" borderId="0" xfId="0" applyFont="1" applyFill="1" applyBorder="1" applyAlignment="1">
      <alignment horizontal="left"/>
    </xf>
    <xf numFmtId="0" fontId="0" fillId="0" borderId="36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36" xfId="0" applyBorder="1"/>
    <xf numFmtId="0" fontId="0" fillId="36" borderId="36" xfId="0" applyFill="1" applyBorder="1" applyAlignment="1">
      <alignment horizontal="center" vertical="center"/>
    </xf>
    <xf numFmtId="0" fontId="0" fillId="0" borderId="36" xfId="0" applyBorder="1" applyAlignment="1">
      <alignment horizontal="left" vertical="top"/>
    </xf>
    <xf numFmtId="14" fontId="0" fillId="36" borderId="36" xfId="0" applyNumberFormat="1" applyFill="1" applyBorder="1" applyAlignment="1">
      <alignment horizontal="center" vertical="center"/>
    </xf>
    <xf numFmtId="0" fontId="0" fillId="0" borderId="37" xfId="0" applyFill="1" applyBorder="1"/>
    <xf numFmtId="0" fontId="6" fillId="35" borderId="38" xfId="0" applyFont="1" applyFill="1" applyBorder="1" applyAlignment="1">
      <alignment horizontal="center" vertical="center" wrapText="1"/>
    </xf>
    <xf numFmtId="0" fontId="6" fillId="35" borderId="39" xfId="0" applyFont="1" applyFill="1" applyBorder="1" applyAlignment="1">
      <alignment horizontal="center" vertical="center" wrapText="1"/>
    </xf>
    <xf numFmtId="0" fontId="0" fillId="36" borderId="36" xfId="0" applyFill="1" applyBorder="1" applyAlignment="1">
      <alignment horizontal="left" vertical="top"/>
    </xf>
    <xf numFmtId="0" fontId="4" fillId="35" borderId="2" xfId="0" applyFont="1" applyFill="1" applyBorder="1" applyAlignment="1">
      <alignment horizontal="left"/>
    </xf>
    <xf numFmtId="0" fontId="4" fillId="35" borderId="33" xfId="0" applyFont="1" applyFill="1" applyBorder="1" applyAlignment="1">
      <alignment horizontal="left"/>
    </xf>
    <xf numFmtId="0" fontId="4" fillId="35" borderId="16" xfId="0" applyFont="1" applyFill="1" applyBorder="1" applyAlignment="1">
      <alignment horizontal="left"/>
    </xf>
    <xf numFmtId="0" fontId="5" fillId="35" borderId="21" xfId="0" applyFont="1" applyFill="1" applyBorder="1" applyAlignment="1">
      <alignment horizontal="center"/>
    </xf>
    <xf numFmtId="0" fontId="5" fillId="35" borderId="22" xfId="0" applyFont="1" applyFill="1" applyBorder="1" applyAlignment="1">
      <alignment horizontal="center"/>
    </xf>
    <xf numFmtId="0" fontId="5" fillId="35" borderId="23" xfId="0" applyFont="1" applyFill="1" applyBorder="1" applyAlignment="1">
      <alignment horizontal="center"/>
    </xf>
    <xf numFmtId="0" fontId="3" fillId="35" borderId="16" xfId="0" applyFont="1" applyFill="1" applyBorder="1" applyAlignment="1">
      <alignment horizontal="left"/>
    </xf>
    <xf numFmtId="0" fontId="3" fillId="35" borderId="3" xfId="0" applyFont="1" applyFill="1" applyBorder="1" applyAlignment="1">
      <alignment horizontal="left"/>
    </xf>
    <xf numFmtId="0" fontId="3" fillId="35" borderId="21" xfId="0" applyFont="1" applyFill="1" applyBorder="1" applyAlignment="1">
      <alignment horizontal="left"/>
    </xf>
    <xf numFmtId="0" fontId="3" fillId="35" borderId="22" xfId="0" applyFont="1" applyFill="1" applyBorder="1" applyAlignment="1">
      <alignment horizontal="left"/>
    </xf>
    <xf numFmtId="0" fontId="3" fillId="35" borderId="17" xfId="0" applyFont="1" applyFill="1" applyBorder="1" applyAlignment="1">
      <alignment horizontal="left"/>
    </xf>
    <xf numFmtId="0" fontId="3" fillId="35" borderId="0" xfId="0" applyFont="1" applyFill="1" applyBorder="1" applyAlignment="1">
      <alignment horizontal="left"/>
    </xf>
    <xf numFmtId="0" fontId="3" fillId="35" borderId="24" xfId="0" applyFont="1" applyFill="1" applyBorder="1" applyAlignment="1">
      <alignment horizontal="left"/>
    </xf>
    <xf numFmtId="0" fontId="3" fillId="35" borderId="24" xfId="0" applyFont="1" applyFill="1" applyBorder="1" applyAlignment="1">
      <alignment horizontal="center"/>
    </xf>
    <xf numFmtId="0" fontId="3" fillId="35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4" fillId="35" borderId="18" xfId="0" applyFont="1" applyFill="1" applyBorder="1" applyAlignment="1">
      <alignment horizontal="left"/>
    </xf>
    <xf numFmtId="0" fontId="4" fillId="35" borderId="19" xfId="0" applyFont="1" applyFill="1" applyBorder="1" applyAlignment="1">
      <alignment horizontal="left"/>
    </xf>
    <xf numFmtId="0" fontId="4" fillId="35" borderId="20" xfId="0" applyFont="1" applyFill="1" applyBorder="1" applyAlignment="1">
      <alignment horizontal="left"/>
    </xf>
    <xf numFmtId="0" fontId="3" fillId="35" borderId="32" xfId="0" applyFont="1" applyFill="1" applyBorder="1" applyAlignment="1">
      <alignment horizontal="left"/>
    </xf>
    <xf numFmtId="0" fontId="3" fillId="35" borderId="27" xfId="0" applyFont="1" applyFill="1" applyBorder="1" applyAlignment="1">
      <alignment horizontal="left"/>
    </xf>
    <xf numFmtId="0" fontId="26" fillId="0" borderId="40" xfId="0" applyFont="1" applyBorder="1" applyAlignment="1">
      <alignment horizontal="center" vertical="center" wrapText="1"/>
    </xf>
    <xf numFmtId="0" fontId="26" fillId="0" borderId="4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 wrapText="1"/>
    </xf>
    <xf numFmtId="0" fontId="26" fillId="0" borderId="42" xfId="0" applyFont="1" applyBorder="1" applyAlignment="1">
      <alignment horizontal="center" vertical="center" wrapText="1"/>
    </xf>
    <xf numFmtId="0" fontId="26" fillId="0" borderId="24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25" xfId="0" applyFont="1" applyBorder="1" applyAlignment="1">
      <alignment horizontal="center" vertical="center" wrapText="1"/>
    </xf>
    <xf numFmtId="0" fontId="26" fillId="0" borderId="43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</cellXfs>
  <cellStyles count="4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2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 2" xfId="33"/>
    <cellStyle name="Normal 3" xfId="34"/>
    <cellStyle name="Normal 4" xfId="35"/>
    <cellStyle name="Notas 2" xfId="36"/>
    <cellStyle name="Notas 3" xfId="37"/>
    <cellStyle name="Salida" xfId="38" builtinId="21" customBuiltin="1"/>
    <cellStyle name="Texto de advertencia" xfId="39" builtinId="11" customBuiltin="1"/>
    <cellStyle name="Texto explicativo" xfId="40" builtinId="53" customBuiltin="1"/>
    <cellStyle name="Título" xfId="41" builtinId="15" customBuiltin="1"/>
    <cellStyle name="Título 2" xfId="43" builtinId="17" customBuiltin="1"/>
    <cellStyle name="Título 3" xfId="44" builtinId="18" customBuiltin="1"/>
    <cellStyle name="Total" xfId="45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FFFCC"/>
      <rgbColor rgb="00E6E6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6" sqref="E6"/>
    </sheetView>
  </sheetViews>
  <sheetFormatPr baseColWidth="10" defaultRowHeight="12.75" x14ac:dyDescent="0.2"/>
  <sheetData>
    <row r="1" spans="1:2" x14ac:dyDescent="0.2">
      <c r="A1" t="s">
        <v>35</v>
      </c>
      <c r="B1" t="s">
        <v>36</v>
      </c>
    </row>
    <row r="2" spans="1:2" x14ac:dyDescent="0.2">
      <c r="A2">
        <v>2022</v>
      </c>
      <c r="B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T35"/>
  <sheetViews>
    <sheetView zoomScale="75" zoomScaleNormal="75" zoomScaleSheetLayoutView="100" workbookViewId="0">
      <selection activeCell="H38" sqref="H38"/>
    </sheetView>
  </sheetViews>
  <sheetFormatPr baseColWidth="10" defaultColWidth="11.42578125" defaultRowHeight="12.75" x14ac:dyDescent="0.2"/>
  <cols>
    <col min="1" max="1" width="12.28515625" style="1" customWidth="1"/>
    <col min="2" max="2" width="7.5703125" style="1" customWidth="1"/>
    <col min="3" max="3" width="15.7109375" style="39" customWidth="1"/>
    <col min="4" max="5" width="15.7109375" style="2" customWidth="1"/>
    <col min="6" max="6" width="11.140625" style="44" customWidth="1"/>
    <col min="7" max="7" width="12.5703125" style="2" customWidth="1"/>
    <col min="8" max="10" width="11.7109375" style="2" customWidth="1"/>
    <col min="11" max="11" width="10.7109375" style="2" customWidth="1"/>
    <col min="12" max="12" width="8.42578125" style="2" customWidth="1"/>
    <col min="13" max="13" width="11.140625" style="2" customWidth="1"/>
    <col min="14" max="14" width="10.7109375" style="2" customWidth="1"/>
    <col min="15" max="15" width="10.28515625" style="2" customWidth="1"/>
    <col min="16" max="16" width="8" style="2" customWidth="1"/>
    <col min="17" max="17" width="10.140625" style="2" customWidth="1"/>
    <col min="18" max="16384" width="11.42578125" style="2"/>
  </cols>
  <sheetData>
    <row r="1" spans="1:46" x14ac:dyDescent="0.2">
      <c r="O1" s="5" t="s">
        <v>34</v>
      </c>
    </row>
    <row r="3" spans="1:46" ht="13.5" thickBot="1" x14ac:dyDescent="0.25"/>
    <row r="4" spans="1:46" ht="15.75" customHeight="1" thickBot="1" x14ac:dyDescent="0.3">
      <c r="A4" s="81" t="s">
        <v>0</v>
      </c>
      <c r="B4" s="82"/>
      <c r="C4" s="82"/>
      <c r="D4" s="82"/>
      <c r="E4" s="82"/>
      <c r="F4" s="82"/>
      <c r="G4" s="82"/>
      <c r="H4" s="83"/>
      <c r="I4" s="67"/>
      <c r="J4" s="68" t="s">
        <v>1</v>
      </c>
      <c r="K4" s="68"/>
      <c r="L4" s="68"/>
      <c r="M4" s="68"/>
      <c r="N4" s="68"/>
      <c r="O4" s="68"/>
      <c r="P4" s="68"/>
      <c r="Q4" s="68"/>
      <c r="R4" s="69"/>
    </row>
    <row r="5" spans="1:46" ht="12.75" customHeight="1" x14ac:dyDescent="0.2">
      <c r="A5" s="74" t="s">
        <v>2</v>
      </c>
      <c r="B5" s="75"/>
      <c r="C5" s="75"/>
      <c r="D5" s="75"/>
      <c r="E5" s="75"/>
      <c r="F5" s="75"/>
      <c r="G5" s="25"/>
      <c r="H5" s="18" t="s">
        <v>28</v>
      </c>
      <c r="I5" s="20"/>
      <c r="J5" s="20"/>
      <c r="K5" s="20"/>
      <c r="L5" s="20"/>
      <c r="M5" s="20"/>
      <c r="N5" s="20"/>
      <c r="O5" s="21"/>
      <c r="P5" s="22"/>
      <c r="Q5" s="23"/>
      <c r="R5" s="24"/>
    </row>
    <row r="6" spans="1:46" ht="12" customHeight="1" x14ac:dyDescent="0.2">
      <c r="A6" s="74" t="s">
        <v>3</v>
      </c>
      <c r="B6" s="75"/>
      <c r="C6" s="75"/>
      <c r="D6" s="75"/>
      <c r="E6" s="75"/>
      <c r="F6" s="75"/>
      <c r="G6" s="25"/>
      <c r="H6" s="18" t="s">
        <v>29</v>
      </c>
      <c r="I6" s="18"/>
      <c r="J6" s="18"/>
      <c r="K6" s="18"/>
      <c r="L6" s="18"/>
      <c r="M6" s="18"/>
      <c r="N6" s="18"/>
      <c r="O6" s="15"/>
      <c r="P6" s="19"/>
      <c r="Q6" s="3"/>
      <c r="R6" s="26"/>
    </row>
    <row r="7" spans="1:46" ht="16.5" customHeight="1" thickBot="1" x14ac:dyDescent="0.25">
      <c r="A7" s="84" t="s">
        <v>4</v>
      </c>
      <c r="B7" s="85"/>
      <c r="C7" s="85"/>
      <c r="D7" s="85"/>
      <c r="E7" s="85"/>
      <c r="F7" s="85"/>
      <c r="G7" s="27"/>
      <c r="H7" s="28" t="s">
        <v>5</v>
      </c>
      <c r="I7" s="28"/>
      <c r="J7" s="28"/>
      <c r="K7" s="28"/>
      <c r="L7" s="28"/>
      <c r="M7" s="28"/>
      <c r="N7" s="28"/>
      <c r="O7" s="28"/>
      <c r="P7" s="29"/>
      <c r="Q7" s="30"/>
      <c r="R7" s="31"/>
    </row>
    <row r="8" spans="1:46" s="11" customFormat="1" ht="54" customHeight="1" thickBot="1" x14ac:dyDescent="0.25">
      <c r="A8" s="32" t="s">
        <v>35</v>
      </c>
      <c r="B8" s="33" t="s">
        <v>36</v>
      </c>
      <c r="C8" s="40" t="s">
        <v>6</v>
      </c>
      <c r="D8" s="33" t="s">
        <v>8</v>
      </c>
      <c r="E8" s="33" t="s">
        <v>7</v>
      </c>
      <c r="F8" s="33" t="s">
        <v>9</v>
      </c>
      <c r="G8" s="34" t="s">
        <v>11</v>
      </c>
      <c r="H8" s="34" t="s">
        <v>10</v>
      </c>
      <c r="I8" s="34" t="s">
        <v>12</v>
      </c>
      <c r="J8" s="34" t="s">
        <v>13</v>
      </c>
      <c r="K8" s="34" t="s">
        <v>14</v>
      </c>
      <c r="L8" s="34" t="s">
        <v>15</v>
      </c>
      <c r="M8" s="34" t="s">
        <v>16</v>
      </c>
      <c r="N8" s="34" t="s">
        <v>18</v>
      </c>
      <c r="O8" s="34" t="s">
        <v>17</v>
      </c>
      <c r="P8" s="34" t="s">
        <v>22</v>
      </c>
      <c r="Q8" s="34" t="s">
        <v>23</v>
      </c>
      <c r="R8" s="34" t="s">
        <v>19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12"/>
      <c r="AN8" s="12"/>
      <c r="AO8" s="12"/>
      <c r="AP8" s="12"/>
      <c r="AQ8" s="12"/>
      <c r="AR8" s="12"/>
      <c r="AS8" s="12"/>
      <c r="AT8" s="12"/>
    </row>
    <row r="9" spans="1:46" s="47" customFormat="1" ht="12.75" customHeight="1" x14ac:dyDescent="0.2">
      <c r="A9" s="45">
        <f>+Fecha!$A$2</f>
        <v>2022</v>
      </c>
      <c r="B9" s="46">
        <f>+Fecha!$B$2</f>
        <v>1</v>
      </c>
      <c r="C9" s="55">
        <v>44564</v>
      </c>
      <c r="D9" s="58" t="s">
        <v>41</v>
      </c>
      <c r="E9" s="58" t="s">
        <v>42</v>
      </c>
      <c r="F9" s="55">
        <v>44564</v>
      </c>
      <c r="G9" s="58" t="s">
        <v>43</v>
      </c>
      <c r="H9" s="58" t="s">
        <v>44</v>
      </c>
      <c r="I9" s="54">
        <v>740</v>
      </c>
      <c r="J9" s="54">
        <v>0</v>
      </c>
      <c r="K9" s="54">
        <v>740</v>
      </c>
      <c r="L9" s="54">
        <v>1</v>
      </c>
      <c r="M9" s="54">
        <v>0</v>
      </c>
      <c r="N9" s="54">
        <v>0</v>
      </c>
      <c r="O9" s="54">
        <v>0</v>
      </c>
      <c r="P9" s="54">
        <v>2</v>
      </c>
      <c r="Q9" s="54">
        <v>2</v>
      </c>
      <c r="R9" s="5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46" s="47" customFormat="1" ht="12.75" customHeight="1" x14ac:dyDescent="0.2">
      <c r="A10" s="45">
        <f>+Fecha!$A$2</f>
        <v>2022</v>
      </c>
      <c r="B10" s="46">
        <f>+Fecha!$B$2</f>
        <v>1</v>
      </c>
      <c r="C10" s="55">
        <v>44565</v>
      </c>
      <c r="D10" s="58" t="s">
        <v>43</v>
      </c>
      <c r="E10" s="58" t="s">
        <v>44</v>
      </c>
      <c r="F10" s="55">
        <v>44565</v>
      </c>
      <c r="G10" s="58" t="s">
        <v>41</v>
      </c>
      <c r="H10" s="58" t="s">
        <v>42</v>
      </c>
      <c r="I10" s="54">
        <v>740</v>
      </c>
      <c r="J10" s="54">
        <v>0</v>
      </c>
      <c r="K10" s="54">
        <v>740</v>
      </c>
      <c r="L10" s="54">
        <v>0</v>
      </c>
      <c r="M10" s="54">
        <v>0</v>
      </c>
      <c r="N10" s="54">
        <v>0</v>
      </c>
      <c r="O10" s="54">
        <v>0</v>
      </c>
      <c r="P10" s="54">
        <v>0</v>
      </c>
      <c r="Q10" s="54">
        <v>0</v>
      </c>
      <c r="R10" s="5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46" s="47" customFormat="1" ht="12.75" customHeight="1" x14ac:dyDescent="0.2">
      <c r="A11" s="45">
        <f>+Fecha!$A$2</f>
        <v>2022</v>
      </c>
      <c r="B11" s="46">
        <f>+Fecha!$B$2</f>
        <v>1</v>
      </c>
      <c r="C11" s="55">
        <v>44566</v>
      </c>
      <c r="D11" s="58" t="s">
        <v>41</v>
      </c>
      <c r="E11" s="58" t="s">
        <v>42</v>
      </c>
      <c r="F11" s="55">
        <v>44566</v>
      </c>
      <c r="G11" s="58" t="s">
        <v>43</v>
      </c>
      <c r="H11" s="58" t="s">
        <v>44</v>
      </c>
      <c r="I11" s="54">
        <v>740</v>
      </c>
      <c r="J11" s="54">
        <v>0</v>
      </c>
      <c r="K11" s="54">
        <v>740</v>
      </c>
      <c r="L11" s="54">
        <v>1</v>
      </c>
      <c r="M11" s="54">
        <v>0</v>
      </c>
      <c r="N11" s="54">
        <v>0</v>
      </c>
      <c r="O11" s="54">
        <v>0</v>
      </c>
      <c r="P11" s="54">
        <v>3</v>
      </c>
      <c r="Q11" s="54">
        <v>3</v>
      </c>
      <c r="R11" s="5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46" s="47" customFormat="1" ht="12.75" customHeight="1" x14ac:dyDescent="0.2">
      <c r="A12" s="45">
        <f>+Fecha!$A$2</f>
        <v>2022</v>
      </c>
      <c r="B12" s="46">
        <f>+Fecha!$B$2</f>
        <v>1</v>
      </c>
      <c r="C12" s="55">
        <v>44567</v>
      </c>
      <c r="D12" s="58" t="s">
        <v>43</v>
      </c>
      <c r="E12" s="58" t="s">
        <v>44</v>
      </c>
      <c r="F12" s="55">
        <v>44568</v>
      </c>
      <c r="G12" s="58" t="s">
        <v>41</v>
      </c>
      <c r="H12" s="58" t="s">
        <v>42</v>
      </c>
      <c r="I12" s="54">
        <v>740</v>
      </c>
      <c r="J12" s="54">
        <v>0</v>
      </c>
      <c r="K12" s="54">
        <v>740</v>
      </c>
      <c r="L12" s="54">
        <v>0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46" s="47" customFormat="1" ht="12.75" customHeight="1" x14ac:dyDescent="0.2">
      <c r="A13" s="45">
        <f>+Fecha!$A$2</f>
        <v>2022</v>
      </c>
      <c r="B13" s="46">
        <f>+Fecha!$B$2</f>
        <v>1</v>
      </c>
      <c r="C13" s="55">
        <v>44568</v>
      </c>
      <c r="D13" s="58" t="s">
        <v>41</v>
      </c>
      <c r="E13" s="58" t="s">
        <v>42</v>
      </c>
      <c r="F13" s="55">
        <v>44569</v>
      </c>
      <c r="G13" s="58" t="s">
        <v>43</v>
      </c>
      <c r="H13" s="58" t="s">
        <v>44</v>
      </c>
      <c r="I13" s="54">
        <v>740</v>
      </c>
      <c r="J13" s="54">
        <v>0</v>
      </c>
      <c r="K13" s="54">
        <v>740</v>
      </c>
      <c r="L13" s="54">
        <v>1</v>
      </c>
      <c r="M13" s="54">
        <v>0</v>
      </c>
      <c r="N13" s="54">
        <v>0</v>
      </c>
      <c r="O13" s="54">
        <v>0</v>
      </c>
      <c r="P13" s="54">
        <v>3</v>
      </c>
      <c r="Q13" s="54">
        <v>3</v>
      </c>
      <c r="R13" s="5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46" s="47" customFormat="1" ht="12.75" customHeight="1" x14ac:dyDescent="0.2">
      <c r="A14" s="45">
        <f>+Fecha!$A$2</f>
        <v>2022</v>
      </c>
      <c r="B14" s="46">
        <f>+Fecha!$B$2</f>
        <v>1</v>
      </c>
      <c r="C14" s="55">
        <v>44569</v>
      </c>
      <c r="D14" s="58" t="s">
        <v>43</v>
      </c>
      <c r="E14" s="58" t="s">
        <v>44</v>
      </c>
      <c r="F14" s="55">
        <v>44570</v>
      </c>
      <c r="G14" s="58" t="s">
        <v>41</v>
      </c>
      <c r="H14" s="58" t="s">
        <v>42</v>
      </c>
      <c r="I14" s="54">
        <v>0</v>
      </c>
      <c r="J14" s="57">
        <v>740</v>
      </c>
      <c r="K14" s="54">
        <f>+J14</f>
        <v>740</v>
      </c>
      <c r="L14" s="54">
        <v>0</v>
      </c>
      <c r="M14" s="54">
        <v>0</v>
      </c>
      <c r="N14" s="54">
        <v>1</v>
      </c>
      <c r="O14" s="54">
        <v>0</v>
      </c>
      <c r="P14" s="54">
        <v>0</v>
      </c>
      <c r="Q14" s="54">
        <v>0</v>
      </c>
      <c r="R14" s="5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46" s="47" customFormat="1" ht="12.75" customHeight="1" x14ac:dyDescent="0.2">
      <c r="A15" s="45">
        <f>+Fecha!$A$2</f>
        <v>2022</v>
      </c>
      <c r="B15" s="46">
        <f>+Fecha!$B$2</f>
        <v>1</v>
      </c>
      <c r="C15" s="55">
        <v>44572</v>
      </c>
      <c r="D15" s="58" t="s">
        <v>41</v>
      </c>
      <c r="E15" s="58" t="s">
        <v>42</v>
      </c>
      <c r="F15" s="55">
        <v>44572</v>
      </c>
      <c r="G15" s="58" t="s">
        <v>43</v>
      </c>
      <c r="H15" s="58" t="s">
        <v>44</v>
      </c>
      <c r="I15" s="54">
        <v>740</v>
      </c>
      <c r="J15" s="54">
        <v>0</v>
      </c>
      <c r="K15" s="54">
        <v>740</v>
      </c>
      <c r="L15" s="54">
        <v>1</v>
      </c>
      <c r="M15" s="54">
        <v>0</v>
      </c>
      <c r="N15" s="54">
        <v>0</v>
      </c>
      <c r="O15" s="54">
        <v>0</v>
      </c>
      <c r="P15" s="54">
        <v>2</v>
      </c>
      <c r="Q15" s="54">
        <v>2</v>
      </c>
      <c r="R15" s="58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46" s="47" customFormat="1" ht="12.75" customHeight="1" x14ac:dyDescent="0.2">
      <c r="A16" s="45">
        <f>+Fecha!$A$2</f>
        <v>2022</v>
      </c>
      <c r="B16" s="46">
        <f>+Fecha!$B$2</f>
        <v>1</v>
      </c>
      <c r="C16" s="55">
        <v>44573</v>
      </c>
      <c r="D16" s="58" t="s">
        <v>43</v>
      </c>
      <c r="E16" s="58" t="s">
        <v>44</v>
      </c>
      <c r="F16" s="55">
        <v>44573</v>
      </c>
      <c r="G16" s="58" t="s">
        <v>41</v>
      </c>
      <c r="H16" s="58" t="s">
        <v>42</v>
      </c>
      <c r="I16" s="54">
        <v>740</v>
      </c>
      <c r="J16" s="54">
        <v>0</v>
      </c>
      <c r="K16" s="54">
        <v>740</v>
      </c>
      <c r="L16" s="54">
        <v>0</v>
      </c>
      <c r="M16" s="54">
        <v>0</v>
      </c>
      <c r="N16" s="54">
        <v>1</v>
      </c>
      <c r="O16" s="54">
        <v>0</v>
      </c>
      <c r="P16" s="54">
        <v>0</v>
      </c>
      <c r="Q16" s="54">
        <v>0</v>
      </c>
      <c r="R16" s="5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s="47" customFormat="1" ht="12.75" customHeight="1" x14ac:dyDescent="0.2">
      <c r="A17" s="45">
        <f>+Fecha!$A$2</f>
        <v>2022</v>
      </c>
      <c r="B17" s="46">
        <f>+Fecha!$B$2</f>
        <v>1</v>
      </c>
      <c r="C17" s="55">
        <v>44575</v>
      </c>
      <c r="D17" s="58" t="s">
        <v>41</v>
      </c>
      <c r="E17" s="58" t="s">
        <v>42</v>
      </c>
      <c r="F17" s="55">
        <v>44576</v>
      </c>
      <c r="G17" s="58" t="s">
        <v>43</v>
      </c>
      <c r="H17" s="58" t="s">
        <v>44</v>
      </c>
      <c r="I17" s="54">
        <v>740</v>
      </c>
      <c r="J17" s="54">
        <v>0</v>
      </c>
      <c r="K17" s="54">
        <v>740</v>
      </c>
      <c r="L17" s="54">
        <v>1</v>
      </c>
      <c r="M17" s="54">
        <v>0</v>
      </c>
      <c r="N17" s="54">
        <v>0</v>
      </c>
      <c r="O17" s="54">
        <v>0</v>
      </c>
      <c r="P17" s="54">
        <v>2</v>
      </c>
      <c r="Q17" s="54">
        <v>2</v>
      </c>
      <c r="R17" s="5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s="47" customFormat="1" ht="12.75" customHeight="1" x14ac:dyDescent="0.2">
      <c r="A18" s="45">
        <f>+Fecha!$A$2</f>
        <v>2022</v>
      </c>
      <c r="B18" s="46">
        <f>+Fecha!$B$2</f>
        <v>1</v>
      </c>
      <c r="C18" s="59">
        <v>44576</v>
      </c>
      <c r="D18" s="63" t="s">
        <v>43</v>
      </c>
      <c r="E18" s="63" t="s">
        <v>44</v>
      </c>
      <c r="F18" s="59">
        <v>44576</v>
      </c>
      <c r="G18" s="63" t="s">
        <v>41</v>
      </c>
      <c r="H18" s="63" t="s">
        <v>42</v>
      </c>
      <c r="I18" s="57">
        <v>215</v>
      </c>
      <c r="J18" s="57">
        <v>525</v>
      </c>
      <c r="K18" s="57">
        <f>+I18+J18</f>
        <v>740</v>
      </c>
      <c r="L18" s="57">
        <v>0</v>
      </c>
      <c r="M18" s="57">
        <v>0</v>
      </c>
      <c r="N18" s="57">
        <v>1</v>
      </c>
      <c r="O18" s="57">
        <v>0</v>
      </c>
      <c r="P18" s="57">
        <v>0</v>
      </c>
      <c r="Q18" s="57">
        <v>0</v>
      </c>
      <c r="R18" s="63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s="47" customFormat="1" ht="12.75" customHeight="1" x14ac:dyDescent="0.2">
      <c r="A19" s="45">
        <f>+Fecha!$A$2</f>
        <v>2022</v>
      </c>
      <c r="B19" s="46">
        <f>+Fecha!$B$2</f>
        <v>1</v>
      </c>
      <c r="C19" s="55">
        <v>44578</v>
      </c>
      <c r="D19" s="58" t="s">
        <v>41</v>
      </c>
      <c r="E19" s="58" t="s">
        <v>42</v>
      </c>
      <c r="F19" s="55">
        <v>44578</v>
      </c>
      <c r="G19" s="58" t="s">
        <v>43</v>
      </c>
      <c r="H19" s="58" t="s">
        <v>44</v>
      </c>
      <c r="I19" s="54">
        <v>740</v>
      </c>
      <c r="J19" s="54">
        <v>0</v>
      </c>
      <c r="K19" s="54">
        <v>740</v>
      </c>
      <c r="L19" s="54">
        <v>1</v>
      </c>
      <c r="M19" s="54">
        <v>0</v>
      </c>
      <c r="N19" s="54">
        <v>0</v>
      </c>
      <c r="O19" s="54">
        <v>0</v>
      </c>
      <c r="P19" s="54">
        <v>2</v>
      </c>
      <c r="Q19" s="54">
        <v>2</v>
      </c>
      <c r="R19" s="5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s="47" customFormat="1" ht="12.75" customHeight="1" x14ac:dyDescent="0.2">
      <c r="A20" s="45">
        <f>+Fecha!$A$2</f>
        <v>2022</v>
      </c>
      <c r="B20" s="46">
        <f>+Fecha!$B$2</f>
        <v>1</v>
      </c>
      <c r="C20" s="55">
        <v>44579</v>
      </c>
      <c r="D20" s="58" t="s">
        <v>43</v>
      </c>
      <c r="E20" s="58" t="s">
        <v>44</v>
      </c>
      <c r="F20" s="55">
        <v>44579</v>
      </c>
      <c r="G20" s="58" t="s">
        <v>41</v>
      </c>
      <c r="H20" s="58" t="s">
        <v>42</v>
      </c>
      <c r="I20" s="54">
        <v>740</v>
      </c>
      <c r="J20" s="54">
        <v>0</v>
      </c>
      <c r="K20" s="54">
        <v>740</v>
      </c>
      <c r="L20" s="54">
        <v>0</v>
      </c>
      <c r="M20" s="54">
        <v>0</v>
      </c>
      <c r="N20" s="54">
        <v>3</v>
      </c>
      <c r="O20" s="54">
        <v>0</v>
      </c>
      <c r="P20" s="54">
        <v>0</v>
      </c>
      <c r="Q20" s="54">
        <v>0</v>
      </c>
      <c r="R20" s="5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s="47" customFormat="1" ht="12.75" customHeight="1" x14ac:dyDescent="0.2">
      <c r="A21" s="45">
        <f>+Fecha!$A$2</f>
        <v>2022</v>
      </c>
      <c r="B21" s="46">
        <f>+Fecha!$B$2</f>
        <v>1</v>
      </c>
      <c r="C21" s="55">
        <v>44583</v>
      </c>
      <c r="D21" s="58" t="s">
        <v>41</v>
      </c>
      <c r="E21" s="58" t="s">
        <v>42</v>
      </c>
      <c r="F21" s="55">
        <v>44584</v>
      </c>
      <c r="G21" s="58" t="s">
        <v>43</v>
      </c>
      <c r="H21" s="58" t="s">
        <v>44</v>
      </c>
      <c r="I21" s="54">
        <v>0</v>
      </c>
      <c r="J21" s="57">
        <v>740</v>
      </c>
      <c r="K21" s="54">
        <f>+J21</f>
        <v>740</v>
      </c>
      <c r="L21" s="54">
        <v>1</v>
      </c>
      <c r="M21" s="54">
        <v>0</v>
      </c>
      <c r="N21" s="54">
        <v>0</v>
      </c>
      <c r="O21" s="54">
        <v>0</v>
      </c>
      <c r="P21" s="54">
        <v>2</v>
      </c>
      <c r="Q21" s="54">
        <v>2</v>
      </c>
      <c r="R21" s="5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s="47" customFormat="1" ht="12.75" customHeight="1" x14ac:dyDescent="0.2">
      <c r="A22" s="45">
        <f>+Fecha!$A$2</f>
        <v>2022</v>
      </c>
      <c r="B22" s="46">
        <f>+Fecha!$B$2</f>
        <v>1</v>
      </c>
      <c r="C22" s="55">
        <v>44584</v>
      </c>
      <c r="D22" s="58" t="s">
        <v>43</v>
      </c>
      <c r="E22" s="58" t="s">
        <v>44</v>
      </c>
      <c r="F22" s="55">
        <v>44584</v>
      </c>
      <c r="G22" s="58" t="s">
        <v>41</v>
      </c>
      <c r="H22" s="58" t="s">
        <v>42</v>
      </c>
      <c r="I22" s="54">
        <v>0</v>
      </c>
      <c r="J22" s="57">
        <v>740</v>
      </c>
      <c r="K22" s="54">
        <f>+J22</f>
        <v>740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s="47" customFormat="1" ht="12.75" customHeight="1" x14ac:dyDescent="0.2">
      <c r="A23" s="45">
        <f>+Fecha!$A$2</f>
        <v>2022</v>
      </c>
      <c r="B23" s="46">
        <f>+Fecha!$B$2</f>
        <v>1</v>
      </c>
      <c r="C23" s="55">
        <v>44585</v>
      </c>
      <c r="D23" s="58" t="s">
        <v>41</v>
      </c>
      <c r="E23" s="58" t="s">
        <v>42</v>
      </c>
      <c r="F23" s="55">
        <v>44585</v>
      </c>
      <c r="G23" s="58" t="s">
        <v>43</v>
      </c>
      <c r="H23" s="58" t="s">
        <v>44</v>
      </c>
      <c r="I23" s="54">
        <v>740</v>
      </c>
      <c r="J23" s="54">
        <v>0</v>
      </c>
      <c r="K23" s="54">
        <v>740</v>
      </c>
      <c r="L23" s="54">
        <v>1</v>
      </c>
      <c r="M23" s="54">
        <v>0</v>
      </c>
      <c r="N23" s="54">
        <v>0</v>
      </c>
      <c r="O23" s="54">
        <v>0</v>
      </c>
      <c r="P23" s="54">
        <v>2</v>
      </c>
      <c r="Q23" s="54">
        <v>2</v>
      </c>
      <c r="R23" s="5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s="47" customFormat="1" ht="12.75" customHeight="1" thickBot="1" x14ac:dyDescent="0.25">
      <c r="A24" s="45">
        <f>+Fecha!$A$2</f>
        <v>2022</v>
      </c>
      <c r="B24" s="46">
        <f>+Fecha!$B$2</f>
        <v>1</v>
      </c>
      <c r="C24" s="55">
        <v>44586</v>
      </c>
      <c r="D24" s="58" t="s">
        <v>43</v>
      </c>
      <c r="E24" s="58" t="s">
        <v>44</v>
      </c>
      <c r="F24" s="55">
        <v>44586</v>
      </c>
      <c r="G24" s="58" t="s">
        <v>41</v>
      </c>
      <c r="H24" s="58" t="s">
        <v>42</v>
      </c>
      <c r="I24" s="54">
        <v>740</v>
      </c>
      <c r="J24" s="54">
        <v>0</v>
      </c>
      <c r="K24" s="54">
        <v>740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s="47" customFormat="1" ht="12.75" customHeight="1" x14ac:dyDescent="0.2">
      <c r="A25" s="45">
        <f>+Fecha!$A$2</f>
        <v>2022</v>
      </c>
      <c r="B25" s="46">
        <f>+Fecha!$B$2</f>
        <v>1</v>
      </c>
      <c r="C25" s="86" t="s">
        <v>58</v>
      </c>
      <c r="D25" s="87"/>
      <c r="E25" s="88"/>
      <c r="F25" s="55"/>
      <c r="G25" s="58"/>
      <c r="H25" s="58"/>
      <c r="I25" s="54"/>
      <c r="J25" s="54"/>
      <c r="K25" s="54"/>
      <c r="L25" s="54"/>
      <c r="M25" s="54"/>
      <c r="N25" s="54"/>
      <c r="O25" s="54"/>
      <c r="P25" s="54"/>
      <c r="Q25" s="54"/>
      <c r="R25" s="5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s="47" customFormat="1" ht="12.75" customHeight="1" x14ac:dyDescent="0.2">
      <c r="A26" s="45">
        <f>+Fecha!$A$2</f>
        <v>2022</v>
      </c>
      <c r="B26" s="46">
        <f>+Fecha!$B$2</f>
        <v>1</v>
      </c>
      <c r="C26" s="89"/>
      <c r="D26" s="90"/>
      <c r="E26" s="91"/>
      <c r="F26" s="55"/>
      <c r="G26" s="58"/>
      <c r="H26" s="58"/>
      <c r="I26" s="54"/>
      <c r="J26" s="54"/>
      <c r="K26" s="54"/>
      <c r="L26" s="54"/>
      <c r="M26" s="54"/>
      <c r="N26" s="54"/>
      <c r="O26" s="54"/>
      <c r="P26" s="54"/>
      <c r="Q26" s="54"/>
      <c r="R26" s="5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s="47" customFormat="1" ht="12.75" customHeight="1" x14ac:dyDescent="0.2">
      <c r="A27" s="45">
        <f>+Fecha!$A$2</f>
        <v>2022</v>
      </c>
      <c r="B27" s="46">
        <f>+Fecha!$B$2</f>
        <v>1</v>
      </c>
      <c r="C27" s="89"/>
      <c r="D27" s="90"/>
      <c r="E27" s="91"/>
      <c r="F27" s="55"/>
      <c r="G27" s="58"/>
      <c r="H27" s="58"/>
      <c r="I27" s="54"/>
      <c r="J27" s="54"/>
      <c r="K27" s="54"/>
      <c r="L27" s="54"/>
      <c r="M27" s="54"/>
      <c r="N27" s="54"/>
      <c r="O27" s="54"/>
      <c r="P27" s="54"/>
      <c r="Q27" s="54"/>
      <c r="R27" s="5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s="47" customFormat="1" ht="12.75" customHeight="1" x14ac:dyDescent="0.2">
      <c r="A28" s="45">
        <f>+Fecha!$A$2</f>
        <v>2022</v>
      </c>
      <c r="B28" s="46">
        <f>+Fecha!$B$2</f>
        <v>1</v>
      </c>
      <c r="C28" s="89"/>
      <c r="D28" s="90"/>
      <c r="E28" s="91"/>
      <c r="F28" s="55"/>
      <c r="G28" s="58"/>
      <c r="H28" s="58"/>
      <c r="I28" s="54"/>
      <c r="J28" s="54"/>
      <c r="K28" s="54"/>
      <c r="L28" s="54"/>
      <c r="M28" s="54"/>
      <c r="N28" s="54"/>
      <c r="O28" s="54"/>
      <c r="P28" s="54"/>
      <c r="Q28" s="54"/>
      <c r="R28" s="5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s="47" customFormat="1" ht="12.75" customHeight="1" thickBot="1" x14ac:dyDescent="0.25">
      <c r="A29" s="45">
        <f>+Fecha!$A$2</f>
        <v>2022</v>
      </c>
      <c r="B29" s="46">
        <f>+Fecha!$B$2</f>
        <v>1</v>
      </c>
      <c r="C29" s="92"/>
      <c r="D29" s="93"/>
      <c r="E29" s="94"/>
      <c r="F29" s="55"/>
      <c r="G29" s="58"/>
      <c r="H29" s="58"/>
      <c r="I29" s="54"/>
      <c r="J29" s="54"/>
      <c r="K29" s="54"/>
      <c r="L29" s="54"/>
      <c r="M29" s="54"/>
      <c r="N29" s="54"/>
      <c r="O29" s="54"/>
      <c r="P29" s="54"/>
      <c r="Q29" s="54"/>
      <c r="R29" s="5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5.75" customHeight="1" thickBot="1" x14ac:dyDescent="0.25">
      <c r="A30" s="79"/>
      <c r="B30" s="79"/>
      <c r="C30" s="79"/>
      <c r="D30" s="79"/>
      <c r="E30" s="79"/>
      <c r="F30" s="79"/>
      <c r="G30" s="79"/>
      <c r="H30" s="7"/>
      <c r="I30" s="51">
        <f>SUM(I9:I29)</f>
        <v>9095</v>
      </c>
      <c r="J30" s="51">
        <f t="shared" ref="J30:Q30" si="0">SUM(J9:J29)</f>
        <v>2745</v>
      </c>
      <c r="K30" s="51">
        <f t="shared" si="0"/>
        <v>11840</v>
      </c>
      <c r="L30" s="51">
        <f t="shared" si="0"/>
        <v>8</v>
      </c>
      <c r="M30" s="51">
        <f t="shared" si="0"/>
        <v>0</v>
      </c>
      <c r="N30" s="51">
        <f t="shared" si="0"/>
        <v>6</v>
      </c>
      <c r="O30" s="51">
        <f t="shared" si="0"/>
        <v>0</v>
      </c>
      <c r="P30" s="51">
        <f t="shared" si="0"/>
        <v>18</v>
      </c>
      <c r="Q30" s="51">
        <f t="shared" si="0"/>
        <v>18</v>
      </c>
      <c r="R30" s="51"/>
    </row>
    <row r="31" spans="1:37" ht="15.75" customHeight="1" x14ac:dyDescent="0.2">
      <c r="A31" s="10"/>
      <c r="B31" s="10"/>
      <c r="C31" s="41"/>
      <c r="D31" s="10"/>
      <c r="E31" s="10"/>
      <c r="F31" s="41"/>
      <c r="G31" s="10"/>
      <c r="H31" s="13"/>
      <c r="I31" s="13"/>
      <c r="J31" s="13"/>
      <c r="K31" s="13"/>
      <c r="L31" s="13"/>
      <c r="M31" s="16"/>
      <c r="N31" s="16"/>
      <c r="O31" s="16"/>
      <c r="P31" s="16"/>
      <c r="Q31" s="4"/>
    </row>
    <row r="32" spans="1:37" ht="15.75" customHeight="1" x14ac:dyDescent="0.2">
      <c r="A32" s="35"/>
      <c r="B32" s="35"/>
      <c r="C32" s="42"/>
      <c r="D32" s="35"/>
      <c r="E32" s="35"/>
      <c r="F32" s="42"/>
      <c r="G32" s="35"/>
      <c r="H32" s="17"/>
      <c r="I32" s="17"/>
      <c r="J32" s="17"/>
      <c r="K32" s="17"/>
      <c r="L32" s="17"/>
      <c r="M32" s="17"/>
      <c r="N32" s="17"/>
      <c r="O32" s="17"/>
      <c r="P32" s="17"/>
      <c r="Q32" s="4"/>
    </row>
    <row r="33" spans="1:17" ht="15.75" customHeight="1" x14ac:dyDescent="0.2">
      <c r="A33" s="35"/>
      <c r="B33" s="35"/>
      <c r="C33" s="42"/>
      <c r="D33" s="35"/>
      <c r="E33" s="35"/>
      <c r="F33" s="42"/>
      <c r="G33" s="35"/>
      <c r="H33" s="17"/>
      <c r="I33" s="17"/>
      <c r="J33" s="17"/>
      <c r="K33" s="17"/>
      <c r="L33" s="17"/>
      <c r="M33" s="17"/>
      <c r="N33" s="17"/>
      <c r="O33" s="17"/>
      <c r="P33" s="17"/>
      <c r="Q33" s="4"/>
    </row>
    <row r="34" spans="1:17" ht="15.75" customHeight="1" x14ac:dyDescent="0.2">
      <c r="A34" s="35"/>
      <c r="B34" s="35"/>
      <c r="C34" s="42"/>
      <c r="D34" s="35"/>
      <c r="E34" s="35"/>
      <c r="F34" s="42"/>
      <c r="G34" s="35"/>
      <c r="H34" s="17"/>
      <c r="I34" s="17"/>
      <c r="J34" s="17"/>
      <c r="K34" s="17"/>
      <c r="L34" s="17"/>
      <c r="M34" s="17"/>
      <c r="N34" s="17"/>
      <c r="O34" s="17"/>
      <c r="P34" s="17"/>
      <c r="Q34" s="4"/>
    </row>
    <row r="35" spans="1:17" s="36" customFormat="1" ht="24" customHeight="1" x14ac:dyDescent="0.2">
      <c r="A35" s="80" t="s">
        <v>20</v>
      </c>
      <c r="B35" s="80"/>
      <c r="C35" s="80"/>
      <c r="D35" s="80"/>
      <c r="E35" s="80"/>
      <c r="F35" s="80"/>
      <c r="G35" s="80" t="s">
        <v>21</v>
      </c>
      <c r="H35" s="80"/>
      <c r="I35" s="80"/>
      <c r="J35" s="80"/>
      <c r="K35" s="80"/>
      <c r="L35" s="80"/>
      <c r="N35" s="37"/>
      <c r="O35" s="37"/>
      <c r="P35" s="37"/>
      <c r="Q35" s="37"/>
    </row>
  </sheetData>
  <sheetProtection selectLockedCells="1" selectUnlockedCells="1"/>
  <mergeCells count="9">
    <mergeCell ref="A30:G30"/>
    <mergeCell ref="A35:F35"/>
    <mergeCell ref="G35:L35"/>
    <mergeCell ref="A7:F7"/>
    <mergeCell ref="A4:H4"/>
    <mergeCell ref="I4:R4"/>
    <mergeCell ref="A5:F5"/>
    <mergeCell ref="A6:F6"/>
    <mergeCell ref="C25:E29"/>
  </mergeCells>
  <pageMargins left="0" right="0" top="0.62992125984251968" bottom="0.23622047244094491" header="0.51181102362204722" footer="0.51181102362204722"/>
  <pageSetup paperSize="9" scale="71" firstPageNumber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AT34"/>
  <sheetViews>
    <sheetView zoomScale="75" zoomScaleNormal="75" zoomScaleSheetLayoutView="100" workbookViewId="0">
      <selection activeCell="M38" sqref="M38"/>
    </sheetView>
  </sheetViews>
  <sheetFormatPr baseColWidth="10" defaultColWidth="11.42578125" defaultRowHeight="12.75" x14ac:dyDescent="0.2"/>
  <cols>
    <col min="1" max="1" width="12.28515625" style="1" customWidth="1"/>
    <col min="2" max="2" width="7.5703125" style="1" customWidth="1"/>
    <col min="3" max="3" width="15.7109375" style="39" customWidth="1"/>
    <col min="4" max="5" width="15.7109375" style="2" customWidth="1"/>
    <col min="6" max="6" width="12.42578125" style="44" customWidth="1"/>
    <col min="7" max="7" width="12.5703125" style="2" customWidth="1"/>
    <col min="8" max="10" width="11.7109375" style="2" customWidth="1"/>
    <col min="11" max="11" width="10.7109375" style="2" customWidth="1"/>
    <col min="12" max="12" width="8.42578125" style="2" customWidth="1"/>
    <col min="13" max="13" width="11.140625" style="2" customWidth="1"/>
    <col min="14" max="14" width="10.7109375" style="2" customWidth="1"/>
    <col min="15" max="15" width="10.28515625" style="2" customWidth="1"/>
    <col min="16" max="16" width="8" style="2" customWidth="1"/>
    <col min="17" max="17" width="10.140625" style="2" customWidth="1"/>
    <col min="18" max="16384" width="11.42578125" style="2"/>
  </cols>
  <sheetData>
    <row r="1" spans="1:46" x14ac:dyDescent="0.2">
      <c r="O1" s="5" t="s">
        <v>34</v>
      </c>
    </row>
    <row r="3" spans="1:46" ht="13.5" thickBot="1" x14ac:dyDescent="0.25"/>
    <row r="4" spans="1:46" ht="15.75" customHeight="1" thickBot="1" x14ac:dyDescent="0.3">
      <c r="A4" s="81" t="s">
        <v>0</v>
      </c>
      <c r="B4" s="82"/>
      <c r="C4" s="82"/>
      <c r="D4" s="82"/>
      <c r="E4" s="82"/>
      <c r="F4" s="82"/>
      <c r="G4" s="82"/>
      <c r="H4" s="83"/>
      <c r="I4" s="67"/>
      <c r="J4" s="68" t="s">
        <v>1</v>
      </c>
      <c r="K4" s="68"/>
      <c r="L4" s="68"/>
      <c r="M4" s="68"/>
      <c r="N4" s="68"/>
      <c r="O4" s="68"/>
      <c r="P4" s="68"/>
      <c r="Q4" s="68"/>
      <c r="R4" s="69"/>
    </row>
    <row r="5" spans="1:46" ht="12.75" customHeight="1" x14ac:dyDescent="0.2">
      <c r="A5" s="74" t="s">
        <v>2</v>
      </c>
      <c r="B5" s="75"/>
      <c r="C5" s="75"/>
      <c r="D5" s="75"/>
      <c r="E5" s="75"/>
      <c r="F5" s="75"/>
      <c r="G5" s="25"/>
      <c r="H5" s="18" t="s">
        <v>30</v>
      </c>
      <c r="I5" s="20"/>
      <c r="J5" s="20"/>
      <c r="K5" s="20"/>
      <c r="L5" s="20"/>
      <c r="M5" s="20"/>
      <c r="N5" s="20"/>
      <c r="O5" s="21"/>
      <c r="P5" s="22"/>
      <c r="Q5" s="23"/>
      <c r="R5" s="24"/>
    </row>
    <row r="6" spans="1:46" ht="12" customHeight="1" x14ac:dyDescent="0.2">
      <c r="A6" s="74" t="s">
        <v>3</v>
      </c>
      <c r="B6" s="75"/>
      <c r="C6" s="75"/>
      <c r="D6" s="75"/>
      <c r="E6" s="75"/>
      <c r="F6" s="75"/>
      <c r="G6" s="25"/>
      <c r="H6" s="18" t="s">
        <v>31</v>
      </c>
      <c r="I6" s="18"/>
      <c r="J6" s="18"/>
      <c r="K6" s="18"/>
      <c r="L6" s="18"/>
      <c r="M6" s="18"/>
      <c r="N6" s="18"/>
      <c r="O6" s="15"/>
      <c r="P6" s="19"/>
      <c r="Q6" s="3"/>
      <c r="R6" s="26"/>
    </row>
    <row r="7" spans="1:46" ht="16.5" customHeight="1" thickBot="1" x14ac:dyDescent="0.25">
      <c r="A7" s="84" t="s">
        <v>4</v>
      </c>
      <c r="B7" s="85"/>
      <c r="C7" s="85"/>
      <c r="D7" s="85"/>
      <c r="E7" s="85"/>
      <c r="F7" s="85"/>
      <c r="G7" s="27"/>
      <c r="H7" s="28" t="s">
        <v>5</v>
      </c>
      <c r="I7" s="28"/>
      <c r="J7" s="28"/>
      <c r="K7" s="28"/>
      <c r="L7" s="28"/>
      <c r="M7" s="28"/>
      <c r="N7" s="28"/>
      <c r="O7" s="28"/>
      <c r="P7" s="29"/>
      <c r="Q7" s="30"/>
      <c r="R7" s="31"/>
    </row>
    <row r="8" spans="1:46" s="11" customFormat="1" ht="54" customHeight="1" thickBot="1" x14ac:dyDescent="0.25">
      <c r="A8" s="32" t="s">
        <v>35</v>
      </c>
      <c r="B8" s="33" t="s">
        <v>36</v>
      </c>
      <c r="C8" s="40" t="s">
        <v>6</v>
      </c>
      <c r="D8" s="33" t="s">
        <v>8</v>
      </c>
      <c r="E8" s="33" t="s">
        <v>7</v>
      </c>
      <c r="F8" s="33" t="s">
        <v>9</v>
      </c>
      <c r="G8" s="34" t="s">
        <v>11</v>
      </c>
      <c r="H8" s="34" t="s">
        <v>10</v>
      </c>
      <c r="I8" s="34" t="s">
        <v>12</v>
      </c>
      <c r="J8" s="34" t="s">
        <v>13</v>
      </c>
      <c r="K8" s="34" t="s">
        <v>14</v>
      </c>
      <c r="L8" s="34" t="s">
        <v>15</v>
      </c>
      <c r="M8" s="34" t="s">
        <v>16</v>
      </c>
      <c r="N8" s="34" t="s">
        <v>18</v>
      </c>
      <c r="O8" s="34" t="s">
        <v>17</v>
      </c>
      <c r="P8" s="34" t="s">
        <v>22</v>
      </c>
      <c r="Q8" s="34" t="s">
        <v>23</v>
      </c>
      <c r="R8" s="34" t="s">
        <v>19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12"/>
      <c r="AN8" s="12"/>
      <c r="AO8" s="12"/>
      <c r="AP8" s="12"/>
      <c r="AQ8" s="12"/>
      <c r="AR8" s="12"/>
      <c r="AS8" s="12"/>
      <c r="AT8" s="12"/>
    </row>
    <row r="9" spans="1:46" s="47" customFormat="1" ht="12.75" customHeight="1" x14ac:dyDescent="0.2">
      <c r="A9" s="45">
        <f>+Fecha!$A$2</f>
        <v>2022</v>
      </c>
      <c r="B9" s="46">
        <f>+Fecha!$B$2</f>
        <v>1</v>
      </c>
      <c r="C9" s="55">
        <v>44567</v>
      </c>
      <c r="D9" s="58" t="s">
        <v>41</v>
      </c>
      <c r="E9" s="58" t="s">
        <v>42</v>
      </c>
      <c r="F9" s="55">
        <v>44568</v>
      </c>
      <c r="G9" s="58" t="s">
        <v>43</v>
      </c>
      <c r="H9" s="58" t="s">
        <v>44</v>
      </c>
      <c r="I9" s="54">
        <v>740</v>
      </c>
      <c r="J9" s="54">
        <v>0</v>
      </c>
      <c r="K9" s="54">
        <v>740</v>
      </c>
      <c r="L9" s="54">
        <v>1</v>
      </c>
      <c r="M9" s="54">
        <v>0</v>
      </c>
      <c r="N9" s="54">
        <v>0</v>
      </c>
      <c r="O9" s="54">
        <v>0</v>
      </c>
      <c r="P9" s="54">
        <v>3</v>
      </c>
      <c r="Q9" s="54">
        <v>3</v>
      </c>
      <c r="R9" s="63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46" s="47" customFormat="1" ht="12.75" customHeight="1" x14ac:dyDescent="0.2">
      <c r="A10" s="45">
        <f>+Fecha!$A$2</f>
        <v>2022</v>
      </c>
      <c r="B10" s="46">
        <f>+Fecha!$B$2</f>
        <v>1</v>
      </c>
      <c r="C10" s="59">
        <v>44569</v>
      </c>
      <c r="D10" s="63" t="s">
        <v>43</v>
      </c>
      <c r="E10" s="63" t="s">
        <v>44</v>
      </c>
      <c r="F10" s="59">
        <v>44569</v>
      </c>
      <c r="G10" s="63" t="s">
        <v>41</v>
      </c>
      <c r="H10" s="63" t="s">
        <v>42</v>
      </c>
      <c r="I10" s="57">
        <v>540</v>
      </c>
      <c r="J10" s="57">
        <v>200</v>
      </c>
      <c r="K10" s="57">
        <f>+I10+J10</f>
        <v>740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63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46" s="47" customFormat="1" ht="12.75" customHeight="1" x14ac:dyDescent="0.2">
      <c r="A11" s="45">
        <f>+Fecha!$A$2</f>
        <v>2022</v>
      </c>
      <c r="B11" s="46">
        <f>+Fecha!$B$2</f>
        <v>1</v>
      </c>
      <c r="C11" s="59">
        <v>44570</v>
      </c>
      <c r="D11" s="63" t="s">
        <v>41</v>
      </c>
      <c r="E11" s="63" t="s">
        <v>42</v>
      </c>
      <c r="F11" s="59">
        <v>44571</v>
      </c>
      <c r="G11" s="63" t="s">
        <v>43</v>
      </c>
      <c r="H11" s="63" t="s">
        <v>44</v>
      </c>
      <c r="I11" s="57">
        <v>340</v>
      </c>
      <c r="J11" s="57">
        <v>400</v>
      </c>
      <c r="K11" s="57">
        <f>+I11+J11</f>
        <v>740</v>
      </c>
      <c r="L11" s="57">
        <v>1</v>
      </c>
      <c r="M11" s="57">
        <v>0</v>
      </c>
      <c r="N11" s="57">
        <v>0</v>
      </c>
      <c r="O11" s="57">
        <v>0</v>
      </c>
      <c r="P11" s="57">
        <v>3</v>
      </c>
      <c r="Q11" s="57">
        <v>3</v>
      </c>
      <c r="R11" s="63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46" s="47" customFormat="1" ht="12.75" customHeight="1" x14ac:dyDescent="0.2">
      <c r="A12" s="45">
        <f>+Fecha!$A$2</f>
        <v>2022</v>
      </c>
      <c r="B12" s="46">
        <f>+Fecha!$B$2</f>
        <v>1</v>
      </c>
      <c r="C12" s="55">
        <v>44571</v>
      </c>
      <c r="D12" s="58" t="s">
        <v>43</v>
      </c>
      <c r="E12" s="58" t="s">
        <v>44</v>
      </c>
      <c r="F12" s="55">
        <v>44572</v>
      </c>
      <c r="G12" s="58" t="s">
        <v>41</v>
      </c>
      <c r="H12" s="58" t="s">
        <v>42</v>
      </c>
      <c r="I12" s="54">
        <v>740</v>
      </c>
      <c r="J12" s="54">
        <v>0</v>
      </c>
      <c r="K12" s="54">
        <v>740</v>
      </c>
      <c r="L12" s="54">
        <v>0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63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46" s="47" customFormat="1" ht="12.75" customHeight="1" x14ac:dyDescent="0.2">
      <c r="A13" s="45">
        <f>+Fecha!$A$2</f>
        <v>2022</v>
      </c>
      <c r="B13" s="46">
        <f>+Fecha!$B$2</f>
        <v>1</v>
      </c>
      <c r="C13" s="55">
        <v>44572</v>
      </c>
      <c r="D13" s="58" t="s">
        <v>41</v>
      </c>
      <c r="E13" s="58" t="s">
        <v>42</v>
      </c>
      <c r="F13" s="55">
        <v>44572</v>
      </c>
      <c r="G13" s="58" t="s">
        <v>43</v>
      </c>
      <c r="H13" s="58" t="s">
        <v>44</v>
      </c>
      <c r="I13" s="54">
        <v>740</v>
      </c>
      <c r="J13" s="54">
        <v>0</v>
      </c>
      <c r="K13" s="54">
        <v>740</v>
      </c>
      <c r="L13" s="54">
        <v>1</v>
      </c>
      <c r="M13" s="54">
        <v>0</v>
      </c>
      <c r="N13" s="54">
        <v>0</v>
      </c>
      <c r="O13" s="54">
        <v>0</v>
      </c>
      <c r="P13" s="54">
        <v>2</v>
      </c>
      <c r="Q13" s="54">
        <v>2</v>
      </c>
      <c r="R13" s="63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46" s="47" customFormat="1" ht="12.75" customHeight="1" x14ac:dyDescent="0.2">
      <c r="A14" s="45">
        <f>+Fecha!$A$2</f>
        <v>2022</v>
      </c>
      <c r="B14" s="46">
        <f>+Fecha!$B$2</f>
        <v>1</v>
      </c>
      <c r="C14" s="55">
        <v>44573</v>
      </c>
      <c r="D14" s="58" t="s">
        <v>43</v>
      </c>
      <c r="E14" s="58" t="s">
        <v>44</v>
      </c>
      <c r="F14" s="55">
        <v>44573</v>
      </c>
      <c r="G14" s="58" t="s">
        <v>41</v>
      </c>
      <c r="H14" s="58" t="s">
        <v>42</v>
      </c>
      <c r="I14" s="54">
        <v>740</v>
      </c>
      <c r="J14" s="54">
        <v>0</v>
      </c>
      <c r="K14" s="54">
        <v>740</v>
      </c>
      <c r="L14" s="54">
        <v>0</v>
      </c>
      <c r="M14" s="54">
        <v>0</v>
      </c>
      <c r="N14" s="54">
        <v>1</v>
      </c>
      <c r="O14" s="54">
        <v>0</v>
      </c>
      <c r="P14" s="54">
        <v>0</v>
      </c>
      <c r="Q14" s="54">
        <v>0</v>
      </c>
      <c r="R14" s="63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46" s="47" customFormat="1" ht="12.75" customHeight="1" x14ac:dyDescent="0.2">
      <c r="A15" s="45">
        <f>+Fecha!$A$2</f>
        <v>2022</v>
      </c>
      <c r="B15" s="46">
        <f>+Fecha!$B$2</f>
        <v>1</v>
      </c>
      <c r="C15" s="55">
        <v>44575</v>
      </c>
      <c r="D15" s="58" t="s">
        <v>41</v>
      </c>
      <c r="E15" s="58" t="s">
        <v>42</v>
      </c>
      <c r="F15" s="55">
        <v>44575</v>
      </c>
      <c r="G15" s="58" t="s">
        <v>43</v>
      </c>
      <c r="H15" s="58" t="s">
        <v>44</v>
      </c>
      <c r="I15" s="54">
        <v>740</v>
      </c>
      <c r="J15" s="54">
        <v>0</v>
      </c>
      <c r="K15" s="54">
        <v>740</v>
      </c>
      <c r="L15" s="54">
        <v>1</v>
      </c>
      <c r="M15" s="54">
        <v>0</v>
      </c>
      <c r="N15" s="54">
        <v>0</v>
      </c>
      <c r="O15" s="54">
        <v>0</v>
      </c>
      <c r="P15" s="54">
        <v>2</v>
      </c>
      <c r="Q15" s="54">
        <v>2</v>
      </c>
      <c r="R15" s="63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46" s="47" customFormat="1" ht="12.75" customHeight="1" x14ac:dyDescent="0.2">
      <c r="A16" s="45">
        <f>+Fecha!$A$2</f>
        <v>2022</v>
      </c>
      <c r="B16" s="46">
        <f>+Fecha!$B$2</f>
        <v>1</v>
      </c>
      <c r="C16" s="59">
        <v>44576</v>
      </c>
      <c r="D16" s="63" t="s">
        <v>43</v>
      </c>
      <c r="E16" s="63" t="s">
        <v>44</v>
      </c>
      <c r="F16" s="59">
        <v>44576</v>
      </c>
      <c r="G16" s="63" t="s">
        <v>41</v>
      </c>
      <c r="H16" s="63" t="s">
        <v>42</v>
      </c>
      <c r="I16" s="57">
        <v>480</v>
      </c>
      <c r="J16" s="57">
        <v>260</v>
      </c>
      <c r="K16" s="57">
        <f>+I16+J16</f>
        <v>740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63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s="47" customFormat="1" ht="12.75" customHeight="1" x14ac:dyDescent="0.2">
      <c r="A17" s="45">
        <f>+Fecha!$A$2</f>
        <v>2022</v>
      </c>
      <c r="B17" s="46">
        <f>+Fecha!$B$2</f>
        <v>1</v>
      </c>
      <c r="C17" s="55">
        <v>44577</v>
      </c>
      <c r="D17" s="58" t="s">
        <v>41</v>
      </c>
      <c r="E17" s="58" t="s">
        <v>42</v>
      </c>
      <c r="F17" s="55">
        <v>44578</v>
      </c>
      <c r="G17" s="58" t="s">
        <v>43</v>
      </c>
      <c r="H17" s="58" t="s">
        <v>44</v>
      </c>
      <c r="I17" s="54">
        <v>358</v>
      </c>
      <c r="J17" s="57">
        <v>382</v>
      </c>
      <c r="K17" s="54">
        <f>+I17+J17</f>
        <v>740</v>
      </c>
      <c r="L17" s="54">
        <v>1</v>
      </c>
      <c r="M17" s="54">
        <v>0</v>
      </c>
      <c r="N17" s="54">
        <v>0</v>
      </c>
      <c r="O17" s="54">
        <v>0</v>
      </c>
      <c r="P17" s="54">
        <v>3</v>
      </c>
      <c r="Q17" s="54">
        <v>3</v>
      </c>
      <c r="R17" s="63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s="47" customFormat="1" ht="12.75" customHeight="1" x14ac:dyDescent="0.2">
      <c r="A18" s="45">
        <f>+Fecha!$A$2</f>
        <v>2022</v>
      </c>
      <c r="B18" s="46">
        <f>+Fecha!$B$2</f>
        <v>1</v>
      </c>
      <c r="C18" s="55">
        <v>44578</v>
      </c>
      <c r="D18" s="58" t="s">
        <v>43</v>
      </c>
      <c r="E18" s="58" t="s">
        <v>44</v>
      </c>
      <c r="F18" s="55">
        <v>44579</v>
      </c>
      <c r="G18" s="58" t="s">
        <v>41</v>
      </c>
      <c r="H18" s="58" t="s">
        <v>42</v>
      </c>
      <c r="I18" s="54">
        <v>740</v>
      </c>
      <c r="J18" s="54">
        <v>0</v>
      </c>
      <c r="K18" s="54">
        <v>740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63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s="47" customFormat="1" ht="12.75" customHeight="1" x14ac:dyDescent="0.2">
      <c r="A19" s="45">
        <f>+Fecha!$A$2</f>
        <v>2022</v>
      </c>
      <c r="B19" s="46">
        <f>+Fecha!$B$2</f>
        <v>1</v>
      </c>
      <c r="C19" s="55">
        <v>44580</v>
      </c>
      <c r="D19" s="58" t="s">
        <v>41</v>
      </c>
      <c r="E19" s="58" t="s">
        <v>42</v>
      </c>
      <c r="F19" s="55">
        <v>44580</v>
      </c>
      <c r="G19" s="58" t="s">
        <v>43</v>
      </c>
      <c r="H19" s="58" t="s">
        <v>44</v>
      </c>
      <c r="I19" s="54">
        <v>740</v>
      </c>
      <c r="J19" s="54">
        <v>0</v>
      </c>
      <c r="K19" s="54">
        <v>740</v>
      </c>
      <c r="L19" s="54">
        <v>1</v>
      </c>
      <c r="M19" s="54">
        <v>0</v>
      </c>
      <c r="N19" s="54">
        <v>0</v>
      </c>
      <c r="O19" s="54">
        <v>0</v>
      </c>
      <c r="P19" s="54">
        <v>2</v>
      </c>
      <c r="Q19" s="54">
        <v>2</v>
      </c>
      <c r="R19" s="63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s="47" customFormat="1" ht="12.75" customHeight="1" x14ac:dyDescent="0.2">
      <c r="A20" s="45">
        <f>+Fecha!$A$2</f>
        <v>2022</v>
      </c>
      <c r="B20" s="46">
        <f>+Fecha!$B$2</f>
        <v>1</v>
      </c>
      <c r="C20" s="55">
        <v>44581</v>
      </c>
      <c r="D20" s="58" t="s">
        <v>43</v>
      </c>
      <c r="E20" s="58" t="s">
        <v>44</v>
      </c>
      <c r="F20" s="55">
        <v>44581</v>
      </c>
      <c r="G20" s="58" t="s">
        <v>41</v>
      </c>
      <c r="H20" s="58" t="s">
        <v>42</v>
      </c>
      <c r="I20" s="54">
        <v>740</v>
      </c>
      <c r="J20" s="54">
        <v>0</v>
      </c>
      <c r="K20" s="54">
        <v>740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63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s="47" customFormat="1" ht="12.75" customHeight="1" x14ac:dyDescent="0.2">
      <c r="A21" s="45">
        <f>+Fecha!$A$2</f>
        <v>2022</v>
      </c>
      <c r="B21" s="46">
        <f>+Fecha!$B$2</f>
        <v>1</v>
      </c>
      <c r="C21" s="55">
        <v>44582</v>
      </c>
      <c r="D21" s="58" t="s">
        <v>41</v>
      </c>
      <c r="E21" s="58" t="s">
        <v>42</v>
      </c>
      <c r="F21" s="55">
        <v>44582</v>
      </c>
      <c r="G21" s="58" t="s">
        <v>43</v>
      </c>
      <c r="H21" s="58" t="s">
        <v>44</v>
      </c>
      <c r="I21" s="54">
        <v>740</v>
      </c>
      <c r="J21" s="54">
        <v>0</v>
      </c>
      <c r="K21" s="54">
        <v>740</v>
      </c>
      <c r="L21" s="54">
        <v>1</v>
      </c>
      <c r="M21" s="54">
        <v>0</v>
      </c>
      <c r="N21" s="54">
        <v>0</v>
      </c>
      <c r="O21" s="54">
        <v>0</v>
      </c>
      <c r="P21" s="54">
        <v>3</v>
      </c>
      <c r="Q21" s="54">
        <v>3</v>
      </c>
      <c r="R21" s="63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s="47" customFormat="1" ht="12.75" customHeight="1" thickBot="1" x14ac:dyDescent="0.25">
      <c r="A22" s="45">
        <f>+Fecha!$A$2</f>
        <v>2022</v>
      </c>
      <c r="B22" s="46">
        <f>+Fecha!$B$2</f>
        <v>1</v>
      </c>
      <c r="C22" s="59">
        <v>44583</v>
      </c>
      <c r="D22" s="63" t="s">
        <v>43</v>
      </c>
      <c r="E22" s="63" t="s">
        <v>44</v>
      </c>
      <c r="F22" s="59">
        <v>44584</v>
      </c>
      <c r="G22" s="63" t="s">
        <v>41</v>
      </c>
      <c r="H22" s="63" t="s">
        <v>42</v>
      </c>
      <c r="I22" s="57">
        <v>520</v>
      </c>
      <c r="J22" s="57">
        <v>220</v>
      </c>
      <c r="K22" s="57">
        <f>+I22+J22</f>
        <v>740</v>
      </c>
      <c r="L22" s="57">
        <v>0</v>
      </c>
      <c r="M22" s="57">
        <v>0</v>
      </c>
      <c r="N22" s="57">
        <v>0</v>
      </c>
      <c r="O22" s="57">
        <v>0</v>
      </c>
      <c r="P22" s="57">
        <v>0</v>
      </c>
      <c r="Q22" s="57">
        <v>0</v>
      </c>
      <c r="R22" s="63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s="47" customFormat="1" ht="12.75" customHeight="1" x14ac:dyDescent="0.2">
      <c r="A23" s="45">
        <f>+Fecha!$A$2</f>
        <v>2022</v>
      </c>
      <c r="B23" s="46">
        <f>+Fecha!$B$2</f>
        <v>1</v>
      </c>
      <c r="C23" s="86" t="s">
        <v>66</v>
      </c>
      <c r="D23" s="95"/>
      <c r="E23" s="96"/>
      <c r="F23" s="59"/>
      <c r="G23" s="63"/>
      <c r="H23" s="63"/>
      <c r="I23" s="57"/>
      <c r="J23" s="57"/>
      <c r="K23" s="57"/>
      <c r="L23" s="57"/>
      <c r="M23" s="57"/>
      <c r="N23" s="57"/>
      <c r="O23" s="57"/>
      <c r="P23" s="57"/>
      <c r="Q23" s="57"/>
      <c r="R23" s="63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s="47" customFormat="1" ht="12.75" customHeight="1" x14ac:dyDescent="0.2">
      <c r="A24" s="45">
        <f>+Fecha!$A$2</f>
        <v>2022</v>
      </c>
      <c r="B24" s="46">
        <f>+Fecha!$B$2</f>
        <v>1</v>
      </c>
      <c r="C24" s="97"/>
      <c r="D24" s="98"/>
      <c r="E24" s="99"/>
      <c r="F24" s="59"/>
      <c r="G24" s="63"/>
      <c r="H24" s="63"/>
      <c r="I24" s="57"/>
      <c r="J24" s="57"/>
      <c r="K24" s="57"/>
      <c r="L24" s="57"/>
      <c r="M24" s="57"/>
      <c r="N24" s="57"/>
      <c r="O24" s="57"/>
      <c r="P24" s="57"/>
      <c r="Q24" s="57"/>
      <c r="R24" s="63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s="47" customFormat="1" ht="12.75" customHeight="1" x14ac:dyDescent="0.2">
      <c r="A25" s="45">
        <f>+Fecha!$A$2</f>
        <v>2022</v>
      </c>
      <c r="B25" s="46">
        <f>+Fecha!$B$2</f>
        <v>1</v>
      </c>
      <c r="C25" s="97"/>
      <c r="D25" s="98"/>
      <c r="E25" s="99"/>
      <c r="F25" s="59"/>
      <c r="G25" s="63"/>
      <c r="H25" s="63"/>
      <c r="I25" s="57"/>
      <c r="J25" s="57"/>
      <c r="K25" s="57"/>
      <c r="L25" s="57"/>
      <c r="M25" s="57"/>
      <c r="N25" s="57"/>
      <c r="O25" s="57"/>
      <c r="P25" s="57"/>
      <c r="Q25" s="57"/>
      <c r="R25" s="63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s="47" customFormat="1" ht="12.75" customHeight="1" x14ac:dyDescent="0.2">
      <c r="A26" s="45">
        <f>+Fecha!$A$2</f>
        <v>2022</v>
      </c>
      <c r="B26" s="46">
        <f>+Fecha!$B$2</f>
        <v>1</v>
      </c>
      <c r="C26" s="97"/>
      <c r="D26" s="98"/>
      <c r="E26" s="99"/>
      <c r="F26" s="59"/>
      <c r="G26" s="63"/>
      <c r="H26" s="63"/>
      <c r="I26" s="57"/>
      <c r="J26" s="57"/>
      <c r="K26" s="57"/>
      <c r="L26" s="57"/>
      <c r="M26" s="57"/>
      <c r="N26" s="57"/>
      <c r="O26" s="57"/>
      <c r="P26" s="57"/>
      <c r="Q26" s="57"/>
      <c r="R26" s="63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s="47" customFormat="1" ht="12.75" customHeight="1" x14ac:dyDescent="0.2">
      <c r="A27" s="45">
        <f>+Fecha!$A$2</f>
        <v>2022</v>
      </c>
      <c r="B27" s="46">
        <f>+Fecha!$B$2</f>
        <v>1</v>
      </c>
      <c r="C27" s="97"/>
      <c r="D27" s="98"/>
      <c r="E27" s="99"/>
      <c r="F27" s="55"/>
      <c r="G27" s="56"/>
      <c r="H27" s="56"/>
      <c r="I27" s="54"/>
      <c r="J27" s="54"/>
      <c r="K27" s="54"/>
      <c r="L27" s="54"/>
      <c r="M27" s="54"/>
      <c r="N27" s="54"/>
      <c r="O27" s="54"/>
      <c r="P27" s="54"/>
      <c r="Q27" s="54"/>
      <c r="R27" s="5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s="47" customFormat="1" ht="12.75" customHeight="1" x14ac:dyDescent="0.2">
      <c r="A28" s="45">
        <f>+Fecha!$A$2</f>
        <v>2022</v>
      </c>
      <c r="B28" s="46">
        <f>+Fecha!$B$2</f>
        <v>1</v>
      </c>
      <c r="C28" s="97"/>
      <c r="D28" s="98"/>
      <c r="E28" s="99"/>
      <c r="F28" s="55"/>
      <c r="G28" s="56"/>
      <c r="H28" s="56"/>
      <c r="I28" s="54"/>
      <c r="J28" s="54"/>
      <c r="K28" s="54"/>
      <c r="L28" s="54"/>
      <c r="M28" s="54"/>
      <c r="N28" s="54"/>
      <c r="O28" s="54"/>
      <c r="P28" s="54"/>
      <c r="Q28" s="54"/>
      <c r="R28" s="5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s="47" customFormat="1" ht="12.75" customHeight="1" thickBot="1" x14ac:dyDescent="0.25">
      <c r="A29" s="45">
        <f>+Fecha!$A$2</f>
        <v>2022</v>
      </c>
      <c r="B29" s="46">
        <f>+Fecha!$B$2</f>
        <v>1</v>
      </c>
      <c r="C29" s="100"/>
      <c r="D29" s="101"/>
      <c r="E29" s="102"/>
      <c r="F29" s="55"/>
      <c r="G29" s="56"/>
      <c r="H29" s="56"/>
      <c r="I29" s="54"/>
      <c r="J29" s="54"/>
      <c r="K29" s="54"/>
      <c r="L29" s="54"/>
      <c r="M29" s="54"/>
      <c r="N29" s="54"/>
      <c r="O29" s="54"/>
      <c r="P29" s="54"/>
      <c r="Q29" s="54"/>
      <c r="R29" s="5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5.75" customHeight="1" thickBot="1" x14ac:dyDescent="0.25">
      <c r="A30" s="79"/>
      <c r="B30" s="79"/>
      <c r="C30" s="79"/>
      <c r="D30" s="79"/>
      <c r="E30" s="79"/>
      <c r="F30" s="79"/>
      <c r="G30" s="79"/>
      <c r="H30" s="7"/>
      <c r="I30" s="51">
        <f>SUM(I9:I29)</f>
        <v>8898</v>
      </c>
      <c r="J30" s="51">
        <f t="shared" ref="J30:Q30" si="0">SUM(J9:J29)</f>
        <v>1462</v>
      </c>
      <c r="K30" s="51">
        <f t="shared" si="0"/>
        <v>10360</v>
      </c>
      <c r="L30" s="51">
        <f t="shared" si="0"/>
        <v>7</v>
      </c>
      <c r="M30" s="51">
        <f t="shared" si="0"/>
        <v>0</v>
      </c>
      <c r="N30" s="51">
        <f t="shared" si="0"/>
        <v>1</v>
      </c>
      <c r="O30" s="51">
        <f t="shared" si="0"/>
        <v>0</v>
      </c>
      <c r="P30" s="51">
        <f t="shared" si="0"/>
        <v>18</v>
      </c>
      <c r="Q30" s="51">
        <f t="shared" si="0"/>
        <v>18</v>
      </c>
      <c r="R30" s="8"/>
    </row>
    <row r="31" spans="1:37" ht="15.75" customHeight="1" x14ac:dyDescent="0.2">
      <c r="A31" s="10"/>
      <c r="B31" s="10"/>
      <c r="C31" s="41"/>
      <c r="D31" s="10"/>
      <c r="E31" s="10"/>
      <c r="F31" s="41"/>
      <c r="G31" s="10"/>
      <c r="H31" s="13"/>
      <c r="I31" s="13"/>
      <c r="J31" s="13"/>
      <c r="K31" s="13"/>
      <c r="L31" s="13"/>
      <c r="M31" s="16"/>
      <c r="N31" s="16"/>
      <c r="O31" s="16"/>
      <c r="P31" s="16"/>
      <c r="Q31" s="4"/>
    </row>
    <row r="32" spans="1:37" ht="15.75" customHeight="1" x14ac:dyDescent="0.2">
      <c r="A32" s="35"/>
      <c r="B32" s="35"/>
      <c r="C32" s="42"/>
      <c r="D32" s="35"/>
      <c r="E32" s="35"/>
      <c r="F32" s="42"/>
      <c r="G32" s="35"/>
      <c r="H32" s="17"/>
      <c r="I32" s="17"/>
      <c r="J32" s="17"/>
      <c r="K32" s="17"/>
      <c r="L32" s="17"/>
      <c r="M32" s="17"/>
      <c r="N32" s="17"/>
      <c r="O32" s="17"/>
      <c r="P32" s="17"/>
      <c r="Q32" s="4"/>
    </row>
    <row r="33" spans="1:17" ht="15.75" customHeight="1" x14ac:dyDescent="0.2">
      <c r="A33" s="35"/>
      <c r="B33" s="35"/>
      <c r="C33" s="42"/>
      <c r="D33" s="35"/>
      <c r="E33" s="35"/>
      <c r="F33" s="42"/>
      <c r="G33" s="35"/>
      <c r="H33" s="17"/>
      <c r="I33" s="17"/>
      <c r="J33" s="17"/>
      <c r="K33" s="17"/>
      <c r="L33" s="17"/>
      <c r="M33" s="17"/>
      <c r="N33" s="17"/>
      <c r="O33" s="17"/>
      <c r="P33" s="17"/>
      <c r="Q33" s="4"/>
    </row>
    <row r="34" spans="1:17" s="36" customFormat="1" ht="24" customHeight="1" x14ac:dyDescent="0.2">
      <c r="A34" s="80" t="s">
        <v>20</v>
      </c>
      <c r="B34" s="80"/>
      <c r="C34" s="80"/>
      <c r="D34" s="80"/>
      <c r="E34" s="80"/>
      <c r="F34" s="80"/>
      <c r="G34" s="80" t="s">
        <v>21</v>
      </c>
      <c r="H34" s="80"/>
      <c r="I34" s="80"/>
      <c r="J34" s="80"/>
      <c r="K34" s="80"/>
      <c r="L34" s="80"/>
      <c r="N34" s="37"/>
      <c r="O34" s="37"/>
      <c r="P34" s="37"/>
      <c r="Q34" s="37"/>
    </row>
  </sheetData>
  <sheetProtection selectLockedCells="1" selectUnlockedCells="1"/>
  <mergeCells count="9">
    <mergeCell ref="A30:G30"/>
    <mergeCell ref="A34:F34"/>
    <mergeCell ref="G34:L34"/>
    <mergeCell ref="A4:H4"/>
    <mergeCell ref="I4:R4"/>
    <mergeCell ref="A5:F5"/>
    <mergeCell ref="A6:F6"/>
    <mergeCell ref="A7:F7"/>
    <mergeCell ref="C23:E29"/>
  </mergeCells>
  <pageMargins left="0" right="0" top="0.62992125984251968" bottom="0.23622047244094491" header="0.51181102362204722" footer="0.51181102362204722"/>
  <pageSetup paperSize="9" scale="70" firstPageNumber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tabSelected="1" workbookViewId="0">
      <selection activeCell="I22" sqref="I22:Q22"/>
    </sheetView>
  </sheetViews>
  <sheetFormatPr baseColWidth="10" defaultRowHeight="12.75" x14ac:dyDescent="0.2"/>
  <cols>
    <col min="1" max="1" width="5.28515625" customWidth="1"/>
    <col min="2" max="2" width="4.28515625" customWidth="1"/>
    <col min="9" max="9" width="6.85546875" customWidth="1"/>
    <col min="10" max="10" width="6" customWidth="1"/>
    <col min="11" max="11" width="6.28515625" customWidth="1"/>
    <col min="12" max="12" width="6.42578125" customWidth="1"/>
    <col min="13" max="13" width="5.42578125" customWidth="1"/>
    <col min="14" max="14" width="6.140625" customWidth="1"/>
    <col min="15" max="15" width="5.7109375" customWidth="1"/>
    <col min="16" max="16" width="6.5703125" customWidth="1"/>
    <col min="17" max="17" width="6.42578125" customWidth="1"/>
    <col min="18" max="18" width="7" customWidth="1"/>
  </cols>
  <sheetData>
    <row r="1" spans="1:46" s="2" customFormat="1" ht="15.75" customHeight="1" thickBot="1" x14ac:dyDescent="0.3">
      <c r="A1" s="81" t="s">
        <v>0</v>
      </c>
      <c r="B1" s="82"/>
      <c r="C1" s="82"/>
      <c r="D1" s="82"/>
      <c r="E1" s="82"/>
      <c r="F1" s="82"/>
      <c r="G1" s="82"/>
      <c r="H1" s="83"/>
      <c r="I1" s="67"/>
      <c r="J1" s="68" t="s">
        <v>1</v>
      </c>
      <c r="K1" s="68"/>
      <c r="L1" s="68"/>
      <c r="M1" s="68"/>
      <c r="N1" s="68"/>
      <c r="O1" s="68"/>
      <c r="P1" s="68"/>
      <c r="Q1" s="68"/>
      <c r="R1" s="69"/>
    </row>
    <row r="2" spans="1:46" s="2" customFormat="1" ht="12.75" customHeight="1" x14ac:dyDescent="0.2">
      <c r="A2" s="74" t="s">
        <v>2</v>
      </c>
      <c r="B2" s="75"/>
      <c r="C2" s="75"/>
      <c r="D2" s="75"/>
      <c r="E2" s="75"/>
      <c r="F2" s="75"/>
      <c r="G2" s="25"/>
      <c r="H2" s="18" t="s">
        <v>39</v>
      </c>
      <c r="I2" s="20"/>
      <c r="J2" s="20"/>
      <c r="K2" s="20"/>
      <c r="L2" s="20"/>
      <c r="M2" s="20"/>
      <c r="N2" s="20"/>
      <c r="O2" s="52"/>
      <c r="P2" s="22"/>
      <c r="Q2" s="23"/>
      <c r="R2" s="24"/>
    </row>
    <row r="3" spans="1:46" s="2" customFormat="1" ht="12" customHeight="1" x14ac:dyDescent="0.2">
      <c r="A3" s="74" t="s">
        <v>3</v>
      </c>
      <c r="B3" s="75"/>
      <c r="C3" s="75"/>
      <c r="D3" s="75"/>
      <c r="E3" s="75"/>
      <c r="F3" s="75"/>
      <c r="G3" s="25"/>
      <c r="H3" s="18" t="s">
        <v>40</v>
      </c>
      <c r="I3" s="18"/>
      <c r="J3" s="18"/>
      <c r="K3" s="18"/>
      <c r="L3" s="18"/>
      <c r="M3" s="18"/>
      <c r="N3" s="18"/>
      <c r="O3" s="53"/>
      <c r="P3" s="19"/>
      <c r="Q3" s="3"/>
      <c r="R3" s="26"/>
    </row>
    <row r="4" spans="1:46" s="2" customFormat="1" ht="16.5" customHeight="1" thickBot="1" x14ac:dyDescent="0.25">
      <c r="A4" s="84" t="s">
        <v>4</v>
      </c>
      <c r="B4" s="85"/>
      <c r="C4" s="85"/>
      <c r="D4" s="85"/>
      <c r="E4" s="85"/>
      <c r="F4" s="85"/>
      <c r="G4" s="28" t="s">
        <v>5</v>
      </c>
      <c r="H4" s="28"/>
      <c r="I4" s="28"/>
      <c r="J4" s="28"/>
      <c r="K4" s="28"/>
      <c r="L4" s="28"/>
      <c r="M4" s="28"/>
      <c r="N4" s="28"/>
      <c r="O4" s="29"/>
      <c r="P4" s="30"/>
      <c r="Q4" s="31"/>
      <c r="R4" s="60"/>
    </row>
    <row r="5" spans="1:46" s="11" customFormat="1" ht="71.25" customHeight="1" thickBot="1" x14ac:dyDescent="0.25">
      <c r="A5" s="32" t="s">
        <v>35</v>
      </c>
      <c r="B5" s="33" t="s">
        <v>36</v>
      </c>
      <c r="C5" s="40" t="s">
        <v>6</v>
      </c>
      <c r="D5" s="33" t="s">
        <v>8</v>
      </c>
      <c r="E5" s="33" t="s">
        <v>7</v>
      </c>
      <c r="F5" s="33" t="s">
        <v>9</v>
      </c>
      <c r="G5" s="34" t="s">
        <v>11</v>
      </c>
      <c r="H5" s="34" t="s">
        <v>10</v>
      </c>
      <c r="I5" s="34" t="s">
        <v>12</v>
      </c>
      <c r="J5" s="34" t="s">
        <v>13</v>
      </c>
      <c r="K5" s="34" t="s">
        <v>14</v>
      </c>
      <c r="L5" s="34" t="s">
        <v>15</v>
      </c>
      <c r="M5" s="34" t="s">
        <v>16</v>
      </c>
      <c r="N5" s="34" t="s">
        <v>18</v>
      </c>
      <c r="O5" s="34" t="s">
        <v>17</v>
      </c>
      <c r="P5" s="34" t="s">
        <v>22</v>
      </c>
      <c r="Q5" s="34" t="s">
        <v>23</v>
      </c>
      <c r="R5" s="61" t="s">
        <v>19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12"/>
      <c r="AN5" s="12"/>
      <c r="AO5" s="12"/>
      <c r="AP5" s="12"/>
      <c r="AQ5" s="12"/>
      <c r="AR5" s="12"/>
      <c r="AS5" s="12"/>
      <c r="AT5" s="12"/>
    </row>
    <row r="6" spans="1:46" s="47" customFormat="1" ht="12.75" customHeight="1" x14ac:dyDescent="0.2">
      <c r="A6" s="45">
        <f>+Fecha!$A$2</f>
        <v>2022</v>
      </c>
      <c r="B6" s="46">
        <f>+Fecha!$B$2</f>
        <v>1</v>
      </c>
      <c r="C6" s="55">
        <v>44556</v>
      </c>
      <c r="D6" s="58" t="s">
        <v>41</v>
      </c>
      <c r="E6" s="58" t="s">
        <v>42</v>
      </c>
      <c r="F6" s="55">
        <v>44557</v>
      </c>
      <c r="G6" s="58" t="s">
        <v>43</v>
      </c>
      <c r="H6" s="58" t="s">
        <v>44</v>
      </c>
      <c r="I6" s="54">
        <v>306</v>
      </c>
      <c r="J6" s="57">
        <v>434</v>
      </c>
      <c r="K6" s="54">
        <f>+I6+J6</f>
        <v>740</v>
      </c>
      <c r="L6" s="54">
        <v>1</v>
      </c>
      <c r="M6" s="54">
        <v>0</v>
      </c>
      <c r="N6" s="54">
        <v>0</v>
      </c>
      <c r="O6" s="54">
        <v>0</v>
      </c>
      <c r="P6" s="54">
        <v>3</v>
      </c>
      <c r="Q6" s="54">
        <v>3</v>
      </c>
      <c r="R6" s="58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46" s="47" customFormat="1" ht="12.75" customHeight="1" x14ac:dyDescent="0.2">
      <c r="A7" s="45">
        <f>+Fecha!$A$2</f>
        <v>2022</v>
      </c>
      <c r="B7" s="46">
        <f>+Fecha!$B$2</f>
        <v>1</v>
      </c>
      <c r="C7" s="55">
        <v>44557</v>
      </c>
      <c r="D7" s="58" t="str">
        <f>+G6</f>
        <v>Buenos Aires</v>
      </c>
      <c r="E7" s="58" t="str">
        <f>+H6</f>
        <v>VIRREY DEL PINO</v>
      </c>
      <c r="F7" s="55">
        <v>44558</v>
      </c>
      <c r="G7" s="58" t="s">
        <v>41</v>
      </c>
      <c r="H7" s="58" t="s">
        <v>42</v>
      </c>
      <c r="I7" s="54">
        <v>740</v>
      </c>
      <c r="J7" s="54">
        <v>0</v>
      </c>
      <c r="K7" s="54">
        <v>740</v>
      </c>
      <c r="L7" s="54">
        <v>0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8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</row>
    <row r="8" spans="1:46" s="47" customFormat="1" ht="12.75" customHeight="1" x14ac:dyDescent="0.2">
      <c r="A8" s="45">
        <f>+Fecha!$A$2</f>
        <v>2022</v>
      </c>
      <c r="B8" s="46">
        <f>+Fecha!$B$2</f>
        <v>1</v>
      </c>
      <c r="C8" s="55">
        <v>44559</v>
      </c>
      <c r="D8" s="58" t="s">
        <v>41</v>
      </c>
      <c r="E8" s="58" t="s">
        <v>42</v>
      </c>
      <c r="F8" s="55">
        <v>44559</v>
      </c>
      <c r="G8" s="58" t="s">
        <v>43</v>
      </c>
      <c r="H8" s="58" t="s">
        <v>44</v>
      </c>
      <c r="I8" s="54">
        <v>740</v>
      </c>
      <c r="J8" s="54">
        <v>0</v>
      </c>
      <c r="K8" s="54">
        <v>740</v>
      </c>
      <c r="L8" s="54">
        <v>1</v>
      </c>
      <c r="M8" s="54">
        <v>0</v>
      </c>
      <c r="N8" s="54">
        <v>0</v>
      </c>
      <c r="O8" s="54">
        <v>0</v>
      </c>
      <c r="P8" s="54">
        <v>2</v>
      </c>
      <c r="Q8" s="54">
        <v>2</v>
      </c>
      <c r="R8" s="58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46" s="47" customFormat="1" ht="12.75" customHeight="1" x14ac:dyDescent="0.2">
      <c r="A9" s="45">
        <f>+Fecha!$A$2</f>
        <v>2022</v>
      </c>
      <c r="B9" s="46">
        <f>+Fecha!$B$2</f>
        <v>1</v>
      </c>
      <c r="C9" s="55">
        <v>44560</v>
      </c>
      <c r="D9" s="58" t="s">
        <v>43</v>
      </c>
      <c r="E9" s="58" t="s">
        <v>44</v>
      </c>
      <c r="F9" s="55">
        <v>44560</v>
      </c>
      <c r="G9" s="58" t="s">
        <v>41</v>
      </c>
      <c r="H9" s="58" t="s">
        <v>42</v>
      </c>
      <c r="I9" s="54">
        <v>740</v>
      </c>
      <c r="J9" s="54">
        <v>0</v>
      </c>
      <c r="K9" s="54">
        <v>740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46" s="47" customFormat="1" ht="12.75" customHeight="1" x14ac:dyDescent="0.2">
      <c r="A10" s="45">
        <f>+Fecha!$A$2</f>
        <v>2022</v>
      </c>
      <c r="B10" s="46">
        <f>+Fecha!$B$2</f>
        <v>1</v>
      </c>
      <c r="C10" s="55">
        <v>44563</v>
      </c>
      <c r="D10" s="58" t="s">
        <v>41</v>
      </c>
      <c r="E10" s="58" t="s">
        <v>42</v>
      </c>
      <c r="F10" s="55">
        <v>44564</v>
      </c>
      <c r="G10" s="58" t="s">
        <v>43</v>
      </c>
      <c r="H10" s="58" t="s">
        <v>44</v>
      </c>
      <c r="I10" s="54">
        <v>625</v>
      </c>
      <c r="J10" s="57">
        <v>115</v>
      </c>
      <c r="K10" s="54">
        <f>+I10+J10</f>
        <v>740</v>
      </c>
      <c r="L10" s="54">
        <v>1</v>
      </c>
      <c r="M10" s="54">
        <v>0</v>
      </c>
      <c r="N10" s="54">
        <v>0</v>
      </c>
      <c r="O10" s="54">
        <v>0</v>
      </c>
      <c r="P10" s="54">
        <v>4</v>
      </c>
      <c r="Q10" s="54">
        <v>4</v>
      </c>
      <c r="R10" s="5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46" s="47" customFormat="1" ht="12.75" customHeight="1" x14ac:dyDescent="0.2">
      <c r="A11" s="45">
        <f>+Fecha!$A$2</f>
        <v>2022</v>
      </c>
      <c r="B11" s="46">
        <f>+Fecha!$B$2</f>
        <v>1</v>
      </c>
      <c r="C11" s="55">
        <v>44565</v>
      </c>
      <c r="D11" s="58" t="s">
        <v>43</v>
      </c>
      <c r="E11" s="58" t="s">
        <v>44</v>
      </c>
      <c r="F11" s="55">
        <v>44566</v>
      </c>
      <c r="G11" s="58" t="s">
        <v>41</v>
      </c>
      <c r="H11" s="58" t="s">
        <v>42</v>
      </c>
      <c r="I11" s="54">
        <v>740</v>
      </c>
      <c r="J11" s="54">
        <v>0</v>
      </c>
      <c r="K11" s="54">
        <v>740</v>
      </c>
      <c r="L11" s="54">
        <v>0</v>
      </c>
      <c r="M11" s="54">
        <v>0</v>
      </c>
      <c r="N11" s="54">
        <v>0</v>
      </c>
      <c r="O11" s="54">
        <v>0</v>
      </c>
      <c r="P11" s="54">
        <v>0</v>
      </c>
      <c r="Q11" s="54">
        <v>0</v>
      </c>
      <c r="R11" s="5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46" s="47" customFormat="1" ht="12.75" customHeight="1" x14ac:dyDescent="0.2">
      <c r="A12" s="45">
        <f>+Fecha!$A$2</f>
        <v>2022</v>
      </c>
      <c r="B12" s="46">
        <f>+Fecha!$B$2</f>
        <v>1</v>
      </c>
      <c r="C12" s="55">
        <v>44566</v>
      </c>
      <c r="D12" s="58" t="s">
        <v>41</v>
      </c>
      <c r="E12" s="58" t="s">
        <v>42</v>
      </c>
      <c r="F12" s="55">
        <v>44567</v>
      </c>
      <c r="G12" s="58" t="s">
        <v>43</v>
      </c>
      <c r="H12" s="58" t="s">
        <v>44</v>
      </c>
      <c r="I12" s="54">
        <v>740</v>
      </c>
      <c r="J12" s="54">
        <v>0</v>
      </c>
      <c r="K12" s="54">
        <v>740</v>
      </c>
      <c r="L12" s="54">
        <v>1</v>
      </c>
      <c r="M12" s="54">
        <v>0</v>
      </c>
      <c r="N12" s="54">
        <v>0</v>
      </c>
      <c r="O12" s="54">
        <v>0</v>
      </c>
      <c r="P12" s="54">
        <v>3</v>
      </c>
      <c r="Q12" s="54">
        <v>3</v>
      </c>
      <c r="R12" s="5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46" s="47" customFormat="1" ht="12.75" customHeight="1" x14ac:dyDescent="0.2">
      <c r="A13" s="45">
        <f>+Fecha!$A$2</f>
        <v>2022</v>
      </c>
      <c r="B13" s="46">
        <f>+Fecha!$B$2</f>
        <v>1</v>
      </c>
      <c r="C13" s="55">
        <v>44568</v>
      </c>
      <c r="D13" s="58" t="s">
        <v>43</v>
      </c>
      <c r="E13" s="58" t="s">
        <v>44</v>
      </c>
      <c r="F13" s="55">
        <v>44568</v>
      </c>
      <c r="G13" s="58" t="s">
        <v>41</v>
      </c>
      <c r="H13" s="58" t="s">
        <v>42</v>
      </c>
      <c r="I13" s="54">
        <v>740</v>
      </c>
      <c r="J13" s="54">
        <v>0</v>
      </c>
      <c r="K13" s="54">
        <v>740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  <c r="R13" s="5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46" s="47" customFormat="1" ht="12.75" customHeight="1" x14ac:dyDescent="0.2">
      <c r="A14" s="45">
        <f>+Fecha!$A$2</f>
        <v>2022</v>
      </c>
      <c r="B14" s="46">
        <f>+Fecha!$B$2</f>
        <v>1</v>
      </c>
      <c r="C14" s="55">
        <v>44571</v>
      </c>
      <c r="D14" s="58" t="s">
        <v>41</v>
      </c>
      <c r="E14" s="58" t="s">
        <v>42</v>
      </c>
      <c r="F14" s="55">
        <v>44572</v>
      </c>
      <c r="G14" s="58" t="s">
        <v>43</v>
      </c>
      <c r="H14" s="58" t="s">
        <v>45</v>
      </c>
      <c r="I14" s="54">
        <v>740</v>
      </c>
      <c r="J14" s="54">
        <v>0</v>
      </c>
      <c r="K14" s="54">
        <f>+I14</f>
        <v>740</v>
      </c>
      <c r="L14" s="54">
        <v>1</v>
      </c>
      <c r="M14" s="54">
        <v>0</v>
      </c>
      <c r="N14" s="54">
        <v>0</v>
      </c>
      <c r="O14" s="54">
        <v>0</v>
      </c>
      <c r="P14" s="54">
        <v>0</v>
      </c>
      <c r="Q14" s="54">
        <v>3</v>
      </c>
      <c r="R14" s="5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46" s="47" customFormat="1" ht="12.75" customHeight="1" x14ac:dyDescent="0.2">
      <c r="A15" s="45">
        <f>+Fecha!$A$2</f>
        <v>2022</v>
      </c>
      <c r="B15" s="46">
        <f>+Fecha!$B$2</f>
        <v>1</v>
      </c>
      <c r="C15" s="55">
        <v>44572</v>
      </c>
      <c r="D15" s="58" t="str">
        <f>+G14</f>
        <v>Buenos Aires</v>
      </c>
      <c r="E15" s="58" t="str">
        <f>+H14</f>
        <v>RANELAGH</v>
      </c>
      <c r="F15" s="55">
        <v>44573</v>
      </c>
      <c r="G15" s="58" t="s">
        <v>41</v>
      </c>
      <c r="H15" s="58" t="s">
        <v>42</v>
      </c>
      <c r="I15" s="54">
        <v>740</v>
      </c>
      <c r="J15" s="54">
        <v>0</v>
      </c>
      <c r="K15" s="54">
        <f>+I15</f>
        <v>740</v>
      </c>
      <c r="L15" s="54">
        <v>0</v>
      </c>
      <c r="M15" s="54">
        <v>0</v>
      </c>
      <c r="N15" s="54">
        <v>0</v>
      </c>
      <c r="O15" s="54">
        <v>0</v>
      </c>
      <c r="P15" s="54">
        <v>0</v>
      </c>
      <c r="Q15" s="54">
        <v>0</v>
      </c>
      <c r="R15" s="58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46" s="47" customFormat="1" ht="12.75" customHeight="1" x14ac:dyDescent="0.2">
      <c r="A16" s="45">
        <f>+Fecha!$A$2</f>
        <v>2022</v>
      </c>
      <c r="B16" s="46">
        <f>+Fecha!$B$2</f>
        <v>1</v>
      </c>
      <c r="C16" s="55">
        <v>44577</v>
      </c>
      <c r="D16" s="58" t="s">
        <v>41</v>
      </c>
      <c r="E16" s="58" t="s">
        <v>42</v>
      </c>
      <c r="F16" s="55">
        <v>44578</v>
      </c>
      <c r="G16" s="58" t="s">
        <v>43</v>
      </c>
      <c r="H16" s="58" t="s">
        <v>59</v>
      </c>
      <c r="I16" s="54">
        <v>233</v>
      </c>
      <c r="J16" s="57">
        <v>646</v>
      </c>
      <c r="K16" s="54">
        <f>+I16+J16</f>
        <v>879</v>
      </c>
      <c r="L16" s="54">
        <v>1</v>
      </c>
      <c r="M16" s="54">
        <v>0</v>
      </c>
      <c r="N16" s="54">
        <v>0</v>
      </c>
      <c r="O16" s="54">
        <v>0</v>
      </c>
      <c r="P16" s="54">
        <v>3</v>
      </c>
      <c r="Q16" s="54">
        <v>3</v>
      </c>
      <c r="R16" s="5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s="47" customFormat="1" ht="12.75" customHeight="1" x14ac:dyDescent="0.2">
      <c r="A17" s="45">
        <f>+Fecha!$A$2</f>
        <v>2022</v>
      </c>
      <c r="B17" s="46">
        <f>+Fecha!$B$2</f>
        <v>1</v>
      </c>
      <c r="C17" s="55">
        <v>44578</v>
      </c>
      <c r="D17" s="58" t="s">
        <v>43</v>
      </c>
      <c r="E17" s="58" t="str">
        <f>+H16</f>
        <v>CHASCOMUS</v>
      </c>
      <c r="F17" s="55">
        <v>44579</v>
      </c>
      <c r="G17" s="58" t="s">
        <v>41</v>
      </c>
      <c r="H17" s="58" t="s">
        <v>42</v>
      </c>
      <c r="I17" s="54">
        <v>879</v>
      </c>
      <c r="J17" s="54">
        <v>0</v>
      </c>
      <c r="K17" s="54">
        <f>+I17</f>
        <v>879</v>
      </c>
      <c r="L17" s="54">
        <v>0</v>
      </c>
      <c r="M17" s="54">
        <v>0</v>
      </c>
      <c r="N17" s="54">
        <v>0</v>
      </c>
      <c r="O17" s="54">
        <v>0</v>
      </c>
      <c r="P17" s="54">
        <v>0</v>
      </c>
      <c r="Q17" s="54">
        <v>0</v>
      </c>
      <c r="R17" s="5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s="47" customFormat="1" ht="12.75" customHeight="1" x14ac:dyDescent="0.2">
      <c r="A18" s="45">
        <f>+Fecha!$A$2</f>
        <v>2022</v>
      </c>
      <c r="B18" s="46">
        <f>+Fecha!$B$2</f>
        <v>1</v>
      </c>
      <c r="C18" s="55">
        <v>44580</v>
      </c>
      <c r="D18" s="58" t="s">
        <v>41</v>
      </c>
      <c r="E18" s="58" t="s">
        <v>42</v>
      </c>
      <c r="F18" s="55">
        <v>44580</v>
      </c>
      <c r="G18" s="58" t="s">
        <v>60</v>
      </c>
      <c r="H18" s="58" t="s">
        <v>61</v>
      </c>
      <c r="I18" s="54">
        <v>356</v>
      </c>
      <c r="J18" s="54">
        <v>0</v>
      </c>
      <c r="K18" s="54">
        <f>+I18</f>
        <v>356</v>
      </c>
      <c r="L18" s="54">
        <v>1</v>
      </c>
      <c r="M18" s="54">
        <v>0</v>
      </c>
      <c r="N18" s="54">
        <v>0</v>
      </c>
      <c r="O18" s="54">
        <v>0</v>
      </c>
      <c r="P18" s="54">
        <v>0</v>
      </c>
      <c r="Q18" s="54">
        <v>2</v>
      </c>
      <c r="R18" s="5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s="47" customFormat="1" ht="12.75" customHeight="1" x14ac:dyDescent="0.2">
      <c r="A19" s="45">
        <f>+Fecha!$A$2</f>
        <v>2022</v>
      </c>
      <c r="B19" s="46">
        <f>+Fecha!$B$2</f>
        <v>1</v>
      </c>
      <c r="C19" s="55">
        <v>44581</v>
      </c>
      <c r="D19" s="58" t="str">
        <f>+G18</f>
        <v>Córdoba</v>
      </c>
      <c r="E19" s="58" t="str">
        <f>+H18</f>
        <v>CORDOBA</v>
      </c>
      <c r="F19" s="55">
        <v>44581</v>
      </c>
      <c r="G19" s="58" t="s">
        <v>41</v>
      </c>
      <c r="H19" s="58" t="s">
        <v>42</v>
      </c>
      <c r="I19" s="54">
        <v>356</v>
      </c>
      <c r="J19" s="54">
        <v>0</v>
      </c>
      <c r="K19" s="54">
        <f>+I19</f>
        <v>356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s="47" customFormat="1" ht="12.75" customHeight="1" x14ac:dyDescent="0.2">
      <c r="A20" s="45">
        <f>+Fecha!$A$2</f>
        <v>2022</v>
      </c>
      <c r="B20" s="46">
        <f>+Fecha!$B$2</f>
        <v>1</v>
      </c>
      <c r="C20" s="55">
        <v>44584</v>
      </c>
      <c r="D20" s="58" t="s">
        <v>41</v>
      </c>
      <c r="E20" s="58" t="s">
        <v>42</v>
      </c>
      <c r="F20" s="55">
        <v>44584</v>
      </c>
      <c r="G20" s="58" t="s">
        <v>43</v>
      </c>
      <c r="H20" s="58" t="s">
        <v>62</v>
      </c>
      <c r="I20" s="54">
        <v>0</v>
      </c>
      <c r="J20" s="57">
        <v>740</v>
      </c>
      <c r="K20" s="54">
        <f>+J20</f>
        <v>740</v>
      </c>
      <c r="L20" s="54">
        <v>1</v>
      </c>
      <c r="M20" s="54">
        <v>0</v>
      </c>
      <c r="N20" s="54">
        <v>0</v>
      </c>
      <c r="O20" s="54">
        <v>0</v>
      </c>
      <c r="P20" s="54">
        <v>2</v>
      </c>
      <c r="Q20" s="54">
        <v>2</v>
      </c>
      <c r="R20" s="5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s="47" customFormat="1" ht="12.75" customHeight="1" thickBot="1" x14ac:dyDescent="0.25">
      <c r="A21" s="45">
        <f>+Fecha!$A$2</f>
        <v>2022</v>
      </c>
      <c r="B21" s="46">
        <f>+Fecha!$B$2</f>
        <v>1</v>
      </c>
      <c r="C21" s="55">
        <v>44585</v>
      </c>
      <c r="D21" s="58" t="s">
        <v>43</v>
      </c>
      <c r="E21" s="58" t="str">
        <f>+H20</f>
        <v>MATADEROS</v>
      </c>
      <c r="F21" s="55">
        <v>44585</v>
      </c>
      <c r="G21" s="58" t="s">
        <v>41</v>
      </c>
      <c r="H21" s="58" t="s">
        <v>42</v>
      </c>
      <c r="I21" s="54">
        <v>740</v>
      </c>
      <c r="J21" s="54">
        <v>0</v>
      </c>
      <c r="K21" s="54">
        <v>740</v>
      </c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4">
        <v>2</v>
      </c>
      <c r="R21" s="5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s="2" customFormat="1" ht="15.75" customHeight="1" thickBot="1" x14ac:dyDescent="0.25">
      <c r="A22" s="79"/>
      <c r="B22" s="79"/>
      <c r="C22" s="79"/>
      <c r="D22" s="79"/>
      <c r="E22" s="79"/>
      <c r="F22" s="79"/>
      <c r="G22" s="79"/>
      <c r="H22" s="7"/>
      <c r="I22" s="51">
        <f>SUM(I6:I21)</f>
        <v>9415</v>
      </c>
      <c r="J22" s="51">
        <f t="shared" ref="J22:Q22" si="0">SUM(J6:J21)</f>
        <v>1935</v>
      </c>
      <c r="K22" s="51">
        <f t="shared" si="0"/>
        <v>11350</v>
      </c>
      <c r="L22" s="51">
        <f t="shared" si="0"/>
        <v>8</v>
      </c>
      <c r="M22" s="51">
        <f t="shared" si="0"/>
        <v>0</v>
      </c>
      <c r="N22" s="51">
        <f t="shared" si="0"/>
        <v>0</v>
      </c>
      <c r="O22" s="51">
        <f t="shared" si="0"/>
        <v>0</v>
      </c>
      <c r="P22" s="51">
        <f t="shared" si="0"/>
        <v>17</v>
      </c>
      <c r="Q22" s="51">
        <f t="shared" si="0"/>
        <v>24</v>
      </c>
      <c r="R22" s="7"/>
    </row>
    <row r="23" spans="1:37" s="2" customFormat="1" ht="15.75" customHeight="1" x14ac:dyDescent="0.2">
      <c r="A23" s="10"/>
      <c r="B23" s="10"/>
      <c r="C23" s="41"/>
      <c r="D23" s="10"/>
      <c r="E23" s="10"/>
      <c r="F23" s="41"/>
      <c r="G23" s="10"/>
      <c r="H23" s="13"/>
      <c r="I23" s="13"/>
      <c r="J23" s="13"/>
      <c r="K23" s="13"/>
      <c r="L23" s="13"/>
      <c r="M23" s="17"/>
      <c r="N23" s="17"/>
      <c r="O23" s="17"/>
      <c r="P23" s="17"/>
      <c r="Q23" s="4"/>
    </row>
    <row r="24" spans="1:37" s="36" customFormat="1" ht="24" customHeight="1" x14ac:dyDescent="0.2">
      <c r="A24" s="80" t="s">
        <v>20</v>
      </c>
      <c r="B24" s="80"/>
      <c r="C24" s="80"/>
      <c r="D24" s="80"/>
      <c r="E24" s="80"/>
      <c r="F24" s="80"/>
      <c r="G24" s="80" t="s">
        <v>21</v>
      </c>
      <c r="H24" s="80"/>
      <c r="I24" s="80"/>
      <c r="J24" s="80"/>
      <c r="K24" s="80"/>
      <c r="L24" s="80"/>
      <c r="N24" s="37"/>
      <c r="O24" s="37"/>
      <c r="P24" s="37"/>
      <c r="Q24" s="37"/>
    </row>
    <row r="25" spans="1:37" s="2" customFormat="1" x14ac:dyDescent="0.2">
      <c r="A25" s="1"/>
      <c r="B25" s="1"/>
      <c r="C25" s="39"/>
      <c r="F25" s="44"/>
    </row>
  </sheetData>
  <mergeCells count="8">
    <mergeCell ref="A22:G22"/>
    <mergeCell ref="A24:F24"/>
    <mergeCell ref="G24:L24"/>
    <mergeCell ref="A1:H1"/>
    <mergeCell ref="I1:R1"/>
    <mergeCell ref="A2:F2"/>
    <mergeCell ref="A3:F3"/>
    <mergeCell ref="A4:F4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T35"/>
  <sheetViews>
    <sheetView zoomScale="75" zoomScaleNormal="75" zoomScaleSheetLayoutView="100" workbookViewId="0">
      <selection activeCell="X8" sqref="X8"/>
    </sheetView>
  </sheetViews>
  <sheetFormatPr baseColWidth="10" defaultColWidth="11.42578125" defaultRowHeight="12.75" x14ac:dyDescent="0.2"/>
  <cols>
    <col min="1" max="1" width="12.28515625" style="1" customWidth="1"/>
    <col min="2" max="2" width="7.5703125" style="1" customWidth="1"/>
    <col min="3" max="3" width="15.7109375" style="39" customWidth="1"/>
    <col min="4" max="5" width="15.7109375" style="2" customWidth="1"/>
    <col min="6" max="6" width="11.140625" style="44" bestFit="1" customWidth="1"/>
    <col min="7" max="7" width="12.5703125" style="2" customWidth="1"/>
    <col min="8" max="10" width="11.7109375" style="2" customWidth="1"/>
    <col min="11" max="11" width="10.7109375" style="2" customWidth="1"/>
    <col min="12" max="12" width="8.42578125" style="2" customWidth="1"/>
    <col min="13" max="13" width="11.140625" style="2" customWidth="1"/>
    <col min="14" max="14" width="10.7109375" style="2" customWidth="1"/>
    <col min="15" max="15" width="10.28515625" style="2" customWidth="1"/>
    <col min="16" max="16" width="8" style="2" customWidth="1"/>
    <col min="17" max="17" width="10.140625" style="2" customWidth="1"/>
    <col min="18" max="16384" width="11.42578125" style="2"/>
  </cols>
  <sheetData>
    <row r="1" spans="1:46" x14ac:dyDescent="0.2">
      <c r="O1" s="5" t="s">
        <v>34</v>
      </c>
    </row>
    <row r="3" spans="1:46" ht="13.5" thickBot="1" x14ac:dyDescent="0.25"/>
    <row r="4" spans="1:46" ht="15.75" customHeight="1" thickBot="1" x14ac:dyDescent="0.3">
      <c r="A4" s="81" t="s">
        <v>0</v>
      </c>
      <c r="B4" s="82"/>
      <c r="C4" s="82"/>
      <c r="D4" s="82"/>
      <c r="E4" s="82"/>
      <c r="F4" s="82"/>
      <c r="G4" s="82"/>
      <c r="H4" s="83"/>
      <c r="I4" s="67"/>
      <c r="J4" s="68" t="s">
        <v>1</v>
      </c>
      <c r="K4" s="68"/>
      <c r="L4" s="68"/>
      <c r="M4" s="68"/>
      <c r="N4" s="68"/>
      <c r="O4" s="68"/>
      <c r="P4" s="68"/>
      <c r="Q4" s="68"/>
      <c r="R4" s="69"/>
    </row>
    <row r="5" spans="1:46" ht="12.75" customHeight="1" x14ac:dyDescent="0.2">
      <c r="A5" s="74" t="s">
        <v>2</v>
      </c>
      <c r="B5" s="75"/>
      <c r="C5" s="75"/>
      <c r="D5" s="75"/>
      <c r="E5" s="75"/>
      <c r="F5" s="75"/>
      <c r="G5" s="25"/>
      <c r="H5" s="18" t="s">
        <v>33</v>
      </c>
      <c r="I5" s="20"/>
      <c r="J5" s="20"/>
      <c r="K5" s="20"/>
      <c r="L5" s="20"/>
      <c r="M5" s="20"/>
      <c r="N5" s="20"/>
      <c r="O5" s="21"/>
      <c r="P5" s="22"/>
      <c r="Q5" s="23"/>
      <c r="R5" s="24"/>
    </row>
    <row r="6" spans="1:46" ht="12" customHeight="1" x14ac:dyDescent="0.2">
      <c r="A6" s="74" t="s">
        <v>3</v>
      </c>
      <c r="B6" s="75"/>
      <c r="C6" s="75"/>
      <c r="D6" s="75"/>
      <c r="E6" s="75"/>
      <c r="F6" s="75"/>
      <c r="G6" s="25"/>
      <c r="H6" s="18" t="s">
        <v>32</v>
      </c>
      <c r="I6" s="18"/>
      <c r="J6" s="18"/>
      <c r="K6" s="18"/>
      <c r="L6" s="18"/>
      <c r="M6" s="18"/>
      <c r="N6" s="18"/>
      <c r="O6" s="15"/>
      <c r="P6" s="19"/>
      <c r="Q6" s="3"/>
      <c r="R6" s="26"/>
    </row>
    <row r="7" spans="1:46" ht="16.5" customHeight="1" thickBot="1" x14ac:dyDescent="0.25">
      <c r="A7" s="84" t="s">
        <v>4</v>
      </c>
      <c r="B7" s="85"/>
      <c r="C7" s="85"/>
      <c r="D7" s="85"/>
      <c r="E7" s="85"/>
      <c r="F7" s="85"/>
      <c r="G7" s="27"/>
      <c r="H7" s="28" t="s">
        <v>5</v>
      </c>
      <c r="I7" s="28"/>
      <c r="J7" s="28"/>
      <c r="K7" s="28"/>
      <c r="L7" s="28"/>
      <c r="M7" s="28"/>
      <c r="N7" s="28"/>
      <c r="O7" s="28"/>
      <c r="P7" s="29"/>
      <c r="Q7" s="30"/>
      <c r="R7" s="31"/>
    </row>
    <row r="8" spans="1:46" s="11" customFormat="1" ht="54" customHeight="1" thickBot="1" x14ac:dyDescent="0.25">
      <c r="A8" s="32" t="s">
        <v>35</v>
      </c>
      <c r="B8" s="33" t="s">
        <v>36</v>
      </c>
      <c r="C8" s="40" t="s">
        <v>6</v>
      </c>
      <c r="D8" s="33" t="s">
        <v>8</v>
      </c>
      <c r="E8" s="33" t="s">
        <v>7</v>
      </c>
      <c r="F8" s="33" t="s">
        <v>9</v>
      </c>
      <c r="G8" s="34" t="s">
        <v>11</v>
      </c>
      <c r="H8" s="34" t="s">
        <v>10</v>
      </c>
      <c r="I8" s="34" t="s">
        <v>12</v>
      </c>
      <c r="J8" s="34" t="s">
        <v>13</v>
      </c>
      <c r="K8" s="34" t="s">
        <v>14</v>
      </c>
      <c r="L8" s="34" t="s">
        <v>15</v>
      </c>
      <c r="M8" s="34" t="s">
        <v>16</v>
      </c>
      <c r="N8" s="34" t="s">
        <v>18</v>
      </c>
      <c r="O8" s="34" t="s">
        <v>17</v>
      </c>
      <c r="P8" s="34" t="s">
        <v>22</v>
      </c>
      <c r="Q8" s="34" t="s">
        <v>23</v>
      </c>
      <c r="R8" s="34" t="s">
        <v>19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12"/>
      <c r="AN8" s="12"/>
      <c r="AO8" s="12"/>
      <c r="AP8" s="12"/>
      <c r="AQ8" s="12"/>
      <c r="AR8" s="12"/>
      <c r="AS8" s="12"/>
      <c r="AT8" s="12"/>
    </row>
    <row r="9" spans="1:46" s="47" customFormat="1" ht="12.75" customHeight="1" x14ac:dyDescent="0.2">
      <c r="A9" s="45">
        <f>+Fecha!$A$2</f>
        <v>2022</v>
      </c>
      <c r="B9" s="46">
        <f>+Fecha!$B$2</f>
        <v>1</v>
      </c>
      <c r="C9" s="55">
        <v>44556</v>
      </c>
      <c r="D9" s="58" t="s">
        <v>41</v>
      </c>
      <c r="E9" s="58" t="s">
        <v>42</v>
      </c>
      <c r="F9" s="55">
        <v>44556</v>
      </c>
      <c r="G9" s="58" t="s">
        <v>43</v>
      </c>
      <c r="H9" s="58" t="s">
        <v>44</v>
      </c>
      <c r="I9" s="54">
        <v>740</v>
      </c>
      <c r="J9" s="54">
        <v>0</v>
      </c>
      <c r="K9" s="54">
        <v>740</v>
      </c>
      <c r="L9" s="54">
        <v>1</v>
      </c>
      <c r="M9" s="54">
        <v>0</v>
      </c>
      <c r="N9" s="54">
        <v>0</v>
      </c>
      <c r="O9" s="54">
        <v>0</v>
      </c>
      <c r="P9" s="54">
        <v>2</v>
      </c>
      <c r="Q9" s="54">
        <v>2</v>
      </c>
      <c r="R9" s="5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46" s="47" customFormat="1" ht="12.75" customHeight="1" x14ac:dyDescent="0.2">
      <c r="A10" s="45">
        <f>+Fecha!$A$2</f>
        <v>2022</v>
      </c>
      <c r="B10" s="46">
        <f>+Fecha!$B$2</f>
        <v>1</v>
      </c>
      <c r="C10" s="55">
        <v>44557</v>
      </c>
      <c r="D10" s="58" t="s">
        <v>43</v>
      </c>
      <c r="E10" s="58" t="s">
        <v>44</v>
      </c>
      <c r="F10" s="55">
        <v>44557</v>
      </c>
      <c r="G10" s="58" t="s">
        <v>41</v>
      </c>
      <c r="H10" s="58" t="s">
        <v>42</v>
      </c>
      <c r="I10" s="54">
        <v>740</v>
      </c>
      <c r="J10" s="54">
        <v>0</v>
      </c>
      <c r="K10" s="54">
        <v>740</v>
      </c>
      <c r="L10" s="54">
        <v>0</v>
      </c>
      <c r="M10" s="54">
        <v>0</v>
      </c>
      <c r="N10" s="54">
        <v>0</v>
      </c>
      <c r="O10" s="54">
        <v>0</v>
      </c>
      <c r="P10" s="54">
        <v>0</v>
      </c>
      <c r="Q10" s="54">
        <v>0</v>
      </c>
      <c r="R10" s="5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46" s="47" customFormat="1" ht="12.75" customHeight="1" x14ac:dyDescent="0.2">
      <c r="A11" s="45">
        <f>+Fecha!$A$2</f>
        <v>2022</v>
      </c>
      <c r="B11" s="46">
        <f>+Fecha!$B$2</f>
        <v>1</v>
      </c>
      <c r="C11" s="55">
        <v>44557</v>
      </c>
      <c r="D11" s="58" t="s">
        <v>41</v>
      </c>
      <c r="E11" s="58" t="s">
        <v>42</v>
      </c>
      <c r="F11" s="55">
        <v>44557</v>
      </c>
      <c r="G11" s="58" t="s">
        <v>43</v>
      </c>
      <c r="H11" s="58" t="s">
        <v>44</v>
      </c>
      <c r="I11" s="54">
        <v>740</v>
      </c>
      <c r="J11" s="54">
        <v>0</v>
      </c>
      <c r="K11" s="54">
        <v>740</v>
      </c>
      <c r="L11" s="54">
        <v>1</v>
      </c>
      <c r="M11" s="54">
        <v>0</v>
      </c>
      <c r="N11" s="54">
        <v>0</v>
      </c>
      <c r="O11" s="54">
        <v>0</v>
      </c>
      <c r="P11" s="54">
        <v>2</v>
      </c>
      <c r="Q11" s="54">
        <v>2</v>
      </c>
      <c r="R11" s="5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46" s="47" customFormat="1" ht="12.75" customHeight="1" x14ac:dyDescent="0.2">
      <c r="A12" s="45">
        <f>+Fecha!$A$2</f>
        <v>2022</v>
      </c>
      <c r="B12" s="46">
        <f>+Fecha!$B$2</f>
        <v>1</v>
      </c>
      <c r="C12" s="55">
        <v>44558</v>
      </c>
      <c r="D12" s="58" t="s">
        <v>43</v>
      </c>
      <c r="E12" s="58" t="s">
        <v>44</v>
      </c>
      <c r="F12" s="55">
        <v>44558</v>
      </c>
      <c r="G12" s="58" t="s">
        <v>41</v>
      </c>
      <c r="H12" s="58" t="s">
        <v>42</v>
      </c>
      <c r="I12" s="54">
        <v>740</v>
      </c>
      <c r="J12" s="54">
        <v>0</v>
      </c>
      <c r="K12" s="54">
        <v>740</v>
      </c>
      <c r="L12" s="54">
        <v>0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46" s="47" customFormat="1" ht="12.75" customHeight="1" x14ac:dyDescent="0.2">
      <c r="A13" s="45">
        <f>+Fecha!$A$2</f>
        <v>2022</v>
      </c>
      <c r="B13" s="46">
        <f>+Fecha!$B$2</f>
        <v>1</v>
      </c>
      <c r="C13" s="55">
        <v>44559</v>
      </c>
      <c r="D13" s="58" t="s">
        <v>41</v>
      </c>
      <c r="E13" s="58" t="s">
        <v>42</v>
      </c>
      <c r="F13" s="55">
        <v>44559</v>
      </c>
      <c r="G13" s="58" t="s">
        <v>43</v>
      </c>
      <c r="H13" s="58" t="s">
        <v>44</v>
      </c>
      <c r="I13" s="54">
        <v>740</v>
      </c>
      <c r="J13" s="54">
        <v>0</v>
      </c>
      <c r="K13" s="54">
        <v>740</v>
      </c>
      <c r="L13" s="54">
        <v>1</v>
      </c>
      <c r="M13" s="54">
        <v>0</v>
      </c>
      <c r="N13" s="54">
        <v>0</v>
      </c>
      <c r="O13" s="54">
        <v>0</v>
      </c>
      <c r="P13" s="54">
        <v>2</v>
      </c>
      <c r="Q13" s="54">
        <v>2</v>
      </c>
      <c r="R13" s="5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46" s="47" customFormat="1" ht="12.75" customHeight="1" x14ac:dyDescent="0.2">
      <c r="A14" s="45">
        <f>+Fecha!$A$2</f>
        <v>2022</v>
      </c>
      <c r="B14" s="46">
        <f>+Fecha!$B$2</f>
        <v>1</v>
      </c>
      <c r="C14" s="55">
        <v>44560</v>
      </c>
      <c r="D14" s="58" t="s">
        <v>43</v>
      </c>
      <c r="E14" s="58" t="s">
        <v>44</v>
      </c>
      <c r="F14" s="55">
        <v>44560</v>
      </c>
      <c r="G14" s="58" t="s">
        <v>41</v>
      </c>
      <c r="H14" s="58" t="s">
        <v>42</v>
      </c>
      <c r="I14" s="54">
        <v>740</v>
      </c>
      <c r="J14" s="54">
        <v>0</v>
      </c>
      <c r="K14" s="54">
        <v>740</v>
      </c>
      <c r="L14" s="54">
        <v>0</v>
      </c>
      <c r="M14" s="54">
        <v>0</v>
      </c>
      <c r="N14" s="54">
        <v>1</v>
      </c>
      <c r="O14" s="54">
        <v>0</v>
      </c>
      <c r="P14" s="54">
        <v>0</v>
      </c>
      <c r="Q14" s="54">
        <v>0</v>
      </c>
      <c r="R14" s="5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46" s="47" customFormat="1" ht="12.75" customHeight="1" x14ac:dyDescent="0.2">
      <c r="A15" s="45">
        <f>+Fecha!$A$2</f>
        <v>2022</v>
      </c>
      <c r="B15" s="46">
        <f>+Fecha!$B$2</f>
        <v>1</v>
      </c>
      <c r="C15" s="55">
        <v>44562</v>
      </c>
      <c r="D15" s="58" t="s">
        <v>41</v>
      </c>
      <c r="E15" s="58" t="s">
        <v>42</v>
      </c>
      <c r="F15" s="55">
        <v>44563</v>
      </c>
      <c r="G15" s="58" t="s">
        <v>43</v>
      </c>
      <c r="H15" s="58" t="s">
        <v>44</v>
      </c>
      <c r="I15" s="54">
        <v>0</v>
      </c>
      <c r="J15" s="57">
        <v>740</v>
      </c>
      <c r="K15" s="54">
        <f>+J15</f>
        <v>740</v>
      </c>
      <c r="L15" s="54">
        <v>1</v>
      </c>
      <c r="M15" s="54">
        <v>0</v>
      </c>
      <c r="N15" s="54">
        <v>0</v>
      </c>
      <c r="O15" s="54">
        <v>0</v>
      </c>
      <c r="P15" s="54">
        <v>2</v>
      </c>
      <c r="Q15" s="54">
        <v>2</v>
      </c>
      <c r="R15" s="58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46" s="47" customFormat="1" ht="12.75" customHeight="1" x14ac:dyDescent="0.2">
      <c r="A16" s="45">
        <f>+Fecha!$A$2</f>
        <v>2022</v>
      </c>
      <c r="B16" s="46">
        <f>+Fecha!$B$2</f>
        <v>1</v>
      </c>
      <c r="C16" s="55">
        <v>44563</v>
      </c>
      <c r="D16" s="58" t="s">
        <v>43</v>
      </c>
      <c r="E16" s="58" t="s">
        <v>44</v>
      </c>
      <c r="F16" s="55">
        <v>44563</v>
      </c>
      <c r="G16" s="58" t="s">
        <v>41</v>
      </c>
      <c r="H16" s="58" t="s">
        <v>42</v>
      </c>
      <c r="I16" s="54">
        <v>740</v>
      </c>
      <c r="J16" s="54">
        <v>0</v>
      </c>
      <c r="K16" s="54">
        <v>740</v>
      </c>
      <c r="L16" s="54">
        <v>0</v>
      </c>
      <c r="M16" s="54">
        <v>0</v>
      </c>
      <c r="N16" s="54">
        <v>1</v>
      </c>
      <c r="O16" s="54">
        <v>0</v>
      </c>
      <c r="P16" s="54">
        <v>0</v>
      </c>
      <c r="Q16" s="54">
        <v>0</v>
      </c>
      <c r="R16" s="5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s="47" customFormat="1" ht="12.75" customHeight="1" x14ac:dyDescent="0.2">
      <c r="A17" s="45">
        <f>+Fecha!$A$2</f>
        <v>2022</v>
      </c>
      <c r="B17" s="46">
        <f>+Fecha!$B$2</f>
        <v>1</v>
      </c>
      <c r="C17" s="55">
        <v>44565</v>
      </c>
      <c r="D17" s="58" t="s">
        <v>41</v>
      </c>
      <c r="E17" s="58" t="s">
        <v>42</v>
      </c>
      <c r="F17" s="55">
        <v>44565</v>
      </c>
      <c r="G17" s="58" t="s">
        <v>43</v>
      </c>
      <c r="H17" s="58" t="s">
        <v>44</v>
      </c>
      <c r="I17" s="54">
        <v>740</v>
      </c>
      <c r="J17" s="54">
        <v>0</v>
      </c>
      <c r="K17" s="54">
        <v>740</v>
      </c>
      <c r="L17" s="54">
        <v>1</v>
      </c>
      <c r="M17" s="54">
        <v>0</v>
      </c>
      <c r="N17" s="54">
        <v>0</v>
      </c>
      <c r="O17" s="54">
        <v>0</v>
      </c>
      <c r="P17" s="54">
        <v>2</v>
      </c>
      <c r="Q17" s="54">
        <v>2</v>
      </c>
      <c r="R17" s="5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s="47" customFormat="1" ht="12.75" customHeight="1" x14ac:dyDescent="0.2">
      <c r="A18" s="45">
        <f>+Fecha!$A$2</f>
        <v>2022</v>
      </c>
      <c r="B18" s="46">
        <f>+Fecha!$B$2</f>
        <v>1</v>
      </c>
      <c r="C18" s="55">
        <v>44566</v>
      </c>
      <c r="D18" s="58" t="s">
        <v>43</v>
      </c>
      <c r="E18" s="58" t="s">
        <v>44</v>
      </c>
      <c r="F18" s="55">
        <v>44566</v>
      </c>
      <c r="G18" s="58" t="s">
        <v>41</v>
      </c>
      <c r="H18" s="58" t="s">
        <v>42</v>
      </c>
      <c r="I18" s="54">
        <v>740</v>
      </c>
      <c r="J18" s="54">
        <v>0</v>
      </c>
      <c r="K18" s="54">
        <v>740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s="47" customFormat="1" ht="12.75" customHeight="1" x14ac:dyDescent="0.2">
      <c r="A19" s="45">
        <f>+Fecha!$A$2</f>
        <v>2022</v>
      </c>
      <c r="B19" s="46">
        <f>+Fecha!$B$2</f>
        <v>1</v>
      </c>
      <c r="C19" s="55">
        <v>44567</v>
      </c>
      <c r="D19" s="58" t="s">
        <v>41</v>
      </c>
      <c r="E19" s="58" t="s">
        <v>42</v>
      </c>
      <c r="F19" s="55">
        <v>44567</v>
      </c>
      <c r="G19" s="58" t="s">
        <v>43</v>
      </c>
      <c r="H19" s="58" t="s">
        <v>44</v>
      </c>
      <c r="I19" s="54">
        <v>740</v>
      </c>
      <c r="J19" s="54">
        <v>0</v>
      </c>
      <c r="K19" s="54">
        <v>740</v>
      </c>
      <c r="L19" s="54">
        <v>1</v>
      </c>
      <c r="M19" s="54">
        <v>0</v>
      </c>
      <c r="N19" s="54">
        <v>0</v>
      </c>
      <c r="O19" s="54">
        <v>0</v>
      </c>
      <c r="P19" s="54">
        <v>3</v>
      </c>
      <c r="Q19" s="54">
        <v>3</v>
      </c>
      <c r="R19" s="5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s="47" customFormat="1" ht="12.75" customHeight="1" x14ac:dyDescent="0.2">
      <c r="A20" s="45">
        <f>+Fecha!$A$2</f>
        <v>2022</v>
      </c>
      <c r="B20" s="46">
        <f>+Fecha!$B$2</f>
        <v>1</v>
      </c>
      <c r="C20" s="59">
        <v>44569</v>
      </c>
      <c r="D20" s="63" t="s">
        <v>43</v>
      </c>
      <c r="E20" s="63" t="s">
        <v>44</v>
      </c>
      <c r="F20" s="59">
        <v>44569</v>
      </c>
      <c r="G20" s="63" t="s">
        <v>41</v>
      </c>
      <c r="H20" s="63" t="s">
        <v>42</v>
      </c>
      <c r="I20" s="57">
        <v>500</v>
      </c>
      <c r="J20" s="57">
        <v>240</v>
      </c>
      <c r="K20" s="57">
        <f>+I20+J20</f>
        <v>740</v>
      </c>
      <c r="L20" s="57">
        <v>0</v>
      </c>
      <c r="M20" s="57">
        <v>0</v>
      </c>
      <c r="N20" s="57">
        <v>1</v>
      </c>
      <c r="O20" s="57">
        <v>0</v>
      </c>
      <c r="P20" s="57">
        <v>0</v>
      </c>
      <c r="Q20" s="57">
        <v>0</v>
      </c>
      <c r="R20" s="63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s="47" customFormat="1" ht="12.75" customHeight="1" x14ac:dyDescent="0.2">
      <c r="A21" s="45">
        <f>+Fecha!$A$2</f>
        <v>2022</v>
      </c>
      <c r="B21" s="46">
        <f>+Fecha!$B$2</f>
        <v>1</v>
      </c>
      <c r="C21" s="55">
        <v>44571</v>
      </c>
      <c r="D21" s="58" t="s">
        <v>41</v>
      </c>
      <c r="E21" s="58" t="s">
        <v>42</v>
      </c>
      <c r="F21" s="55">
        <v>44572</v>
      </c>
      <c r="G21" s="58" t="s">
        <v>43</v>
      </c>
      <c r="H21" s="58" t="s">
        <v>44</v>
      </c>
      <c r="I21" s="54">
        <v>740</v>
      </c>
      <c r="J21" s="54">
        <v>0</v>
      </c>
      <c r="K21" s="54">
        <v>740</v>
      </c>
      <c r="L21" s="54">
        <v>1</v>
      </c>
      <c r="M21" s="54">
        <v>0</v>
      </c>
      <c r="N21" s="54">
        <v>0</v>
      </c>
      <c r="O21" s="54">
        <v>0</v>
      </c>
      <c r="P21" s="54">
        <v>3</v>
      </c>
      <c r="Q21" s="54">
        <v>3</v>
      </c>
      <c r="R21" s="63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s="47" customFormat="1" ht="12.75" customHeight="1" x14ac:dyDescent="0.2">
      <c r="A22" s="45">
        <f>+Fecha!$A$2</f>
        <v>2022</v>
      </c>
      <c r="B22" s="46">
        <f>+Fecha!$B$2</f>
        <v>1</v>
      </c>
      <c r="C22" s="55">
        <v>44573</v>
      </c>
      <c r="D22" s="58" t="s">
        <v>43</v>
      </c>
      <c r="E22" s="58" t="s">
        <v>44</v>
      </c>
      <c r="F22" s="55">
        <v>44573</v>
      </c>
      <c r="G22" s="58" t="s">
        <v>41</v>
      </c>
      <c r="H22" s="58" t="s">
        <v>42</v>
      </c>
      <c r="I22" s="54">
        <v>740</v>
      </c>
      <c r="J22" s="54">
        <v>0</v>
      </c>
      <c r="K22" s="54">
        <v>740</v>
      </c>
      <c r="L22" s="54">
        <v>0</v>
      </c>
      <c r="M22" s="54">
        <v>0</v>
      </c>
      <c r="N22" s="54">
        <v>1</v>
      </c>
      <c r="O22" s="54">
        <v>0</v>
      </c>
      <c r="P22" s="54">
        <v>0</v>
      </c>
      <c r="Q22" s="54">
        <v>0</v>
      </c>
      <c r="R22" s="63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s="47" customFormat="1" ht="12.75" customHeight="1" x14ac:dyDescent="0.2">
      <c r="A23" s="45">
        <f>+Fecha!$A$2</f>
        <v>2022</v>
      </c>
      <c r="B23" s="46">
        <f>+Fecha!$B$2</f>
        <v>1</v>
      </c>
      <c r="C23" s="55">
        <v>44575</v>
      </c>
      <c r="D23" s="58" t="s">
        <v>41</v>
      </c>
      <c r="E23" s="58" t="s">
        <v>42</v>
      </c>
      <c r="F23" s="55">
        <v>44575</v>
      </c>
      <c r="G23" s="58" t="s">
        <v>43</v>
      </c>
      <c r="H23" s="58" t="s">
        <v>44</v>
      </c>
      <c r="I23" s="54">
        <v>740</v>
      </c>
      <c r="J23" s="54">
        <v>0</v>
      </c>
      <c r="K23" s="54">
        <v>740</v>
      </c>
      <c r="L23" s="54">
        <v>1</v>
      </c>
      <c r="M23" s="54">
        <v>0</v>
      </c>
      <c r="N23" s="54">
        <v>0</v>
      </c>
      <c r="O23" s="54">
        <v>0</v>
      </c>
      <c r="P23" s="54">
        <v>2</v>
      </c>
      <c r="Q23" s="54">
        <v>2</v>
      </c>
      <c r="R23" s="63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s="47" customFormat="1" ht="12.75" customHeight="1" x14ac:dyDescent="0.2">
      <c r="A24" s="45">
        <f>+Fecha!$A$2</f>
        <v>2022</v>
      </c>
      <c r="B24" s="46">
        <f>+Fecha!$B$2</f>
        <v>1</v>
      </c>
      <c r="C24" s="59">
        <v>44576</v>
      </c>
      <c r="D24" s="63" t="s">
        <v>43</v>
      </c>
      <c r="E24" s="63" t="s">
        <v>44</v>
      </c>
      <c r="F24" s="59">
        <v>44576</v>
      </c>
      <c r="G24" s="63" t="s">
        <v>41</v>
      </c>
      <c r="H24" s="63" t="s">
        <v>42</v>
      </c>
      <c r="I24" s="57">
        <v>209</v>
      </c>
      <c r="J24" s="57">
        <v>531</v>
      </c>
      <c r="K24" s="57">
        <f>+I24+J24</f>
        <v>740</v>
      </c>
      <c r="L24" s="57">
        <v>0</v>
      </c>
      <c r="M24" s="57">
        <v>0</v>
      </c>
      <c r="N24" s="57">
        <v>1</v>
      </c>
      <c r="O24" s="57">
        <v>0</v>
      </c>
      <c r="P24" s="57">
        <v>0</v>
      </c>
      <c r="Q24" s="57">
        <v>0</v>
      </c>
      <c r="R24" s="63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s="47" customFormat="1" ht="12.75" customHeight="1" x14ac:dyDescent="0.2">
      <c r="A25" s="45">
        <f>+Fecha!$A$2</f>
        <v>2022</v>
      </c>
      <c r="B25" s="46">
        <f>+Fecha!$B$2</f>
        <v>1</v>
      </c>
      <c r="C25" s="55">
        <v>44578</v>
      </c>
      <c r="D25" s="58" t="s">
        <v>41</v>
      </c>
      <c r="E25" s="58" t="s">
        <v>42</v>
      </c>
      <c r="F25" s="55">
        <v>44578</v>
      </c>
      <c r="G25" s="58" t="s">
        <v>43</v>
      </c>
      <c r="H25" s="58" t="s">
        <v>44</v>
      </c>
      <c r="I25" s="54">
        <v>740</v>
      </c>
      <c r="J25" s="54">
        <v>0</v>
      </c>
      <c r="K25" s="54">
        <v>740</v>
      </c>
      <c r="L25" s="54">
        <v>1</v>
      </c>
      <c r="M25" s="54">
        <v>0</v>
      </c>
      <c r="N25" s="54">
        <v>0</v>
      </c>
      <c r="O25" s="54">
        <v>0</v>
      </c>
      <c r="P25" s="54">
        <v>2</v>
      </c>
      <c r="Q25" s="54">
        <v>2</v>
      </c>
      <c r="R25" s="63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s="47" customFormat="1" ht="12.75" customHeight="1" x14ac:dyDescent="0.2">
      <c r="A26" s="45">
        <f>+Fecha!$A$2</f>
        <v>2022</v>
      </c>
      <c r="B26" s="46">
        <f>+Fecha!$B$2</f>
        <v>1</v>
      </c>
      <c r="C26" s="55">
        <v>44579</v>
      </c>
      <c r="D26" s="58" t="s">
        <v>43</v>
      </c>
      <c r="E26" s="58" t="s">
        <v>44</v>
      </c>
      <c r="F26" s="55">
        <v>44579</v>
      </c>
      <c r="G26" s="58" t="s">
        <v>41</v>
      </c>
      <c r="H26" s="58" t="s">
        <v>42</v>
      </c>
      <c r="I26" s="54">
        <v>740</v>
      </c>
      <c r="J26" s="54">
        <v>0</v>
      </c>
      <c r="K26" s="54">
        <v>740</v>
      </c>
      <c r="L26" s="54">
        <v>0</v>
      </c>
      <c r="M26" s="54">
        <v>0</v>
      </c>
      <c r="N26" s="54">
        <v>0</v>
      </c>
      <c r="O26" s="54">
        <v>0</v>
      </c>
      <c r="P26" s="54">
        <v>0</v>
      </c>
      <c r="Q26" s="54">
        <v>0</v>
      </c>
      <c r="R26" s="5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s="47" customFormat="1" ht="12.75" customHeight="1" x14ac:dyDescent="0.2">
      <c r="A27" s="45">
        <f>+Fecha!$A$2</f>
        <v>2022</v>
      </c>
      <c r="B27" s="46">
        <f>+Fecha!$B$2</f>
        <v>1</v>
      </c>
      <c r="C27" s="55">
        <v>44580</v>
      </c>
      <c r="D27" s="58" t="s">
        <v>41</v>
      </c>
      <c r="E27" s="58" t="s">
        <v>42</v>
      </c>
      <c r="F27" s="55">
        <v>44580</v>
      </c>
      <c r="G27" s="58" t="s">
        <v>43</v>
      </c>
      <c r="H27" s="58" t="s">
        <v>44</v>
      </c>
      <c r="I27" s="54">
        <v>740</v>
      </c>
      <c r="J27" s="54">
        <v>0</v>
      </c>
      <c r="K27" s="54">
        <v>740</v>
      </c>
      <c r="L27" s="54">
        <v>1</v>
      </c>
      <c r="M27" s="54">
        <v>0</v>
      </c>
      <c r="N27" s="54">
        <v>0</v>
      </c>
      <c r="O27" s="54">
        <v>0</v>
      </c>
      <c r="P27" s="54">
        <v>2</v>
      </c>
      <c r="Q27" s="54">
        <v>2</v>
      </c>
      <c r="R27" s="5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s="47" customFormat="1" ht="12.75" customHeight="1" x14ac:dyDescent="0.2">
      <c r="A28" s="45">
        <f>+Fecha!$A$2</f>
        <v>2022</v>
      </c>
      <c r="B28" s="46">
        <f>+Fecha!$B$2</f>
        <v>1</v>
      </c>
      <c r="C28" s="55">
        <v>44581</v>
      </c>
      <c r="D28" s="58" t="s">
        <v>43</v>
      </c>
      <c r="E28" s="58" t="s">
        <v>44</v>
      </c>
      <c r="F28" s="55">
        <v>44581</v>
      </c>
      <c r="G28" s="58" t="s">
        <v>41</v>
      </c>
      <c r="H28" s="58" t="s">
        <v>42</v>
      </c>
      <c r="I28" s="54">
        <v>740</v>
      </c>
      <c r="J28" s="54">
        <v>0</v>
      </c>
      <c r="K28" s="54">
        <v>740</v>
      </c>
      <c r="L28" s="54">
        <v>0</v>
      </c>
      <c r="M28" s="54">
        <v>0</v>
      </c>
      <c r="N28" s="54">
        <v>1</v>
      </c>
      <c r="O28" s="54">
        <v>0</v>
      </c>
      <c r="P28" s="54">
        <v>0</v>
      </c>
      <c r="Q28" s="54">
        <v>0</v>
      </c>
      <c r="R28" s="5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s="47" customFormat="1" ht="12.75" customHeight="1" x14ac:dyDescent="0.2">
      <c r="A29" s="45">
        <f>+Fecha!$A$2</f>
        <v>2022</v>
      </c>
      <c r="B29" s="46">
        <f>+Fecha!$B$2</f>
        <v>1</v>
      </c>
      <c r="C29" s="55">
        <v>44583</v>
      </c>
      <c r="D29" s="58" t="s">
        <v>41</v>
      </c>
      <c r="E29" s="58" t="s">
        <v>42</v>
      </c>
      <c r="F29" s="55">
        <v>44584</v>
      </c>
      <c r="G29" s="58" t="s">
        <v>43</v>
      </c>
      <c r="H29" s="58" t="s">
        <v>44</v>
      </c>
      <c r="I29" s="54">
        <v>0</v>
      </c>
      <c r="J29" s="57">
        <v>740</v>
      </c>
      <c r="K29" s="54">
        <f>+J29</f>
        <v>740</v>
      </c>
      <c r="L29" s="54">
        <v>1</v>
      </c>
      <c r="M29" s="54">
        <v>0</v>
      </c>
      <c r="N29" s="54">
        <v>0</v>
      </c>
      <c r="O29" s="54">
        <v>0</v>
      </c>
      <c r="P29" s="54">
        <v>2</v>
      </c>
      <c r="Q29" s="54">
        <v>2</v>
      </c>
      <c r="R29" s="5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s="47" customFormat="1" ht="12.75" customHeight="1" thickBot="1" x14ac:dyDescent="0.25">
      <c r="A30" s="45">
        <f>+Fecha!$A$2</f>
        <v>2022</v>
      </c>
      <c r="B30" s="46">
        <f>+Fecha!$B$2</f>
        <v>1</v>
      </c>
      <c r="C30" s="55">
        <v>44584</v>
      </c>
      <c r="D30" s="58" t="s">
        <v>43</v>
      </c>
      <c r="E30" s="58" t="s">
        <v>44</v>
      </c>
      <c r="F30" s="55">
        <v>44584</v>
      </c>
      <c r="G30" s="58" t="s">
        <v>41</v>
      </c>
      <c r="H30" s="58" t="s">
        <v>42</v>
      </c>
      <c r="I30" s="54">
        <v>0</v>
      </c>
      <c r="J30" s="57">
        <v>740</v>
      </c>
      <c r="K30" s="54">
        <f>+J30</f>
        <v>740</v>
      </c>
      <c r="L30" s="54">
        <v>0</v>
      </c>
      <c r="M30" s="54">
        <v>0</v>
      </c>
      <c r="N30" s="54">
        <v>0</v>
      </c>
      <c r="O30" s="54">
        <v>0</v>
      </c>
      <c r="P30" s="54">
        <v>0</v>
      </c>
      <c r="Q30" s="54">
        <v>0</v>
      </c>
      <c r="R30" s="5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5.75" customHeight="1" thickBot="1" x14ac:dyDescent="0.25">
      <c r="A31" s="79"/>
      <c r="B31" s="79"/>
      <c r="C31" s="79"/>
      <c r="D31" s="79"/>
      <c r="E31" s="79"/>
      <c r="F31" s="79"/>
      <c r="G31" s="79"/>
      <c r="H31" s="7"/>
      <c r="I31" s="51">
        <f>SUM(I9:I30)</f>
        <v>13289</v>
      </c>
      <c r="J31" s="51">
        <f t="shared" ref="J31:Q31" si="0">SUM(J9:J30)</f>
        <v>2991</v>
      </c>
      <c r="K31" s="51">
        <f t="shared" si="0"/>
        <v>16280</v>
      </c>
      <c r="L31" s="51">
        <f t="shared" si="0"/>
        <v>11</v>
      </c>
      <c r="M31" s="51">
        <f t="shared" si="0"/>
        <v>0</v>
      </c>
      <c r="N31" s="51">
        <f t="shared" si="0"/>
        <v>6</v>
      </c>
      <c r="O31" s="51">
        <f t="shared" si="0"/>
        <v>0</v>
      </c>
      <c r="P31" s="51">
        <f t="shared" si="0"/>
        <v>24</v>
      </c>
      <c r="Q31" s="51">
        <f t="shared" si="0"/>
        <v>24</v>
      </c>
      <c r="R31" s="7"/>
    </row>
    <row r="32" spans="1:37" ht="15.75" customHeight="1" x14ac:dyDescent="0.2">
      <c r="A32" s="10"/>
      <c r="B32" s="10"/>
      <c r="C32" s="41"/>
      <c r="D32" s="10"/>
      <c r="E32" s="10"/>
      <c r="F32" s="41"/>
      <c r="G32" s="10"/>
      <c r="H32" s="13"/>
      <c r="I32" s="13"/>
      <c r="J32" s="13"/>
      <c r="K32" s="13"/>
      <c r="L32" s="13"/>
      <c r="M32" s="16"/>
      <c r="N32" s="16"/>
      <c r="O32" s="16"/>
      <c r="P32" s="16"/>
      <c r="Q32" s="4"/>
    </row>
    <row r="33" spans="1:17" ht="15.75" customHeight="1" x14ac:dyDescent="0.2">
      <c r="A33" s="35"/>
      <c r="B33" s="35"/>
      <c r="C33" s="42"/>
      <c r="D33" s="35"/>
      <c r="E33" s="35"/>
      <c r="F33" s="42"/>
      <c r="G33" s="35"/>
      <c r="H33" s="17"/>
      <c r="I33" s="17"/>
      <c r="J33" s="17"/>
      <c r="K33" s="17"/>
      <c r="L33" s="17"/>
      <c r="M33" s="17"/>
      <c r="N33" s="17"/>
      <c r="O33" s="17"/>
      <c r="P33" s="17"/>
      <c r="Q33" s="4"/>
    </row>
    <row r="34" spans="1:17" ht="15.75" customHeight="1" x14ac:dyDescent="0.2">
      <c r="A34" s="35"/>
      <c r="B34" s="35"/>
      <c r="C34" s="42"/>
      <c r="D34" s="35"/>
      <c r="E34" s="35"/>
      <c r="F34" s="42"/>
      <c r="G34" s="35"/>
      <c r="H34" s="17"/>
      <c r="I34" s="17"/>
      <c r="J34" s="17"/>
      <c r="K34" s="17"/>
      <c r="L34" s="17"/>
      <c r="M34" s="17"/>
      <c r="N34" s="17"/>
      <c r="O34" s="17"/>
      <c r="P34" s="17"/>
      <c r="Q34" s="4"/>
    </row>
    <row r="35" spans="1:17" s="36" customFormat="1" ht="24" customHeight="1" x14ac:dyDescent="0.2">
      <c r="A35" s="80" t="s">
        <v>20</v>
      </c>
      <c r="B35" s="80"/>
      <c r="C35" s="80"/>
      <c r="D35" s="80"/>
      <c r="E35" s="80"/>
      <c r="F35" s="80"/>
      <c r="G35" s="80" t="s">
        <v>21</v>
      </c>
      <c r="H35" s="80"/>
      <c r="I35" s="80"/>
      <c r="J35" s="80"/>
      <c r="K35" s="80"/>
      <c r="L35" s="80"/>
      <c r="N35" s="37"/>
      <c r="O35" s="37"/>
      <c r="P35" s="37"/>
      <c r="Q35" s="37"/>
    </row>
  </sheetData>
  <sheetProtection selectLockedCells="1" selectUnlockedCells="1"/>
  <mergeCells count="8">
    <mergeCell ref="A31:G31"/>
    <mergeCell ref="A35:F35"/>
    <mergeCell ref="G35:L35"/>
    <mergeCell ref="A4:H4"/>
    <mergeCell ref="I4:R4"/>
    <mergeCell ref="A5:F5"/>
    <mergeCell ref="A6:F6"/>
    <mergeCell ref="A7:F7"/>
  </mergeCells>
  <pageMargins left="0" right="0" top="0.62992125984251968" bottom="0.23622047244094491" header="0.51181102362204722" footer="0.51181102362204722"/>
  <pageSetup paperSize="9" scale="71" firstPageNumber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"/>
  <sheetViews>
    <sheetView workbookViewId="0">
      <selection activeCell="F24" sqref="F24"/>
    </sheetView>
  </sheetViews>
  <sheetFormatPr baseColWidth="10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39"/>
  <sheetViews>
    <sheetView workbookViewId="0">
      <selection activeCell="I9" sqref="I9"/>
    </sheetView>
  </sheetViews>
  <sheetFormatPr baseColWidth="10" defaultColWidth="11.42578125" defaultRowHeight="12.75" x14ac:dyDescent="0.2"/>
  <cols>
    <col min="1" max="1" width="6.7109375" style="1" customWidth="1"/>
    <col min="2" max="2" width="4.28515625" style="1" customWidth="1"/>
    <col min="3" max="3" width="11.7109375" style="2" customWidth="1"/>
    <col min="4" max="4" width="12.42578125" style="2" customWidth="1"/>
    <col min="5" max="5" width="15.7109375" style="2" customWidth="1"/>
    <col min="6" max="6" width="11" style="3" customWidth="1"/>
    <col min="7" max="7" width="12.5703125" style="2" customWidth="1"/>
    <col min="8" max="8" width="11.7109375" style="2" customWidth="1"/>
    <col min="9" max="9" width="8.85546875" style="2" customWidth="1"/>
    <col min="10" max="10" width="8.42578125" style="2" customWidth="1"/>
    <col min="11" max="11" width="9.5703125" style="2" customWidth="1"/>
    <col min="12" max="12" width="7.28515625" style="2" customWidth="1"/>
    <col min="13" max="13" width="8" style="2" customWidth="1"/>
    <col min="14" max="14" width="9.140625" style="2" customWidth="1"/>
    <col min="15" max="15" width="9" style="2" customWidth="1"/>
    <col min="16" max="16" width="8" style="2" customWidth="1"/>
    <col min="17" max="17" width="7.140625" style="2" customWidth="1"/>
    <col min="18" max="16384" width="11.42578125" style="2"/>
  </cols>
  <sheetData>
    <row r="1" spans="1:46" x14ac:dyDescent="0.2">
      <c r="O1" s="5" t="s">
        <v>34</v>
      </c>
    </row>
    <row r="3" spans="1:46" ht="14.25" customHeight="1" thickBot="1" x14ac:dyDescent="0.25"/>
    <row r="4" spans="1:46" ht="15.75" customHeight="1" thickBot="1" x14ac:dyDescent="0.3">
      <c r="A4" s="64" t="s">
        <v>0</v>
      </c>
      <c r="B4" s="64"/>
      <c r="C4" s="64"/>
      <c r="D4" s="64"/>
      <c r="E4" s="64"/>
      <c r="F4" s="64"/>
      <c r="G4" s="64"/>
      <c r="H4" s="65"/>
      <c r="I4" s="66"/>
      <c r="J4" s="67" t="s">
        <v>1</v>
      </c>
      <c r="K4" s="68"/>
      <c r="L4" s="68"/>
      <c r="M4" s="68"/>
      <c r="N4" s="68"/>
      <c r="O4" s="68"/>
      <c r="P4" s="68"/>
      <c r="Q4" s="68"/>
      <c r="R4" s="69"/>
    </row>
    <row r="5" spans="1:46" ht="12.75" customHeight="1" x14ac:dyDescent="0.2">
      <c r="A5" s="70" t="s">
        <v>2</v>
      </c>
      <c r="B5" s="71"/>
      <c r="C5" s="71"/>
      <c r="D5" s="71"/>
      <c r="E5" s="71"/>
      <c r="F5" s="71"/>
      <c r="G5" s="14"/>
      <c r="H5" s="72" t="s">
        <v>37</v>
      </c>
      <c r="I5" s="73"/>
      <c r="J5" s="73"/>
      <c r="K5" s="73"/>
      <c r="L5" s="73"/>
      <c r="M5" s="73"/>
      <c r="N5" s="73"/>
      <c r="O5" s="73"/>
      <c r="P5" s="21"/>
      <c r="Q5" s="22"/>
      <c r="R5" s="24"/>
    </row>
    <row r="6" spans="1:46" ht="12" customHeight="1" x14ac:dyDescent="0.2">
      <c r="A6" s="74" t="s">
        <v>3</v>
      </c>
      <c r="B6" s="75"/>
      <c r="C6" s="75"/>
      <c r="D6" s="75"/>
      <c r="E6" s="75"/>
      <c r="F6" s="75"/>
      <c r="G6" s="14"/>
      <c r="H6" s="76" t="s">
        <v>38</v>
      </c>
      <c r="I6" s="75"/>
      <c r="J6" s="75"/>
      <c r="K6" s="75"/>
      <c r="L6" s="75"/>
      <c r="M6" s="75"/>
      <c r="N6" s="75"/>
      <c r="O6" s="75"/>
      <c r="P6" s="38"/>
      <c r="Q6" s="19"/>
      <c r="R6" s="26"/>
    </row>
    <row r="7" spans="1:46" ht="16.5" customHeight="1" thickBot="1" x14ac:dyDescent="0.25">
      <c r="A7" s="74" t="s">
        <v>4</v>
      </c>
      <c r="B7" s="75"/>
      <c r="C7" s="75"/>
      <c r="D7" s="75"/>
      <c r="E7" s="75"/>
      <c r="F7" s="75"/>
      <c r="G7" s="14"/>
      <c r="H7" s="77" t="s">
        <v>5</v>
      </c>
      <c r="I7" s="78"/>
      <c r="J7" s="78"/>
      <c r="K7" s="78"/>
      <c r="L7" s="78"/>
      <c r="M7" s="78"/>
      <c r="N7" s="78"/>
      <c r="O7" s="78"/>
      <c r="P7" s="78"/>
      <c r="Q7" s="19"/>
      <c r="R7" s="26"/>
      <c r="S7" s="9"/>
      <c r="T7" s="9"/>
      <c r="U7" s="9"/>
    </row>
    <row r="8" spans="1:46" s="11" customFormat="1" ht="54" customHeight="1" thickBot="1" x14ac:dyDescent="0.25">
      <c r="A8" s="32" t="s">
        <v>35</v>
      </c>
      <c r="B8" s="33" t="s">
        <v>36</v>
      </c>
      <c r="C8" s="33" t="s">
        <v>6</v>
      </c>
      <c r="D8" s="33" t="s">
        <v>8</v>
      </c>
      <c r="E8" s="33" t="s">
        <v>7</v>
      </c>
      <c r="F8" s="33" t="s">
        <v>9</v>
      </c>
      <c r="G8" s="33" t="s">
        <v>11</v>
      </c>
      <c r="H8" s="33" t="s">
        <v>10</v>
      </c>
      <c r="I8" s="33" t="s">
        <v>12</v>
      </c>
      <c r="J8" s="33" t="s">
        <v>13</v>
      </c>
      <c r="K8" s="33" t="s">
        <v>14</v>
      </c>
      <c r="L8" s="33" t="s">
        <v>15</v>
      </c>
      <c r="M8" s="33" t="s">
        <v>16</v>
      </c>
      <c r="N8" s="33" t="s">
        <v>18</v>
      </c>
      <c r="O8" s="33" t="s">
        <v>17</v>
      </c>
      <c r="P8" s="33" t="s">
        <v>22</v>
      </c>
      <c r="Q8" s="33" t="s">
        <v>23</v>
      </c>
      <c r="R8" s="62" t="s">
        <v>19</v>
      </c>
      <c r="S8" s="9"/>
      <c r="T8" s="9"/>
      <c r="U8" s="9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12"/>
      <c r="AN8" s="12"/>
      <c r="AO8" s="12"/>
      <c r="AP8" s="12"/>
      <c r="AQ8" s="12"/>
      <c r="AR8" s="12"/>
      <c r="AS8" s="12"/>
      <c r="AT8" s="12"/>
    </row>
    <row r="9" spans="1:46" s="47" customFormat="1" ht="12.75" customHeight="1" x14ac:dyDescent="0.2">
      <c r="A9" s="48">
        <f>+Fecha!$A$2</f>
        <v>2022</v>
      </c>
      <c r="B9" s="46">
        <f>+Fecha!$B$2</f>
        <v>1</v>
      </c>
      <c r="C9" s="55">
        <v>44556</v>
      </c>
      <c r="D9" s="58" t="s">
        <v>41</v>
      </c>
      <c r="E9" s="58" t="s">
        <v>42</v>
      </c>
      <c r="F9" s="55">
        <v>44556</v>
      </c>
      <c r="G9" s="58" t="s">
        <v>43</v>
      </c>
      <c r="H9" s="58" t="str">
        <f>+E10</f>
        <v>VIRREY DEL PINO</v>
      </c>
      <c r="I9" s="54">
        <v>0</v>
      </c>
      <c r="J9" s="57">
        <v>740</v>
      </c>
      <c r="K9" s="54">
        <f>+J9</f>
        <v>740</v>
      </c>
      <c r="L9" s="54">
        <v>1</v>
      </c>
      <c r="M9" s="54">
        <v>0</v>
      </c>
      <c r="N9" s="54">
        <v>0</v>
      </c>
      <c r="O9" s="54">
        <v>0</v>
      </c>
      <c r="P9" s="54">
        <v>2</v>
      </c>
      <c r="Q9" s="54">
        <v>2</v>
      </c>
      <c r="R9" s="5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46" s="47" customFormat="1" ht="12.75" customHeight="1" x14ac:dyDescent="0.2">
      <c r="A10" s="48">
        <f>+Fecha!$A$2</f>
        <v>2022</v>
      </c>
      <c r="B10" s="46">
        <f>+Fecha!$B$2</f>
        <v>1</v>
      </c>
      <c r="C10" s="55">
        <v>44557</v>
      </c>
      <c r="D10" s="58" t="s">
        <v>43</v>
      </c>
      <c r="E10" s="58" t="s">
        <v>44</v>
      </c>
      <c r="F10" s="55">
        <v>44557</v>
      </c>
      <c r="G10" s="58" t="s">
        <v>41</v>
      </c>
      <c r="H10" s="58" t="s">
        <v>42</v>
      </c>
      <c r="I10" s="54">
        <v>624</v>
      </c>
      <c r="J10" s="57">
        <v>116</v>
      </c>
      <c r="K10" s="54">
        <f>+I10+J10</f>
        <v>740</v>
      </c>
      <c r="L10" s="54">
        <v>0</v>
      </c>
      <c r="M10" s="54">
        <v>0</v>
      </c>
      <c r="N10" s="54">
        <v>0</v>
      </c>
      <c r="O10" s="54">
        <v>0</v>
      </c>
      <c r="P10" s="54">
        <v>0</v>
      </c>
      <c r="Q10" s="54">
        <v>0</v>
      </c>
      <c r="R10" s="5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46" s="47" customFormat="1" ht="12.75" customHeight="1" x14ac:dyDescent="0.2">
      <c r="A11" s="48">
        <f>+Fecha!$A$2</f>
        <v>2022</v>
      </c>
      <c r="B11" s="46">
        <f>+Fecha!$B$2</f>
        <v>1</v>
      </c>
      <c r="C11" s="55">
        <v>44558</v>
      </c>
      <c r="D11" s="58" t="s">
        <v>41</v>
      </c>
      <c r="E11" s="58" t="s">
        <v>42</v>
      </c>
      <c r="F11" s="55">
        <v>44559</v>
      </c>
      <c r="G11" s="58" t="s">
        <v>43</v>
      </c>
      <c r="H11" s="58" t="s">
        <v>44</v>
      </c>
      <c r="I11" s="54">
        <v>740</v>
      </c>
      <c r="J11" s="54">
        <v>0</v>
      </c>
      <c r="K11" s="54">
        <v>740</v>
      </c>
      <c r="L11" s="54">
        <v>1</v>
      </c>
      <c r="M11" s="54">
        <v>0</v>
      </c>
      <c r="N11" s="54">
        <v>0</v>
      </c>
      <c r="O11" s="54">
        <v>0</v>
      </c>
      <c r="P11" s="54">
        <v>3</v>
      </c>
      <c r="Q11" s="54">
        <v>3</v>
      </c>
      <c r="R11" s="5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46" s="47" customFormat="1" ht="12.75" customHeight="1" x14ac:dyDescent="0.2">
      <c r="A12" s="48">
        <f>+Fecha!$A$2</f>
        <v>2022</v>
      </c>
      <c r="B12" s="46">
        <f>+Fecha!$B$2</f>
        <v>1</v>
      </c>
      <c r="C12" s="55">
        <v>44559</v>
      </c>
      <c r="D12" s="58" t="s">
        <v>43</v>
      </c>
      <c r="E12" s="58" t="str">
        <f>+H11</f>
        <v>VIRREY DEL PINO</v>
      </c>
      <c r="F12" s="55">
        <v>44560</v>
      </c>
      <c r="G12" s="58" t="s">
        <v>41</v>
      </c>
      <c r="H12" s="58" t="s">
        <v>42</v>
      </c>
      <c r="I12" s="54">
        <v>740</v>
      </c>
      <c r="J12" s="54">
        <v>0</v>
      </c>
      <c r="K12" s="54">
        <v>740</v>
      </c>
      <c r="L12" s="54">
        <v>0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</row>
    <row r="13" spans="1:46" s="47" customFormat="1" ht="12.75" customHeight="1" x14ac:dyDescent="0.2">
      <c r="A13" s="48">
        <f>+Fecha!$A$2</f>
        <v>2022</v>
      </c>
      <c r="B13" s="46">
        <f>+Fecha!$B$2</f>
        <v>1</v>
      </c>
      <c r="C13" s="55">
        <v>44561</v>
      </c>
      <c r="D13" s="58" t="s">
        <v>41</v>
      </c>
      <c r="E13" s="58" t="s">
        <v>42</v>
      </c>
      <c r="F13" s="55">
        <v>44562</v>
      </c>
      <c r="G13" s="58" t="s">
        <v>43</v>
      </c>
      <c r="H13" s="58" t="s">
        <v>45</v>
      </c>
      <c r="I13" s="54">
        <v>740</v>
      </c>
      <c r="J13" s="54">
        <v>0</v>
      </c>
      <c r="K13" s="54">
        <v>740</v>
      </c>
      <c r="L13" s="54">
        <v>1</v>
      </c>
      <c r="M13" s="57">
        <v>1</v>
      </c>
      <c r="N13" s="54">
        <v>0</v>
      </c>
      <c r="O13" s="54">
        <v>0</v>
      </c>
      <c r="P13" s="54">
        <v>4</v>
      </c>
      <c r="Q13" s="54">
        <v>4</v>
      </c>
      <c r="R13" s="5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</row>
    <row r="14" spans="1:46" s="47" customFormat="1" ht="12.75" customHeight="1" x14ac:dyDescent="0.2">
      <c r="A14" s="48">
        <f>+Fecha!$A$2</f>
        <v>2022</v>
      </c>
      <c r="B14" s="46">
        <f>+Fecha!$B$2</f>
        <v>1</v>
      </c>
      <c r="C14" s="55">
        <v>44564</v>
      </c>
      <c r="D14" s="58" t="s">
        <v>43</v>
      </c>
      <c r="E14" s="58" t="s">
        <v>45</v>
      </c>
      <c r="F14" s="55">
        <v>44564</v>
      </c>
      <c r="G14" s="58" t="s">
        <v>41</v>
      </c>
      <c r="H14" s="58" t="s">
        <v>42</v>
      </c>
      <c r="I14" s="54">
        <v>740</v>
      </c>
      <c r="J14" s="54">
        <v>0</v>
      </c>
      <c r="K14" s="54">
        <v>740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</row>
    <row r="15" spans="1:46" s="47" customFormat="1" ht="12.75" customHeight="1" x14ac:dyDescent="0.2">
      <c r="A15" s="48">
        <f>+Fecha!$A$2</f>
        <v>2022</v>
      </c>
      <c r="B15" s="46">
        <f>+Fecha!$B$2</f>
        <v>1</v>
      </c>
      <c r="C15" s="55">
        <v>44565</v>
      </c>
      <c r="D15" s="58" t="s">
        <v>41</v>
      </c>
      <c r="E15" s="58" t="s">
        <v>42</v>
      </c>
      <c r="F15" s="55">
        <v>44565</v>
      </c>
      <c r="G15" s="58" t="s">
        <v>43</v>
      </c>
      <c r="H15" s="58" t="s">
        <v>44</v>
      </c>
      <c r="I15" s="54">
        <v>740</v>
      </c>
      <c r="J15" s="54">
        <v>0</v>
      </c>
      <c r="K15" s="54">
        <v>740</v>
      </c>
      <c r="L15" s="54">
        <v>1</v>
      </c>
      <c r="M15" s="54">
        <v>0</v>
      </c>
      <c r="N15" s="54">
        <v>0</v>
      </c>
      <c r="O15" s="54">
        <v>0</v>
      </c>
      <c r="P15" s="54">
        <v>3</v>
      </c>
      <c r="Q15" s="54">
        <v>3</v>
      </c>
      <c r="R15" s="58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</row>
    <row r="16" spans="1:46" s="47" customFormat="1" ht="12.75" customHeight="1" x14ac:dyDescent="0.2">
      <c r="A16" s="48">
        <f>+Fecha!$A$2</f>
        <v>2022</v>
      </c>
      <c r="B16" s="46">
        <f>+Fecha!$B$2</f>
        <v>1</v>
      </c>
      <c r="C16" s="55">
        <v>44566</v>
      </c>
      <c r="D16" s="58" t="s">
        <v>43</v>
      </c>
      <c r="E16" s="58" t="s">
        <v>44</v>
      </c>
      <c r="F16" s="55">
        <v>44567</v>
      </c>
      <c r="G16" s="58" t="s">
        <v>41</v>
      </c>
      <c r="H16" s="58" t="s">
        <v>42</v>
      </c>
      <c r="I16" s="54">
        <v>740</v>
      </c>
      <c r="J16" s="54">
        <v>0</v>
      </c>
      <c r="K16" s="54">
        <v>740</v>
      </c>
      <c r="L16" s="54">
        <v>0</v>
      </c>
      <c r="M16" s="54">
        <v>0</v>
      </c>
      <c r="N16" s="54">
        <v>2</v>
      </c>
      <c r="O16" s="54">
        <v>0</v>
      </c>
      <c r="P16" s="54">
        <v>0</v>
      </c>
      <c r="Q16" s="54">
        <v>0</v>
      </c>
      <c r="R16" s="5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36" s="47" customFormat="1" ht="12.75" customHeight="1" x14ac:dyDescent="0.2">
      <c r="A17" s="48">
        <f>+Fecha!$A$2</f>
        <v>2022</v>
      </c>
      <c r="B17" s="46">
        <f>+Fecha!$B$2</f>
        <v>1</v>
      </c>
      <c r="C17" s="55">
        <v>44570</v>
      </c>
      <c r="D17" s="58" t="s">
        <v>41</v>
      </c>
      <c r="E17" s="58" t="s">
        <v>42</v>
      </c>
      <c r="F17" s="55">
        <v>44570</v>
      </c>
      <c r="G17" s="58" t="s">
        <v>43</v>
      </c>
      <c r="H17" s="58" t="s">
        <v>44</v>
      </c>
      <c r="I17" s="54">
        <v>0</v>
      </c>
      <c r="J17" s="57">
        <v>740</v>
      </c>
      <c r="K17" s="54">
        <f>+J17</f>
        <v>740</v>
      </c>
      <c r="L17" s="54">
        <v>1</v>
      </c>
      <c r="M17" s="54">
        <v>0</v>
      </c>
      <c r="N17" s="54">
        <v>0</v>
      </c>
      <c r="O17" s="54">
        <v>0</v>
      </c>
      <c r="P17" s="54">
        <v>2</v>
      </c>
      <c r="Q17" s="54">
        <v>2</v>
      </c>
      <c r="R17" s="5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</row>
    <row r="18" spans="1:36" s="47" customFormat="1" ht="12.75" customHeight="1" x14ac:dyDescent="0.2">
      <c r="A18" s="48">
        <f>+Fecha!$A$2</f>
        <v>2022</v>
      </c>
      <c r="B18" s="46">
        <f>+Fecha!$B$2</f>
        <v>1</v>
      </c>
      <c r="C18" s="55">
        <v>44570</v>
      </c>
      <c r="D18" s="58" t="s">
        <v>43</v>
      </c>
      <c r="E18" s="58" t="s">
        <v>44</v>
      </c>
      <c r="F18" s="55">
        <v>44571</v>
      </c>
      <c r="G18" s="58" t="s">
        <v>41</v>
      </c>
      <c r="H18" s="58" t="s">
        <v>42</v>
      </c>
      <c r="I18" s="54">
        <v>740</v>
      </c>
      <c r="J18" s="54">
        <v>0</v>
      </c>
      <c r="K18" s="54">
        <v>740</v>
      </c>
      <c r="L18" s="54">
        <v>0</v>
      </c>
      <c r="M18" s="54">
        <v>0</v>
      </c>
      <c r="N18" s="54">
        <v>1</v>
      </c>
      <c r="O18" s="54">
        <v>0</v>
      </c>
      <c r="P18" s="54">
        <v>0</v>
      </c>
      <c r="Q18" s="54">
        <v>0</v>
      </c>
      <c r="R18" s="5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</row>
    <row r="19" spans="1:36" s="47" customFormat="1" ht="12.75" customHeight="1" x14ac:dyDescent="0.2">
      <c r="A19" s="48">
        <f>+Fecha!$A$2</f>
        <v>2022</v>
      </c>
      <c r="B19" s="46">
        <f>+Fecha!$B$2</f>
        <v>1</v>
      </c>
      <c r="C19" s="55">
        <v>44573</v>
      </c>
      <c r="D19" s="58" t="s">
        <v>41</v>
      </c>
      <c r="E19" s="58" t="s">
        <v>42</v>
      </c>
      <c r="F19" s="55">
        <v>44573</v>
      </c>
      <c r="G19" s="58" t="s">
        <v>43</v>
      </c>
      <c r="H19" s="58" t="s">
        <v>44</v>
      </c>
      <c r="I19" s="54">
        <v>740</v>
      </c>
      <c r="J19" s="54">
        <v>0</v>
      </c>
      <c r="K19" s="54">
        <v>740</v>
      </c>
      <c r="L19" s="54">
        <v>1</v>
      </c>
      <c r="M19" s="54">
        <v>0</v>
      </c>
      <c r="N19" s="54">
        <v>0</v>
      </c>
      <c r="O19" s="54">
        <v>0</v>
      </c>
      <c r="P19" s="54">
        <v>2</v>
      </c>
      <c r="Q19" s="54">
        <v>2</v>
      </c>
      <c r="R19" s="5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</row>
    <row r="20" spans="1:36" s="47" customFormat="1" ht="12.75" customHeight="1" x14ac:dyDescent="0.2">
      <c r="A20" s="48">
        <f>+Fecha!$A$2</f>
        <v>2022</v>
      </c>
      <c r="B20" s="46">
        <f>+Fecha!$B$2</f>
        <v>1</v>
      </c>
      <c r="C20" s="55">
        <v>44574</v>
      </c>
      <c r="D20" s="58" t="s">
        <v>43</v>
      </c>
      <c r="E20" s="58" t="s">
        <v>44</v>
      </c>
      <c r="F20" s="55">
        <v>44574</v>
      </c>
      <c r="G20" s="58" t="s">
        <v>41</v>
      </c>
      <c r="H20" s="58" t="s">
        <v>42</v>
      </c>
      <c r="I20" s="54">
        <v>740</v>
      </c>
      <c r="J20" s="54">
        <v>0</v>
      </c>
      <c r="K20" s="54">
        <v>740</v>
      </c>
      <c r="L20" s="54">
        <v>0</v>
      </c>
      <c r="M20" s="54">
        <v>0</v>
      </c>
      <c r="N20" s="54">
        <v>2</v>
      </c>
      <c r="O20" s="54">
        <v>0</v>
      </c>
      <c r="P20" s="54">
        <v>0</v>
      </c>
      <c r="Q20" s="54">
        <v>0</v>
      </c>
      <c r="R20" s="5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 spans="1:36" s="47" customFormat="1" ht="12.75" customHeight="1" x14ac:dyDescent="0.2">
      <c r="A21" s="48">
        <f>+Fecha!$A$2</f>
        <v>2022</v>
      </c>
      <c r="B21" s="46">
        <f>+Fecha!$B$2</f>
        <v>1</v>
      </c>
      <c r="C21" s="55">
        <v>44577</v>
      </c>
      <c r="D21" s="58" t="s">
        <v>41</v>
      </c>
      <c r="E21" s="58" t="s">
        <v>42</v>
      </c>
      <c r="F21" s="55">
        <v>44577</v>
      </c>
      <c r="G21" s="58" t="s">
        <v>43</v>
      </c>
      <c r="H21" s="58" t="s">
        <v>44</v>
      </c>
      <c r="I21" s="54">
        <v>0</v>
      </c>
      <c r="J21" s="57">
        <v>740</v>
      </c>
      <c r="K21" s="54">
        <f>+J21</f>
        <v>740</v>
      </c>
      <c r="L21" s="54">
        <v>1</v>
      </c>
      <c r="M21" s="54">
        <v>0</v>
      </c>
      <c r="N21" s="54">
        <v>0</v>
      </c>
      <c r="O21" s="54">
        <v>0</v>
      </c>
      <c r="P21" s="54">
        <v>2</v>
      </c>
      <c r="Q21" s="54">
        <v>2</v>
      </c>
      <c r="R21" s="5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</row>
    <row r="22" spans="1:36" s="47" customFormat="1" ht="12.75" customHeight="1" x14ac:dyDescent="0.2">
      <c r="A22" s="48">
        <f>+Fecha!$A$2</f>
        <v>2022</v>
      </c>
      <c r="B22" s="46">
        <f>+Fecha!$B$2</f>
        <v>1</v>
      </c>
      <c r="C22" s="55">
        <v>44577</v>
      </c>
      <c r="D22" s="58" t="s">
        <v>43</v>
      </c>
      <c r="E22" s="58" t="s">
        <v>44</v>
      </c>
      <c r="F22" s="55">
        <v>44578</v>
      </c>
      <c r="G22" s="58" t="s">
        <v>41</v>
      </c>
      <c r="H22" s="58" t="s">
        <v>42</v>
      </c>
      <c r="I22" s="54">
        <v>405</v>
      </c>
      <c r="J22" s="57">
        <v>335</v>
      </c>
      <c r="K22" s="54">
        <f>+I22+J22</f>
        <v>740</v>
      </c>
      <c r="L22" s="54">
        <v>0</v>
      </c>
      <c r="M22" s="54">
        <v>0</v>
      </c>
      <c r="N22" s="54">
        <v>2</v>
      </c>
      <c r="O22" s="54">
        <v>0</v>
      </c>
      <c r="P22" s="54">
        <v>0</v>
      </c>
      <c r="Q22" s="54">
        <v>0</v>
      </c>
      <c r="R22" s="5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</row>
    <row r="23" spans="1:36" s="47" customFormat="1" ht="12.75" customHeight="1" x14ac:dyDescent="0.2">
      <c r="A23" s="48">
        <f>+Fecha!$A$2</f>
        <v>2022</v>
      </c>
      <c r="B23" s="46">
        <f>+Fecha!$B$2</f>
        <v>1</v>
      </c>
      <c r="C23" s="55">
        <v>44581</v>
      </c>
      <c r="D23" s="58" t="s">
        <v>41</v>
      </c>
      <c r="E23" s="58" t="s">
        <v>42</v>
      </c>
      <c r="F23" s="55">
        <v>44581</v>
      </c>
      <c r="G23" s="58" t="s">
        <v>43</v>
      </c>
      <c r="H23" s="58" t="s">
        <v>44</v>
      </c>
      <c r="I23" s="54">
        <v>740</v>
      </c>
      <c r="J23" s="54">
        <v>0</v>
      </c>
      <c r="K23" s="54">
        <v>740</v>
      </c>
      <c r="L23" s="54">
        <v>1</v>
      </c>
      <c r="M23" s="54">
        <v>0</v>
      </c>
      <c r="N23" s="54">
        <v>0</v>
      </c>
      <c r="O23" s="54">
        <v>0</v>
      </c>
      <c r="P23" s="54">
        <v>2</v>
      </c>
      <c r="Q23" s="54">
        <v>2</v>
      </c>
      <c r="R23" s="5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</row>
    <row r="24" spans="1:36" s="47" customFormat="1" ht="12.75" customHeight="1" x14ac:dyDescent="0.2">
      <c r="A24" s="48">
        <f>+Fecha!$A$2</f>
        <v>2022</v>
      </c>
      <c r="B24" s="46">
        <f>+Fecha!$B$2</f>
        <v>1</v>
      </c>
      <c r="C24" s="55">
        <v>44582</v>
      </c>
      <c r="D24" s="58" t="s">
        <v>43</v>
      </c>
      <c r="E24" s="58" t="s">
        <v>44</v>
      </c>
      <c r="F24" s="55">
        <v>44582</v>
      </c>
      <c r="G24" s="58" t="s">
        <v>41</v>
      </c>
      <c r="H24" s="58" t="s">
        <v>42</v>
      </c>
      <c r="I24" s="54">
        <v>740</v>
      </c>
      <c r="J24" s="54">
        <v>0</v>
      </c>
      <c r="K24" s="54">
        <v>740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</row>
    <row r="25" spans="1:36" s="47" customFormat="1" ht="12.75" customHeight="1" x14ac:dyDescent="0.2">
      <c r="A25" s="48">
        <f>+Fecha!$A$2</f>
        <v>2022</v>
      </c>
      <c r="B25" s="46">
        <f>+Fecha!$B$2</f>
        <v>1</v>
      </c>
      <c r="C25" s="55">
        <v>44583</v>
      </c>
      <c r="D25" s="58" t="s">
        <v>41</v>
      </c>
      <c r="E25" s="58" t="s">
        <v>42</v>
      </c>
      <c r="F25" s="55">
        <v>44584</v>
      </c>
      <c r="G25" s="58" t="s">
        <v>43</v>
      </c>
      <c r="H25" s="58" t="s">
        <v>44</v>
      </c>
      <c r="I25" s="54">
        <v>0</v>
      </c>
      <c r="J25" s="57">
        <v>740</v>
      </c>
      <c r="K25" s="54">
        <f>+J25</f>
        <v>740</v>
      </c>
      <c r="L25" s="54">
        <v>1</v>
      </c>
      <c r="M25" s="54">
        <v>0</v>
      </c>
      <c r="N25" s="54">
        <v>0</v>
      </c>
      <c r="O25" s="54">
        <v>0</v>
      </c>
      <c r="P25" s="54">
        <v>2</v>
      </c>
      <c r="Q25" s="54">
        <v>2</v>
      </c>
      <c r="R25" s="5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</row>
    <row r="26" spans="1:36" s="47" customFormat="1" ht="12.75" customHeight="1" thickBot="1" x14ac:dyDescent="0.25">
      <c r="A26" s="48">
        <f>+Fecha!$A$2</f>
        <v>2022</v>
      </c>
      <c r="B26" s="46">
        <f>+Fecha!$B$2</f>
        <v>1</v>
      </c>
      <c r="C26" s="55">
        <v>44584</v>
      </c>
      <c r="D26" s="58" t="s">
        <v>43</v>
      </c>
      <c r="E26" s="58" t="s">
        <v>44</v>
      </c>
      <c r="F26" s="55">
        <v>44584</v>
      </c>
      <c r="G26" s="58" t="s">
        <v>41</v>
      </c>
      <c r="H26" s="58" t="s">
        <v>42</v>
      </c>
      <c r="I26" s="54">
        <v>0</v>
      </c>
      <c r="J26" s="57">
        <v>740</v>
      </c>
      <c r="K26" s="54">
        <f>+J26</f>
        <v>740</v>
      </c>
      <c r="L26" s="54">
        <v>0</v>
      </c>
      <c r="M26" s="54">
        <v>0</v>
      </c>
      <c r="N26" s="54">
        <v>0</v>
      </c>
      <c r="O26" s="54">
        <v>0</v>
      </c>
      <c r="P26" s="54">
        <v>0</v>
      </c>
      <c r="Q26" s="54">
        <v>2</v>
      </c>
      <c r="R26" s="5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</row>
    <row r="27" spans="1:36" ht="15.75" customHeight="1" thickBot="1" x14ac:dyDescent="0.25">
      <c r="A27" s="79"/>
      <c r="B27" s="79"/>
      <c r="C27" s="79"/>
      <c r="D27" s="79"/>
      <c r="E27" s="79"/>
      <c r="F27" s="79"/>
      <c r="G27" s="79"/>
      <c r="H27" s="7"/>
      <c r="I27" s="51">
        <f>SUM(I9:I26)</f>
        <v>9169</v>
      </c>
      <c r="J27" s="51">
        <f t="shared" ref="J27:Q27" si="0">SUM(J9:J26)</f>
        <v>4151</v>
      </c>
      <c r="K27" s="51">
        <f t="shared" si="0"/>
        <v>13320</v>
      </c>
      <c r="L27" s="51">
        <f t="shared" si="0"/>
        <v>9</v>
      </c>
      <c r="M27" s="51">
        <f t="shared" si="0"/>
        <v>1</v>
      </c>
      <c r="N27" s="51">
        <f t="shared" si="0"/>
        <v>7</v>
      </c>
      <c r="O27" s="51">
        <f t="shared" si="0"/>
        <v>0</v>
      </c>
      <c r="P27" s="51">
        <f t="shared" si="0"/>
        <v>22</v>
      </c>
      <c r="Q27" s="51">
        <f t="shared" si="0"/>
        <v>24</v>
      </c>
      <c r="R27" s="8"/>
      <c r="S27" s="9"/>
      <c r="T27" s="9"/>
      <c r="U27" s="9"/>
    </row>
    <row r="28" spans="1:36" ht="15.75" customHeight="1" x14ac:dyDescent="0.2">
      <c r="A28" s="10"/>
      <c r="B28" s="10"/>
      <c r="C28" s="10"/>
      <c r="D28" s="10"/>
      <c r="E28" s="10"/>
      <c r="F28" s="10"/>
      <c r="G28" s="10"/>
      <c r="H28" s="13"/>
      <c r="I28" s="13"/>
      <c r="J28" s="13"/>
      <c r="K28" s="13"/>
      <c r="L28" s="13"/>
      <c r="M28" s="17"/>
      <c r="N28" s="17"/>
      <c r="O28" s="17"/>
      <c r="P28" s="17"/>
      <c r="Q28" s="4"/>
      <c r="S28" s="9"/>
      <c r="T28" s="9"/>
      <c r="U28" s="9"/>
    </row>
    <row r="29" spans="1:36" ht="15.75" customHeight="1" x14ac:dyDescent="0.2">
      <c r="A29" s="35"/>
      <c r="B29" s="35"/>
      <c r="C29" s="35"/>
      <c r="D29" s="35"/>
      <c r="E29" s="35"/>
      <c r="F29" s="35"/>
      <c r="G29" s="35"/>
      <c r="H29" s="17"/>
      <c r="I29" s="17"/>
      <c r="J29" s="17"/>
      <c r="K29" s="17"/>
      <c r="L29" s="17"/>
      <c r="M29" s="17"/>
      <c r="N29" s="17"/>
      <c r="O29" s="17"/>
      <c r="P29" s="17"/>
      <c r="Q29" s="4"/>
      <c r="S29" s="9"/>
      <c r="T29" s="9"/>
      <c r="U29" s="9"/>
    </row>
    <row r="30" spans="1:36" ht="15.75" customHeight="1" x14ac:dyDescent="0.2">
      <c r="A30" s="35"/>
      <c r="B30" s="35"/>
      <c r="C30" s="35"/>
      <c r="D30" s="35"/>
      <c r="E30" s="35"/>
      <c r="F30" s="35"/>
      <c r="G30" s="35"/>
      <c r="H30" s="17"/>
      <c r="I30" s="17"/>
      <c r="J30" s="17"/>
      <c r="K30" s="17"/>
      <c r="L30" s="17"/>
      <c r="M30" s="17"/>
      <c r="N30" s="17"/>
      <c r="O30" s="17"/>
      <c r="P30" s="17"/>
      <c r="Q30" s="4"/>
      <c r="S30" s="9"/>
      <c r="T30" s="9"/>
      <c r="U30" s="9"/>
    </row>
    <row r="31" spans="1:36" s="36" customFormat="1" ht="24" customHeight="1" x14ac:dyDescent="0.2">
      <c r="A31" s="80" t="s">
        <v>20</v>
      </c>
      <c r="B31" s="80"/>
      <c r="C31" s="80"/>
      <c r="D31" s="80"/>
      <c r="E31" s="80"/>
      <c r="F31" s="80"/>
      <c r="G31" s="80" t="s">
        <v>21</v>
      </c>
      <c r="H31" s="80"/>
      <c r="I31" s="80"/>
      <c r="J31" s="80"/>
      <c r="K31" s="80"/>
      <c r="L31" s="80"/>
      <c r="N31" s="37"/>
      <c r="O31" s="37"/>
      <c r="P31" s="37"/>
      <c r="Q31" s="37"/>
    </row>
    <row r="32" spans="1:36" x14ac:dyDescent="0.2">
      <c r="N32" s="6"/>
      <c r="O32" s="6"/>
      <c r="P32" s="6"/>
      <c r="Q32" s="4"/>
    </row>
    <row r="33" spans="1:17" x14ac:dyDescent="0.2">
      <c r="N33" s="6"/>
      <c r="O33" s="6"/>
      <c r="P33" s="6"/>
      <c r="Q33" s="4"/>
    </row>
    <row r="34" spans="1:17" x14ac:dyDescent="0.2">
      <c r="N34" s="17"/>
      <c r="O34" s="17"/>
      <c r="P34" s="17"/>
      <c r="Q34" s="17"/>
    </row>
    <row r="35" spans="1:17" x14ac:dyDescent="0.2">
      <c r="N35" s="3"/>
      <c r="O35" s="3"/>
      <c r="P35" s="3"/>
      <c r="Q35" s="3"/>
    </row>
    <row r="36" spans="1:17" x14ac:dyDescent="0.2">
      <c r="N36" s="3"/>
      <c r="O36" s="3"/>
      <c r="P36" s="3"/>
      <c r="Q36" s="3"/>
    </row>
    <row r="37" spans="1:17" x14ac:dyDescent="0.2">
      <c r="N37" s="3"/>
      <c r="O37" s="3"/>
      <c r="P37" s="3"/>
      <c r="Q37" s="3"/>
    </row>
    <row r="38" spans="1:17" x14ac:dyDescent="0.2">
      <c r="N38" s="3"/>
      <c r="O38" s="3"/>
      <c r="P38" s="3"/>
      <c r="Q38" s="3"/>
    </row>
    <row r="39" spans="1:17" x14ac:dyDescent="0.2">
      <c r="A39" s="2"/>
      <c r="B39" s="2"/>
      <c r="F39" s="2"/>
      <c r="N39" s="3"/>
      <c r="O39" s="3"/>
      <c r="P39" s="3"/>
      <c r="Q39" s="3"/>
    </row>
  </sheetData>
  <mergeCells count="11">
    <mergeCell ref="A7:F7"/>
    <mergeCell ref="H7:P7"/>
    <mergeCell ref="A27:G27"/>
    <mergeCell ref="A31:F31"/>
    <mergeCell ref="G31:L31"/>
    <mergeCell ref="A4:I4"/>
    <mergeCell ref="J4:R4"/>
    <mergeCell ref="A5:F5"/>
    <mergeCell ref="H5:O5"/>
    <mergeCell ref="A6:F6"/>
    <mergeCell ref="H6:O6"/>
  </mergeCells>
  <pageMargins left="0.25" right="0.25" top="0.75" bottom="0.75" header="0.3" footer="0.3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pageSetUpPr fitToPage="1"/>
  </sheetPr>
  <dimension ref="A1:AT23"/>
  <sheetViews>
    <sheetView zoomScale="75" zoomScaleNormal="75" zoomScaleSheetLayoutView="100" workbookViewId="0">
      <selection activeCell="N31" sqref="N31"/>
    </sheetView>
  </sheetViews>
  <sheetFormatPr baseColWidth="10" defaultColWidth="11.42578125" defaultRowHeight="12.75" x14ac:dyDescent="0.2"/>
  <cols>
    <col min="1" max="1" width="12.28515625" style="1" customWidth="1"/>
    <col min="2" max="2" width="7.5703125" style="1" customWidth="1"/>
    <col min="3" max="3" width="15.7109375" style="39" customWidth="1"/>
    <col min="4" max="5" width="15.7109375" style="2" customWidth="1"/>
    <col min="6" max="6" width="13.5703125" style="43" customWidth="1"/>
    <col min="7" max="9" width="11.7109375" style="2" customWidth="1"/>
    <col min="10" max="10" width="10.7109375" style="2" customWidth="1"/>
    <col min="11" max="11" width="8.42578125" style="2" customWidth="1"/>
    <col min="12" max="12" width="11.140625" style="2" customWidth="1"/>
    <col min="13" max="13" width="10.7109375" style="2" customWidth="1"/>
    <col min="14" max="14" width="10.28515625" style="2" customWidth="1"/>
    <col min="15" max="15" width="8" style="2" customWidth="1"/>
    <col min="16" max="16" width="10.140625" style="2" customWidth="1"/>
    <col min="17" max="16384" width="11.42578125" style="2"/>
  </cols>
  <sheetData>
    <row r="1" spans="1:46" x14ac:dyDescent="0.2">
      <c r="N1" s="5" t="s">
        <v>34</v>
      </c>
    </row>
    <row r="3" spans="1:46" ht="13.5" thickBot="1" x14ac:dyDescent="0.25"/>
    <row r="4" spans="1:46" ht="15.75" customHeight="1" thickBot="1" x14ac:dyDescent="0.3">
      <c r="A4" s="81" t="s">
        <v>0</v>
      </c>
      <c r="B4" s="82"/>
      <c r="C4" s="82"/>
      <c r="D4" s="82"/>
      <c r="E4" s="82"/>
      <c r="F4" s="82"/>
      <c r="G4" s="82"/>
      <c r="H4" s="83"/>
      <c r="I4" s="67" t="s">
        <v>1</v>
      </c>
      <c r="J4" s="68"/>
      <c r="K4" s="68"/>
      <c r="L4" s="68"/>
      <c r="M4" s="68"/>
      <c r="N4" s="68"/>
      <c r="O4" s="68"/>
      <c r="P4" s="68"/>
      <c r="Q4" s="68"/>
      <c r="R4" s="69"/>
    </row>
    <row r="5" spans="1:46" ht="12.75" customHeight="1" x14ac:dyDescent="0.2">
      <c r="A5" s="74" t="s">
        <v>2</v>
      </c>
      <c r="B5" s="75"/>
      <c r="C5" s="75"/>
      <c r="D5" s="75"/>
      <c r="E5" s="75"/>
      <c r="F5" s="75"/>
      <c r="G5" s="25" t="s">
        <v>24</v>
      </c>
      <c r="H5" s="18"/>
      <c r="I5" s="20"/>
      <c r="J5" s="20"/>
      <c r="K5" s="20"/>
      <c r="L5" s="20"/>
      <c r="M5" s="20"/>
      <c r="N5" s="20"/>
      <c r="O5" s="21"/>
      <c r="P5" s="22"/>
      <c r="Q5" s="23"/>
      <c r="R5" s="24"/>
    </row>
    <row r="6" spans="1:46" ht="12" customHeight="1" x14ac:dyDescent="0.2">
      <c r="A6" s="74" t="s">
        <v>3</v>
      </c>
      <c r="B6" s="75"/>
      <c r="C6" s="75"/>
      <c r="D6" s="75"/>
      <c r="E6" s="75"/>
      <c r="F6" s="75"/>
      <c r="G6" s="25" t="s">
        <v>25</v>
      </c>
      <c r="H6" s="18"/>
      <c r="I6" s="18"/>
      <c r="J6" s="18"/>
      <c r="K6" s="18"/>
      <c r="L6" s="18"/>
      <c r="M6" s="18"/>
      <c r="N6" s="18"/>
      <c r="O6" s="15"/>
      <c r="P6" s="19"/>
      <c r="Q6" s="3"/>
      <c r="R6" s="26"/>
    </row>
    <row r="7" spans="1:46" ht="16.5" customHeight="1" thickBot="1" x14ac:dyDescent="0.25">
      <c r="A7" s="84" t="s">
        <v>4</v>
      </c>
      <c r="B7" s="85"/>
      <c r="C7" s="85"/>
      <c r="D7" s="85"/>
      <c r="E7" s="85"/>
      <c r="F7" s="85"/>
      <c r="G7" s="27" t="s">
        <v>5</v>
      </c>
      <c r="H7" s="28"/>
      <c r="I7" s="28"/>
      <c r="J7" s="28"/>
      <c r="K7" s="28"/>
      <c r="L7" s="28"/>
      <c r="M7" s="28"/>
      <c r="N7" s="28"/>
      <c r="O7" s="28"/>
      <c r="P7" s="29"/>
      <c r="Q7" s="30"/>
      <c r="R7" s="31"/>
    </row>
    <row r="8" spans="1:46" s="11" customFormat="1" ht="54" customHeight="1" thickBot="1" x14ac:dyDescent="0.25">
      <c r="A8" s="32" t="s">
        <v>35</v>
      </c>
      <c r="B8" s="33" t="s">
        <v>36</v>
      </c>
      <c r="C8" s="40" t="s">
        <v>6</v>
      </c>
      <c r="D8" s="33" t="s">
        <v>8</v>
      </c>
      <c r="E8" s="33" t="s">
        <v>7</v>
      </c>
      <c r="F8" s="33" t="s">
        <v>9</v>
      </c>
      <c r="G8" s="34" t="s">
        <v>11</v>
      </c>
      <c r="H8" s="34" t="s">
        <v>10</v>
      </c>
      <c r="I8" s="34" t="s">
        <v>12</v>
      </c>
      <c r="J8" s="34" t="s">
        <v>13</v>
      </c>
      <c r="K8" s="34" t="s">
        <v>14</v>
      </c>
      <c r="L8" s="34" t="s">
        <v>15</v>
      </c>
      <c r="M8" s="34" t="s">
        <v>16</v>
      </c>
      <c r="N8" s="34" t="s">
        <v>18</v>
      </c>
      <c r="O8" s="34" t="s">
        <v>17</v>
      </c>
      <c r="P8" s="34" t="s">
        <v>22</v>
      </c>
      <c r="Q8" s="34" t="s">
        <v>23</v>
      </c>
      <c r="R8" s="34" t="s">
        <v>19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12"/>
      <c r="AN8" s="12"/>
      <c r="AO8" s="12"/>
      <c r="AP8" s="12"/>
      <c r="AQ8" s="12"/>
      <c r="AR8" s="12"/>
      <c r="AS8" s="12"/>
      <c r="AT8" s="12"/>
    </row>
    <row r="9" spans="1:46" s="47" customFormat="1" ht="12.75" customHeight="1" x14ac:dyDescent="0.2">
      <c r="A9" s="45">
        <f>+Fecha!$A$2</f>
        <v>2022</v>
      </c>
      <c r="B9" s="46">
        <f>+Fecha!$B$2</f>
        <v>1</v>
      </c>
      <c r="C9" s="55">
        <v>44556</v>
      </c>
      <c r="D9" s="58" t="s">
        <v>41</v>
      </c>
      <c r="E9" s="58" t="s">
        <v>42</v>
      </c>
      <c r="F9" s="55">
        <v>44556</v>
      </c>
      <c r="G9" s="58" t="s">
        <v>43</v>
      </c>
      <c r="H9" s="58" t="s">
        <v>44</v>
      </c>
      <c r="I9" s="54">
        <v>0</v>
      </c>
      <c r="J9" s="57">
        <v>740</v>
      </c>
      <c r="K9" s="54">
        <f>+J9</f>
        <v>740</v>
      </c>
      <c r="L9" s="54">
        <v>1</v>
      </c>
      <c r="M9" s="54">
        <v>0</v>
      </c>
      <c r="N9" s="54">
        <v>0</v>
      </c>
      <c r="O9" s="54">
        <v>0</v>
      </c>
      <c r="P9" s="54">
        <v>2</v>
      </c>
      <c r="Q9" s="54">
        <v>2</v>
      </c>
      <c r="R9" s="58" t="s">
        <v>63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46" s="47" customFormat="1" ht="12.75" customHeight="1" x14ac:dyDescent="0.2">
      <c r="A10" s="45">
        <f>+Fecha!$A$2</f>
        <v>2022</v>
      </c>
      <c r="B10" s="46">
        <f>+Fecha!$B$2</f>
        <v>1</v>
      </c>
      <c r="C10" s="55">
        <v>44557</v>
      </c>
      <c r="D10" s="58" t="s">
        <v>43</v>
      </c>
      <c r="E10" s="58" t="s">
        <v>44</v>
      </c>
      <c r="F10" s="55">
        <v>44557</v>
      </c>
      <c r="G10" s="58" t="s">
        <v>41</v>
      </c>
      <c r="H10" s="58" t="s">
        <v>42</v>
      </c>
      <c r="I10" s="54">
        <v>740</v>
      </c>
      <c r="J10" s="54">
        <v>0</v>
      </c>
      <c r="K10" s="54">
        <v>740</v>
      </c>
      <c r="L10" s="54">
        <v>0</v>
      </c>
      <c r="M10" s="54">
        <v>0</v>
      </c>
      <c r="N10" s="54">
        <v>0</v>
      </c>
      <c r="O10" s="54">
        <v>0</v>
      </c>
      <c r="P10" s="54">
        <v>0</v>
      </c>
      <c r="Q10" s="54">
        <v>0</v>
      </c>
      <c r="R10" s="58" t="s">
        <v>64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46" s="47" customFormat="1" ht="12.75" customHeight="1" x14ac:dyDescent="0.2">
      <c r="A11" s="45">
        <f>+Fecha!$A$2</f>
        <v>2022</v>
      </c>
      <c r="B11" s="46">
        <f>+Fecha!$B$2</f>
        <v>1</v>
      </c>
      <c r="C11" s="55">
        <v>44558</v>
      </c>
      <c r="D11" s="58" t="s">
        <v>41</v>
      </c>
      <c r="E11" s="58" t="s">
        <v>42</v>
      </c>
      <c r="F11" s="55">
        <v>44558</v>
      </c>
      <c r="G11" s="58" t="s">
        <v>46</v>
      </c>
      <c r="H11" s="58" t="s">
        <v>47</v>
      </c>
      <c r="I11" s="54">
        <v>606</v>
      </c>
      <c r="J11" s="54">
        <v>0</v>
      </c>
      <c r="K11" s="54">
        <v>606</v>
      </c>
      <c r="L11" s="54">
        <v>1</v>
      </c>
      <c r="M11" s="54">
        <v>0</v>
      </c>
      <c r="N11" s="54">
        <v>0</v>
      </c>
      <c r="O11" s="54">
        <v>0</v>
      </c>
      <c r="P11" s="54">
        <v>0</v>
      </c>
      <c r="Q11" s="54">
        <v>2</v>
      </c>
      <c r="R11" s="58" t="s">
        <v>65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46" s="47" customFormat="1" ht="12.75" customHeight="1" thickBot="1" x14ac:dyDescent="0.25">
      <c r="A12" s="45">
        <f>+Fecha!$A$2</f>
        <v>2022</v>
      </c>
      <c r="B12" s="46">
        <f>+Fecha!$B$2</f>
        <v>1</v>
      </c>
      <c r="C12" s="55">
        <v>44559</v>
      </c>
      <c r="D12" s="58" t="s">
        <v>46</v>
      </c>
      <c r="E12" s="58" t="s">
        <v>47</v>
      </c>
      <c r="F12" s="55">
        <v>44559</v>
      </c>
      <c r="G12" s="58" t="s">
        <v>41</v>
      </c>
      <c r="H12" s="58" t="s">
        <v>42</v>
      </c>
      <c r="I12" s="54">
        <v>606</v>
      </c>
      <c r="J12" s="54">
        <v>0</v>
      </c>
      <c r="K12" s="54">
        <v>606</v>
      </c>
      <c r="L12" s="54">
        <v>0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8" t="s">
        <v>64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46" s="47" customFormat="1" ht="12.75" customHeight="1" x14ac:dyDescent="0.2">
      <c r="A13" s="45">
        <f>+Fecha!$A$2</f>
        <v>2022</v>
      </c>
      <c r="B13" s="46">
        <f>+Fecha!$B$2</f>
        <v>1</v>
      </c>
      <c r="C13" s="86" t="s">
        <v>48</v>
      </c>
      <c r="D13" s="87"/>
      <c r="E13" s="88"/>
      <c r="F13" s="55"/>
      <c r="G13" s="56"/>
      <c r="H13" s="56"/>
      <c r="I13" s="54"/>
      <c r="J13" s="54"/>
      <c r="K13" s="54"/>
      <c r="L13" s="54"/>
      <c r="M13" s="57"/>
      <c r="N13" s="54"/>
      <c r="O13" s="54"/>
      <c r="P13" s="54"/>
      <c r="Q13" s="54"/>
      <c r="R13" s="56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46" s="47" customFormat="1" ht="12.75" customHeight="1" x14ac:dyDescent="0.2">
      <c r="A14" s="45">
        <f>+Fecha!$A$2</f>
        <v>2022</v>
      </c>
      <c r="B14" s="46">
        <f>+Fecha!$B$2</f>
        <v>1</v>
      </c>
      <c r="C14" s="89"/>
      <c r="D14" s="90"/>
      <c r="E14" s="91"/>
      <c r="F14" s="55"/>
      <c r="G14" s="56"/>
      <c r="H14" s="56"/>
      <c r="I14" s="54"/>
      <c r="J14" s="54"/>
      <c r="K14" s="54"/>
      <c r="L14" s="54"/>
      <c r="M14" s="54"/>
      <c r="N14" s="54"/>
      <c r="O14" s="54"/>
      <c r="P14" s="54"/>
      <c r="Q14" s="54"/>
      <c r="R14" s="56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46" s="47" customFormat="1" ht="12.75" customHeight="1" x14ac:dyDescent="0.2">
      <c r="A15" s="45">
        <f>+Fecha!$A$2</f>
        <v>2022</v>
      </c>
      <c r="B15" s="46">
        <f>+Fecha!$B$2</f>
        <v>1</v>
      </c>
      <c r="C15" s="89"/>
      <c r="D15" s="90"/>
      <c r="E15" s="91"/>
      <c r="F15" s="55"/>
      <c r="G15" s="56"/>
      <c r="H15" s="56"/>
      <c r="I15" s="54"/>
      <c r="J15" s="57"/>
      <c r="K15" s="54"/>
      <c r="L15" s="54"/>
      <c r="M15" s="54"/>
      <c r="N15" s="54"/>
      <c r="O15" s="54"/>
      <c r="P15" s="54"/>
      <c r="Q15" s="54"/>
      <c r="R15" s="56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46" s="47" customFormat="1" ht="12.75" customHeight="1" x14ac:dyDescent="0.2">
      <c r="A16" s="45">
        <f>+Fecha!$A$2</f>
        <v>2022</v>
      </c>
      <c r="B16" s="46">
        <f>+Fecha!$B$2</f>
        <v>1</v>
      </c>
      <c r="C16" s="89"/>
      <c r="D16" s="90"/>
      <c r="E16" s="91"/>
      <c r="F16" s="55"/>
      <c r="G16" s="56"/>
      <c r="H16" s="56"/>
      <c r="I16" s="54"/>
      <c r="J16" s="54"/>
      <c r="K16" s="54"/>
      <c r="L16" s="54"/>
      <c r="M16" s="54"/>
      <c r="N16" s="54"/>
      <c r="O16" s="54"/>
      <c r="P16" s="54"/>
      <c r="Q16" s="54"/>
      <c r="R16" s="56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s="47" customFormat="1" ht="12.75" customHeight="1" thickBot="1" x14ac:dyDescent="0.25">
      <c r="A17" s="45">
        <f>+Fecha!$A$2</f>
        <v>2022</v>
      </c>
      <c r="B17" s="46">
        <f>+Fecha!$B$2</f>
        <v>1</v>
      </c>
      <c r="C17" s="92"/>
      <c r="D17" s="93"/>
      <c r="E17" s="94"/>
      <c r="F17" s="55"/>
      <c r="G17" s="56"/>
      <c r="H17" s="56"/>
      <c r="I17" s="54"/>
      <c r="J17" s="54"/>
      <c r="K17" s="54"/>
      <c r="L17" s="54"/>
      <c r="M17" s="54"/>
      <c r="N17" s="54"/>
      <c r="O17" s="54"/>
      <c r="P17" s="54"/>
      <c r="Q17" s="54"/>
      <c r="R17" s="56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5.75" customHeight="1" thickBot="1" x14ac:dyDescent="0.25">
      <c r="A18" s="79"/>
      <c r="B18" s="79"/>
      <c r="C18" s="79"/>
      <c r="D18" s="79"/>
      <c r="E18" s="79"/>
      <c r="F18" s="79"/>
      <c r="G18" s="79"/>
      <c r="H18" s="7"/>
      <c r="I18" s="51">
        <f>SUM(I9:I17)</f>
        <v>1952</v>
      </c>
      <c r="J18" s="51">
        <f t="shared" ref="J18:Q18" si="0">SUM(J9:J17)</f>
        <v>740</v>
      </c>
      <c r="K18" s="51">
        <f t="shared" si="0"/>
        <v>2692</v>
      </c>
      <c r="L18" s="51">
        <f t="shared" si="0"/>
        <v>2</v>
      </c>
      <c r="M18" s="51">
        <f t="shared" si="0"/>
        <v>0</v>
      </c>
      <c r="N18" s="51">
        <f t="shared" si="0"/>
        <v>0</v>
      </c>
      <c r="O18" s="51">
        <f t="shared" si="0"/>
        <v>0</v>
      </c>
      <c r="P18" s="51">
        <f t="shared" si="0"/>
        <v>2</v>
      </c>
      <c r="Q18" s="51">
        <f t="shared" si="0"/>
        <v>4</v>
      </c>
      <c r="R18" s="8"/>
    </row>
    <row r="19" spans="1:37" ht="15.75" customHeight="1" x14ac:dyDescent="0.2">
      <c r="A19" s="10"/>
      <c r="B19" s="10"/>
      <c r="C19" s="41"/>
      <c r="D19" s="10"/>
      <c r="E19" s="10"/>
      <c r="F19" s="41"/>
      <c r="G19" s="10"/>
      <c r="H19" s="13"/>
      <c r="I19" s="13"/>
      <c r="J19" s="13"/>
      <c r="K19" s="13"/>
      <c r="L19" s="13"/>
      <c r="M19" s="16"/>
      <c r="N19" s="16"/>
      <c r="O19" s="16"/>
      <c r="P19" s="16"/>
      <c r="Q19" s="4"/>
    </row>
    <row r="20" spans="1:37" ht="15.75" customHeight="1" x14ac:dyDescent="0.2">
      <c r="A20" s="35"/>
      <c r="B20" s="35"/>
      <c r="C20" s="42"/>
      <c r="D20" s="35"/>
      <c r="E20" s="35"/>
      <c r="F20" s="42"/>
      <c r="G20" s="35"/>
      <c r="H20" s="17"/>
      <c r="I20" s="17"/>
      <c r="J20" s="17"/>
      <c r="K20" s="17"/>
      <c r="L20" s="17"/>
      <c r="M20" s="17"/>
      <c r="N20" s="17"/>
      <c r="O20" s="17"/>
      <c r="P20" s="17"/>
      <c r="Q20" s="4"/>
    </row>
    <row r="21" spans="1:37" ht="15.75" customHeight="1" x14ac:dyDescent="0.2">
      <c r="A21" s="35"/>
      <c r="B21" s="35"/>
      <c r="C21" s="42"/>
      <c r="D21" s="35"/>
      <c r="E21" s="35"/>
      <c r="F21" s="42"/>
      <c r="G21" s="35"/>
      <c r="H21" s="17"/>
      <c r="I21" s="17"/>
      <c r="J21" s="17"/>
      <c r="K21" s="17"/>
      <c r="L21" s="17"/>
      <c r="M21" s="17"/>
      <c r="N21" s="17"/>
      <c r="O21" s="17"/>
      <c r="P21" s="17"/>
      <c r="Q21" s="4"/>
    </row>
    <row r="22" spans="1:37" ht="15.75" customHeight="1" x14ac:dyDescent="0.2">
      <c r="A22" s="35"/>
      <c r="B22" s="35"/>
      <c r="C22" s="42"/>
      <c r="D22" s="35"/>
      <c r="E22" s="35"/>
      <c r="F22" s="42"/>
      <c r="G22" s="35"/>
      <c r="H22" s="17"/>
      <c r="I22" s="17"/>
      <c r="J22" s="17"/>
      <c r="K22" s="17"/>
      <c r="L22" s="17"/>
      <c r="M22" s="17"/>
      <c r="N22" s="17"/>
      <c r="O22" s="17"/>
      <c r="P22" s="17"/>
      <c r="Q22" s="4"/>
    </row>
    <row r="23" spans="1:37" s="36" customFormat="1" ht="24" customHeight="1" x14ac:dyDescent="0.2">
      <c r="A23" s="80" t="s">
        <v>20</v>
      </c>
      <c r="B23" s="80"/>
      <c r="C23" s="80"/>
      <c r="D23" s="80"/>
      <c r="E23" s="80"/>
      <c r="F23" s="80"/>
      <c r="G23" s="80" t="s">
        <v>21</v>
      </c>
      <c r="H23" s="80"/>
      <c r="I23" s="80"/>
      <c r="J23" s="80"/>
      <c r="K23" s="80"/>
      <c r="L23" s="80"/>
      <c r="N23" s="37"/>
      <c r="O23" s="37"/>
      <c r="P23" s="37"/>
      <c r="Q23" s="37"/>
    </row>
  </sheetData>
  <sheetProtection selectLockedCells="1" selectUnlockedCells="1"/>
  <mergeCells count="9">
    <mergeCell ref="A18:G18"/>
    <mergeCell ref="A23:F23"/>
    <mergeCell ref="G23:L23"/>
    <mergeCell ref="A6:F6"/>
    <mergeCell ref="A4:H4"/>
    <mergeCell ref="A5:F5"/>
    <mergeCell ref="A7:F7"/>
    <mergeCell ref="I4:R4"/>
    <mergeCell ref="C13:E17"/>
  </mergeCells>
  <phoneticPr fontId="9" type="noConversion"/>
  <pageMargins left="0" right="0" top="0.62992125984251968" bottom="0.23622047244094491" header="0.51181102362204722" footer="0.51181102362204722"/>
  <pageSetup paperSize="9" scale="70" firstPageNumber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T32"/>
  <sheetViews>
    <sheetView zoomScale="75" zoomScaleNormal="75" zoomScaleSheetLayoutView="100" workbookViewId="0">
      <selection activeCell="Q33" sqref="Q33"/>
    </sheetView>
  </sheetViews>
  <sheetFormatPr baseColWidth="10" defaultColWidth="11.42578125" defaultRowHeight="12.75" x14ac:dyDescent="0.2"/>
  <cols>
    <col min="1" max="1" width="12.28515625" style="1" customWidth="1"/>
    <col min="2" max="2" width="7.5703125" style="1" customWidth="1"/>
    <col min="3" max="3" width="12.42578125" style="39" customWidth="1"/>
    <col min="4" max="5" width="15.7109375" style="2" customWidth="1"/>
    <col min="6" max="6" width="11.140625" style="44" bestFit="1" customWidth="1"/>
    <col min="7" max="7" width="12.5703125" style="2" customWidth="1"/>
    <col min="8" max="10" width="11.7109375" style="2" customWidth="1"/>
    <col min="11" max="11" width="10.7109375" style="2" customWidth="1"/>
    <col min="12" max="12" width="8.42578125" style="2" customWidth="1"/>
    <col min="13" max="13" width="11.140625" style="2" customWidth="1"/>
    <col min="14" max="14" width="10.7109375" style="2" customWidth="1"/>
    <col min="15" max="15" width="10.28515625" style="2" customWidth="1"/>
    <col min="16" max="16" width="8" style="2" customWidth="1"/>
    <col min="17" max="17" width="10.140625" style="2" customWidth="1"/>
    <col min="18" max="16384" width="11.42578125" style="2"/>
  </cols>
  <sheetData>
    <row r="1" spans="1:46" x14ac:dyDescent="0.2">
      <c r="O1" s="5" t="s">
        <v>34</v>
      </c>
    </row>
    <row r="3" spans="1:46" ht="13.5" thickBot="1" x14ac:dyDescent="0.25"/>
    <row r="4" spans="1:46" ht="15.75" customHeight="1" thickBot="1" x14ac:dyDescent="0.3">
      <c r="A4" s="81" t="s">
        <v>0</v>
      </c>
      <c r="B4" s="82"/>
      <c r="C4" s="82"/>
      <c r="D4" s="82"/>
      <c r="E4" s="82"/>
      <c r="F4" s="82"/>
      <c r="G4" s="82"/>
      <c r="H4" s="83"/>
      <c r="I4" s="67"/>
      <c r="J4" s="68" t="s">
        <v>1</v>
      </c>
      <c r="K4" s="68"/>
      <c r="L4" s="68"/>
      <c r="M4" s="68"/>
      <c r="N4" s="68"/>
      <c r="O4" s="68"/>
      <c r="P4" s="68"/>
      <c r="Q4" s="68"/>
      <c r="R4" s="69"/>
    </row>
    <row r="5" spans="1:46" ht="12.75" customHeight="1" x14ac:dyDescent="0.2">
      <c r="A5" s="74" t="s">
        <v>2</v>
      </c>
      <c r="B5" s="75"/>
      <c r="C5" s="75"/>
      <c r="D5" s="75"/>
      <c r="E5" s="75"/>
      <c r="F5" s="75"/>
      <c r="G5" s="25"/>
      <c r="H5" s="18" t="s">
        <v>26</v>
      </c>
      <c r="I5" s="20"/>
      <c r="J5" s="20"/>
      <c r="K5" s="20"/>
      <c r="L5" s="20"/>
      <c r="M5" s="20"/>
      <c r="N5" s="20"/>
      <c r="O5" s="21"/>
      <c r="P5" s="22"/>
      <c r="Q5" s="23"/>
      <c r="R5" s="24"/>
    </row>
    <row r="6" spans="1:46" ht="12" customHeight="1" x14ac:dyDescent="0.2">
      <c r="A6" s="74" t="s">
        <v>3</v>
      </c>
      <c r="B6" s="75"/>
      <c r="C6" s="75"/>
      <c r="D6" s="75"/>
      <c r="E6" s="75"/>
      <c r="F6" s="75"/>
      <c r="G6" s="25"/>
      <c r="H6" s="18" t="s">
        <v>27</v>
      </c>
      <c r="I6" s="18"/>
      <c r="J6" s="18"/>
      <c r="K6" s="18"/>
      <c r="L6" s="18"/>
      <c r="M6" s="18"/>
      <c r="N6" s="18"/>
      <c r="O6" s="15"/>
      <c r="P6" s="19"/>
      <c r="Q6" s="3"/>
      <c r="R6" s="26"/>
    </row>
    <row r="7" spans="1:46" ht="16.5" customHeight="1" thickBot="1" x14ac:dyDescent="0.25">
      <c r="A7" s="84" t="s">
        <v>4</v>
      </c>
      <c r="B7" s="85"/>
      <c r="C7" s="85"/>
      <c r="D7" s="85"/>
      <c r="E7" s="85"/>
      <c r="F7" s="85"/>
      <c r="G7" s="27"/>
      <c r="H7" s="28" t="s">
        <v>5</v>
      </c>
      <c r="I7" s="28"/>
      <c r="J7" s="28"/>
      <c r="K7" s="28"/>
      <c r="L7" s="28"/>
      <c r="M7" s="28"/>
      <c r="N7" s="28"/>
      <c r="O7" s="28"/>
      <c r="P7" s="29"/>
      <c r="Q7" s="30"/>
      <c r="R7" s="31"/>
    </row>
    <row r="8" spans="1:46" s="11" customFormat="1" ht="54" customHeight="1" thickBot="1" x14ac:dyDescent="0.25">
      <c r="A8" s="32" t="s">
        <v>35</v>
      </c>
      <c r="B8" s="33" t="s">
        <v>36</v>
      </c>
      <c r="C8" s="40" t="s">
        <v>6</v>
      </c>
      <c r="D8" s="33" t="s">
        <v>8</v>
      </c>
      <c r="E8" s="33" t="s">
        <v>7</v>
      </c>
      <c r="F8" s="49" t="s">
        <v>9</v>
      </c>
      <c r="G8" s="34" t="s">
        <v>11</v>
      </c>
      <c r="H8" s="34" t="s">
        <v>10</v>
      </c>
      <c r="I8" s="34" t="s">
        <v>12</v>
      </c>
      <c r="J8" s="34" t="s">
        <v>13</v>
      </c>
      <c r="K8" s="34" t="s">
        <v>14</v>
      </c>
      <c r="L8" s="34" t="s">
        <v>15</v>
      </c>
      <c r="M8" s="34" t="s">
        <v>16</v>
      </c>
      <c r="N8" s="34" t="s">
        <v>18</v>
      </c>
      <c r="O8" s="34" t="s">
        <v>17</v>
      </c>
      <c r="P8" s="34" t="s">
        <v>22</v>
      </c>
      <c r="Q8" s="34" t="s">
        <v>23</v>
      </c>
      <c r="R8" s="50" t="s">
        <v>19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12"/>
      <c r="AN8" s="12"/>
      <c r="AO8" s="12"/>
      <c r="AP8" s="12"/>
      <c r="AQ8" s="12"/>
      <c r="AR8" s="12"/>
      <c r="AS8" s="12"/>
      <c r="AT8" s="12"/>
    </row>
    <row r="9" spans="1:46" s="47" customFormat="1" ht="12.75" customHeight="1" x14ac:dyDescent="0.2">
      <c r="A9" s="45">
        <f>+Fecha!$A$2</f>
        <v>2022</v>
      </c>
      <c r="B9" s="46">
        <f>+Fecha!$B$2</f>
        <v>1</v>
      </c>
      <c r="C9" s="59">
        <v>44556</v>
      </c>
      <c r="D9" s="63" t="s">
        <v>41</v>
      </c>
      <c r="E9" s="63" t="s">
        <v>42</v>
      </c>
      <c r="F9" s="59">
        <v>44557</v>
      </c>
      <c r="G9" s="63" t="s">
        <v>49</v>
      </c>
      <c r="H9" s="63" t="s">
        <v>50</v>
      </c>
      <c r="I9" s="57">
        <v>930</v>
      </c>
      <c r="J9" s="57">
        <v>120</v>
      </c>
      <c r="K9" s="57">
        <f>+I9+J9</f>
        <v>1050</v>
      </c>
      <c r="L9" s="57">
        <v>1</v>
      </c>
      <c r="M9" s="57">
        <v>0</v>
      </c>
      <c r="N9" s="57">
        <v>0</v>
      </c>
      <c r="O9" s="57">
        <v>0</v>
      </c>
      <c r="P9" s="57">
        <v>0</v>
      </c>
      <c r="Q9" s="57">
        <v>4</v>
      </c>
      <c r="R9" s="63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46" s="47" customFormat="1" ht="12.75" customHeight="1" x14ac:dyDescent="0.2">
      <c r="A10" s="45">
        <f>+Fecha!$A$2</f>
        <v>2022</v>
      </c>
      <c r="B10" s="46">
        <f>+Fecha!$B$2</f>
        <v>1</v>
      </c>
      <c r="C10" s="55">
        <v>44558</v>
      </c>
      <c r="D10" s="58" t="s">
        <v>49</v>
      </c>
      <c r="E10" s="58" t="s">
        <v>50</v>
      </c>
      <c r="F10" s="55">
        <v>44559</v>
      </c>
      <c r="G10" s="58" t="s">
        <v>41</v>
      </c>
      <c r="H10" s="58" t="s">
        <v>42</v>
      </c>
      <c r="I10" s="54">
        <v>1050</v>
      </c>
      <c r="J10" s="54">
        <v>0</v>
      </c>
      <c r="K10" s="54">
        <v>1050</v>
      </c>
      <c r="L10" s="54">
        <v>0</v>
      </c>
      <c r="M10" s="54">
        <v>0</v>
      </c>
      <c r="N10" s="54">
        <v>0</v>
      </c>
      <c r="O10" s="54">
        <v>0</v>
      </c>
      <c r="P10" s="54">
        <v>0</v>
      </c>
      <c r="Q10" s="54">
        <v>0</v>
      </c>
      <c r="R10" s="63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46" s="47" customFormat="1" ht="12.75" customHeight="1" x14ac:dyDescent="0.2">
      <c r="A11" s="45">
        <f>+Fecha!$A$2</f>
        <v>2022</v>
      </c>
      <c r="B11" s="46">
        <f>+Fecha!$B$2</f>
        <v>1</v>
      </c>
      <c r="C11" s="55">
        <v>44559</v>
      </c>
      <c r="D11" s="58" t="s">
        <v>41</v>
      </c>
      <c r="E11" s="58" t="s">
        <v>42</v>
      </c>
      <c r="F11" s="55">
        <v>44560</v>
      </c>
      <c r="G11" s="58" t="s">
        <v>43</v>
      </c>
      <c r="H11" s="58" t="s">
        <v>44</v>
      </c>
      <c r="I11" s="54">
        <v>740</v>
      </c>
      <c r="J11" s="54">
        <v>0</v>
      </c>
      <c r="K11" s="54">
        <v>740</v>
      </c>
      <c r="L11" s="54">
        <v>1</v>
      </c>
      <c r="M11" s="54">
        <v>0</v>
      </c>
      <c r="N11" s="54">
        <v>0</v>
      </c>
      <c r="O11" s="54">
        <v>0</v>
      </c>
      <c r="P11" s="54">
        <v>2</v>
      </c>
      <c r="Q11" s="54">
        <v>2</v>
      </c>
      <c r="R11" s="63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46" s="47" customFormat="1" ht="12.75" customHeight="1" x14ac:dyDescent="0.2">
      <c r="A12" s="45">
        <f>+Fecha!$A$2</f>
        <v>2022</v>
      </c>
      <c r="B12" s="46">
        <f>+Fecha!$B$2</f>
        <v>1</v>
      </c>
      <c r="C12" s="55">
        <v>44560</v>
      </c>
      <c r="D12" s="58" t="s">
        <v>43</v>
      </c>
      <c r="E12" s="58" t="s">
        <v>44</v>
      </c>
      <c r="F12" s="55">
        <v>44560</v>
      </c>
      <c r="G12" s="58" t="s">
        <v>41</v>
      </c>
      <c r="H12" s="58" t="s">
        <v>42</v>
      </c>
      <c r="I12" s="54">
        <v>740</v>
      </c>
      <c r="J12" s="54">
        <v>0</v>
      </c>
      <c r="K12" s="54">
        <v>740</v>
      </c>
      <c r="L12" s="54">
        <v>0</v>
      </c>
      <c r="M12" s="54">
        <v>0</v>
      </c>
      <c r="N12" s="54">
        <v>2</v>
      </c>
      <c r="O12" s="54">
        <v>0</v>
      </c>
      <c r="P12" s="54">
        <v>0</v>
      </c>
      <c r="Q12" s="54">
        <v>0</v>
      </c>
      <c r="R12" s="63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46" s="47" customFormat="1" ht="12.75" customHeight="1" x14ac:dyDescent="0.2">
      <c r="A13" s="45">
        <f>+Fecha!$A$2</f>
        <v>2022</v>
      </c>
      <c r="B13" s="46">
        <f>+Fecha!$B$2</f>
        <v>1</v>
      </c>
      <c r="C13" s="55">
        <v>44563</v>
      </c>
      <c r="D13" s="58" t="s">
        <v>41</v>
      </c>
      <c r="E13" s="58" t="s">
        <v>42</v>
      </c>
      <c r="F13" s="55">
        <v>44563</v>
      </c>
      <c r="G13" s="58" t="s">
        <v>43</v>
      </c>
      <c r="H13" s="58" t="s">
        <v>44</v>
      </c>
      <c r="I13" s="54">
        <v>0</v>
      </c>
      <c r="J13" s="57">
        <v>740</v>
      </c>
      <c r="K13" s="54">
        <f>+J13</f>
        <v>740</v>
      </c>
      <c r="L13" s="54">
        <v>1</v>
      </c>
      <c r="M13" s="54">
        <v>0</v>
      </c>
      <c r="N13" s="54">
        <v>0</v>
      </c>
      <c r="O13" s="54">
        <v>0</v>
      </c>
      <c r="P13" s="54">
        <v>2</v>
      </c>
      <c r="Q13" s="54">
        <v>2</v>
      </c>
      <c r="R13" s="63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46" s="47" customFormat="1" ht="12.75" customHeight="1" x14ac:dyDescent="0.2">
      <c r="A14" s="45">
        <f>+Fecha!$A$2</f>
        <v>2022</v>
      </c>
      <c r="B14" s="46">
        <f>+Fecha!$B$2</f>
        <v>1</v>
      </c>
      <c r="C14" s="55">
        <v>44564</v>
      </c>
      <c r="D14" s="58" t="s">
        <v>43</v>
      </c>
      <c r="E14" s="58" t="s">
        <v>44</v>
      </c>
      <c r="F14" s="55">
        <v>44564</v>
      </c>
      <c r="G14" s="58" t="s">
        <v>41</v>
      </c>
      <c r="H14" s="58" t="s">
        <v>42</v>
      </c>
      <c r="I14" s="54">
        <v>740</v>
      </c>
      <c r="J14" s="54">
        <v>0</v>
      </c>
      <c r="K14" s="54">
        <v>740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63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46" s="47" customFormat="1" ht="12.75" customHeight="1" x14ac:dyDescent="0.2">
      <c r="A15" s="45">
        <f>+Fecha!$A$2</f>
        <v>2022</v>
      </c>
      <c r="B15" s="46">
        <f>+Fecha!$B$2</f>
        <v>1</v>
      </c>
      <c r="C15" s="55">
        <v>44565</v>
      </c>
      <c r="D15" s="58" t="s">
        <v>41</v>
      </c>
      <c r="E15" s="58" t="s">
        <v>42</v>
      </c>
      <c r="F15" s="55">
        <v>44567</v>
      </c>
      <c r="G15" s="58" t="s">
        <v>51</v>
      </c>
      <c r="H15" s="58" t="s">
        <v>52</v>
      </c>
      <c r="I15" s="54">
        <v>1134</v>
      </c>
      <c r="J15" s="54">
        <v>0</v>
      </c>
      <c r="K15" s="54">
        <v>1134</v>
      </c>
      <c r="L15" s="54">
        <v>1</v>
      </c>
      <c r="M15" s="54">
        <v>0</v>
      </c>
      <c r="N15" s="54">
        <v>0</v>
      </c>
      <c r="O15" s="54">
        <v>0</v>
      </c>
      <c r="P15" s="54">
        <v>4</v>
      </c>
      <c r="Q15" s="54">
        <v>4</v>
      </c>
      <c r="R15" s="63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46" s="47" customFormat="1" ht="12.75" customHeight="1" x14ac:dyDescent="0.2">
      <c r="A16" s="45">
        <f>+Fecha!$A$2</f>
        <v>2022</v>
      </c>
      <c r="B16" s="46">
        <f>+Fecha!$B$2</f>
        <v>1</v>
      </c>
      <c r="C16" s="55">
        <v>44567</v>
      </c>
      <c r="D16" s="58" t="s">
        <v>51</v>
      </c>
      <c r="E16" s="58" t="s">
        <v>52</v>
      </c>
      <c r="F16" s="55">
        <v>44568</v>
      </c>
      <c r="G16" s="58" t="s">
        <v>41</v>
      </c>
      <c r="H16" s="58" t="s">
        <v>42</v>
      </c>
      <c r="I16" s="54">
        <v>1134</v>
      </c>
      <c r="J16" s="54">
        <v>0</v>
      </c>
      <c r="K16" s="54">
        <v>1134</v>
      </c>
      <c r="L16" s="54">
        <v>0</v>
      </c>
      <c r="M16" s="54">
        <v>0</v>
      </c>
      <c r="N16" s="54">
        <v>3</v>
      </c>
      <c r="O16" s="54">
        <v>0</v>
      </c>
      <c r="P16" s="54">
        <v>0</v>
      </c>
      <c r="Q16" s="54">
        <v>0</v>
      </c>
      <c r="R16" s="63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s="47" customFormat="1" ht="12.75" customHeight="1" x14ac:dyDescent="0.2">
      <c r="A17" s="45">
        <f>+Fecha!$A$2</f>
        <v>2022</v>
      </c>
      <c r="B17" s="46">
        <f>+Fecha!$B$2</f>
        <v>1</v>
      </c>
      <c r="C17" s="55">
        <v>44571</v>
      </c>
      <c r="D17" s="58" t="s">
        <v>41</v>
      </c>
      <c r="E17" s="58" t="s">
        <v>42</v>
      </c>
      <c r="F17" s="55">
        <v>44572</v>
      </c>
      <c r="G17" s="58" t="s">
        <v>53</v>
      </c>
      <c r="H17" s="58" t="s">
        <v>54</v>
      </c>
      <c r="I17" s="54">
        <v>863</v>
      </c>
      <c r="J17" s="54">
        <v>0</v>
      </c>
      <c r="K17" s="54">
        <v>863</v>
      </c>
      <c r="L17" s="54">
        <v>1</v>
      </c>
      <c r="M17" s="54">
        <v>0</v>
      </c>
      <c r="N17" s="54">
        <v>0</v>
      </c>
      <c r="O17" s="54">
        <v>0</v>
      </c>
      <c r="P17" s="54">
        <v>3</v>
      </c>
      <c r="Q17" s="54">
        <v>3</v>
      </c>
      <c r="R17" s="63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s="47" customFormat="1" ht="12.75" customHeight="1" x14ac:dyDescent="0.2">
      <c r="A18" s="45">
        <f>+Fecha!$A$2</f>
        <v>2022</v>
      </c>
      <c r="B18" s="46">
        <f>+Fecha!$B$2</f>
        <v>1</v>
      </c>
      <c r="C18" s="55">
        <v>44572</v>
      </c>
      <c r="D18" s="58" t="s">
        <v>53</v>
      </c>
      <c r="E18" s="58" t="s">
        <v>54</v>
      </c>
      <c r="F18" s="55">
        <v>44573</v>
      </c>
      <c r="G18" s="58" t="s">
        <v>41</v>
      </c>
      <c r="H18" s="58" t="s">
        <v>42</v>
      </c>
      <c r="I18" s="54">
        <v>863</v>
      </c>
      <c r="J18" s="54">
        <v>0</v>
      </c>
      <c r="K18" s="54">
        <v>863</v>
      </c>
      <c r="L18" s="54">
        <v>0</v>
      </c>
      <c r="M18" s="54">
        <v>0</v>
      </c>
      <c r="N18" s="54">
        <v>1</v>
      </c>
      <c r="O18" s="54">
        <v>0</v>
      </c>
      <c r="P18" s="54">
        <v>0</v>
      </c>
      <c r="Q18" s="54">
        <v>0</v>
      </c>
      <c r="R18" s="63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s="47" customFormat="1" ht="12.75" customHeight="1" x14ac:dyDescent="0.2">
      <c r="A19" s="45">
        <f>+Fecha!$A$2</f>
        <v>2022</v>
      </c>
      <c r="B19" s="46">
        <f>+Fecha!$B$2</f>
        <v>1</v>
      </c>
      <c r="C19" s="59">
        <v>44575</v>
      </c>
      <c r="D19" s="63" t="s">
        <v>41</v>
      </c>
      <c r="E19" s="63" t="s">
        <v>42</v>
      </c>
      <c r="F19" s="59">
        <v>44576</v>
      </c>
      <c r="G19" s="63" t="s">
        <v>43</v>
      </c>
      <c r="H19" s="63" t="s">
        <v>55</v>
      </c>
      <c r="I19" s="57">
        <v>490</v>
      </c>
      <c r="J19" s="57">
        <v>250</v>
      </c>
      <c r="K19" s="57">
        <f>+I19+J19</f>
        <v>740</v>
      </c>
      <c r="L19" s="57">
        <v>1</v>
      </c>
      <c r="M19" s="57">
        <v>0</v>
      </c>
      <c r="N19" s="57">
        <v>0</v>
      </c>
      <c r="O19" s="57">
        <v>0</v>
      </c>
      <c r="P19" s="57">
        <v>3</v>
      </c>
      <c r="Q19" s="57">
        <v>3</v>
      </c>
      <c r="R19" s="63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s="47" customFormat="1" ht="12.75" customHeight="1" x14ac:dyDescent="0.2">
      <c r="A20" s="45">
        <f>+Fecha!$A$2</f>
        <v>2022</v>
      </c>
      <c r="B20" s="46">
        <f>+Fecha!$B$2</f>
        <v>1</v>
      </c>
      <c r="C20" s="55">
        <v>44576</v>
      </c>
      <c r="D20" s="58" t="s">
        <v>43</v>
      </c>
      <c r="E20" s="58" t="s">
        <v>55</v>
      </c>
      <c r="F20" s="55">
        <v>44577</v>
      </c>
      <c r="G20" s="58" t="s">
        <v>41</v>
      </c>
      <c r="H20" s="58" t="s">
        <v>42</v>
      </c>
      <c r="I20" s="54">
        <v>0</v>
      </c>
      <c r="J20" s="57">
        <v>740</v>
      </c>
      <c r="K20" s="54">
        <f>+J20</f>
        <v>740</v>
      </c>
      <c r="L20" s="54">
        <v>0</v>
      </c>
      <c r="M20" s="54">
        <v>0</v>
      </c>
      <c r="N20" s="54">
        <v>1</v>
      </c>
      <c r="O20" s="54">
        <v>0</v>
      </c>
      <c r="P20" s="54">
        <v>0</v>
      </c>
      <c r="Q20" s="54">
        <v>0</v>
      </c>
      <c r="R20" s="63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s="47" customFormat="1" ht="12.75" customHeight="1" x14ac:dyDescent="0.2">
      <c r="A21" s="45">
        <f>+Fecha!$A$2</f>
        <v>2022</v>
      </c>
      <c r="B21" s="46">
        <f>+Fecha!$B$2</f>
        <v>1</v>
      </c>
      <c r="C21" s="55">
        <v>44579</v>
      </c>
      <c r="D21" s="58" t="s">
        <v>41</v>
      </c>
      <c r="E21" s="58" t="s">
        <v>42</v>
      </c>
      <c r="F21" s="55">
        <v>44579</v>
      </c>
      <c r="G21" s="58" t="s">
        <v>43</v>
      </c>
      <c r="H21" s="58" t="s">
        <v>44</v>
      </c>
      <c r="I21" s="54">
        <v>740</v>
      </c>
      <c r="J21" s="54">
        <v>0</v>
      </c>
      <c r="K21" s="54">
        <v>740</v>
      </c>
      <c r="L21" s="54">
        <v>1</v>
      </c>
      <c r="M21" s="54">
        <v>0</v>
      </c>
      <c r="N21" s="54">
        <v>0</v>
      </c>
      <c r="O21" s="54">
        <v>0</v>
      </c>
      <c r="P21" s="54">
        <v>2</v>
      </c>
      <c r="Q21" s="54">
        <v>2</v>
      </c>
      <c r="R21" s="63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s="47" customFormat="1" ht="12.75" customHeight="1" x14ac:dyDescent="0.2">
      <c r="A22" s="45">
        <f>+Fecha!$A$2</f>
        <v>2022</v>
      </c>
      <c r="B22" s="46">
        <f>+Fecha!$B$2</f>
        <v>1</v>
      </c>
      <c r="C22" s="55">
        <v>44580</v>
      </c>
      <c r="D22" s="58" t="s">
        <v>43</v>
      </c>
      <c r="E22" s="58" t="s">
        <v>44</v>
      </c>
      <c r="F22" s="55">
        <v>44580</v>
      </c>
      <c r="G22" s="58" t="s">
        <v>41</v>
      </c>
      <c r="H22" s="58" t="s">
        <v>42</v>
      </c>
      <c r="I22" s="54">
        <v>740</v>
      </c>
      <c r="J22" s="54">
        <v>0</v>
      </c>
      <c r="K22" s="54">
        <v>740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63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s="47" customFormat="1" ht="12.75" customHeight="1" x14ac:dyDescent="0.2">
      <c r="A23" s="45">
        <f>+Fecha!$A$2</f>
        <v>2022</v>
      </c>
      <c r="B23" s="46">
        <f>+Fecha!$B$2</f>
        <v>1</v>
      </c>
      <c r="C23" s="55">
        <v>44582</v>
      </c>
      <c r="D23" s="58" t="s">
        <v>41</v>
      </c>
      <c r="E23" s="58" t="s">
        <v>42</v>
      </c>
      <c r="F23" s="55">
        <v>44583</v>
      </c>
      <c r="G23" s="58" t="s">
        <v>43</v>
      </c>
      <c r="H23" s="58" t="s">
        <v>55</v>
      </c>
      <c r="I23" s="54">
        <v>740</v>
      </c>
      <c r="J23" s="54">
        <v>0</v>
      </c>
      <c r="K23" s="54">
        <v>740</v>
      </c>
      <c r="L23" s="54">
        <v>1</v>
      </c>
      <c r="M23" s="54">
        <v>0</v>
      </c>
      <c r="N23" s="54">
        <v>0</v>
      </c>
      <c r="O23" s="54">
        <v>0</v>
      </c>
      <c r="P23" s="54">
        <v>2</v>
      </c>
      <c r="Q23" s="54">
        <v>2</v>
      </c>
      <c r="R23" s="63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s="47" customFormat="1" ht="12.75" customHeight="1" x14ac:dyDescent="0.2">
      <c r="A24" s="45">
        <f>+Fecha!$A$2</f>
        <v>2022</v>
      </c>
      <c r="B24" s="46">
        <f>+Fecha!$B$2</f>
        <v>1</v>
      </c>
      <c r="C24" s="59">
        <v>44583</v>
      </c>
      <c r="D24" s="63" t="s">
        <v>43</v>
      </c>
      <c r="E24" s="63" t="s">
        <v>55</v>
      </c>
      <c r="F24" s="59">
        <v>44583</v>
      </c>
      <c r="G24" s="63" t="s">
        <v>41</v>
      </c>
      <c r="H24" s="63" t="s">
        <v>42</v>
      </c>
      <c r="I24" s="57">
        <v>240</v>
      </c>
      <c r="J24" s="57">
        <v>500</v>
      </c>
      <c r="K24" s="57">
        <f>+I24+J24</f>
        <v>740</v>
      </c>
      <c r="L24" s="57">
        <v>0</v>
      </c>
      <c r="M24" s="57">
        <v>0</v>
      </c>
      <c r="N24" s="57">
        <v>1</v>
      </c>
      <c r="O24" s="57">
        <v>0</v>
      </c>
      <c r="P24" s="57">
        <v>0</v>
      </c>
      <c r="Q24" s="57">
        <v>0</v>
      </c>
      <c r="R24" s="63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s="47" customFormat="1" ht="12.75" customHeight="1" x14ac:dyDescent="0.2">
      <c r="A25" s="45">
        <f>+Fecha!$A$2</f>
        <v>2022</v>
      </c>
      <c r="B25" s="46">
        <f>+Fecha!$B$2</f>
        <v>1</v>
      </c>
      <c r="C25" s="55">
        <v>44585</v>
      </c>
      <c r="D25" s="58" t="s">
        <v>41</v>
      </c>
      <c r="E25" s="58" t="s">
        <v>42</v>
      </c>
      <c r="F25" s="55">
        <v>44586</v>
      </c>
      <c r="G25" s="58" t="s">
        <v>56</v>
      </c>
      <c r="H25" s="58" t="s">
        <v>57</v>
      </c>
      <c r="I25" s="54">
        <v>446</v>
      </c>
      <c r="J25" s="54">
        <v>0</v>
      </c>
      <c r="K25" s="54">
        <v>446</v>
      </c>
      <c r="L25" s="54">
        <v>1</v>
      </c>
      <c r="M25" s="54">
        <v>0</v>
      </c>
      <c r="N25" s="54">
        <v>0</v>
      </c>
      <c r="O25" s="54">
        <v>0</v>
      </c>
      <c r="P25" s="54">
        <v>0</v>
      </c>
      <c r="Q25" s="54">
        <v>2</v>
      </c>
      <c r="R25" s="63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s="47" customFormat="1" ht="12.75" customHeight="1" thickBot="1" x14ac:dyDescent="0.25">
      <c r="A26" s="45">
        <f>+Fecha!$A$2</f>
        <v>2022</v>
      </c>
      <c r="B26" s="46">
        <f>+Fecha!$B$2</f>
        <v>1</v>
      </c>
      <c r="C26" s="55">
        <v>44586</v>
      </c>
      <c r="D26" s="58" t="s">
        <v>56</v>
      </c>
      <c r="E26" s="58" t="str">
        <f>+H25</f>
        <v xml:space="preserve">TUPUNGATO </v>
      </c>
      <c r="F26" s="55">
        <v>44586</v>
      </c>
      <c r="G26" s="58" t="s">
        <v>41</v>
      </c>
      <c r="H26" s="58" t="s">
        <v>42</v>
      </c>
      <c r="I26" s="54">
        <v>446</v>
      </c>
      <c r="J26" s="54">
        <v>0</v>
      </c>
      <c r="K26" s="54">
        <v>446</v>
      </c>
      <c r="L26" s="54">
        <v>0</v>
      </c>
      <c r="M26" s="54">
        <v>0</v>
      </c>
      <c r="N26" s="54">
        <v>0</v>
      </c>
      <c r="O26" s="54">
        <v>0</v>
      </c>
      <c r="P26" s="54">
        <v>0</v>
      </c>
      <c r="Q26" s="54">
        <v>0</v>
      </c>
      <c r="R26" s="63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5.75" customHeight="1" thickBot="1" x14ac:dyDescent="0.25">
      <c r="A27" s="79"/>
      <c r="B27" s="79"/>
      <c r="C27" s="79"/>
      <c r="D27" s="79"/>
      <c r="E27" s="79"/>
      <c r="F27" s="79"/>
      <c r="G27" s="79"/>
      <c r="H27" s="7"/>
      <c r="I27" s="51">
        <f>SUM(I9:I26)</f>
        <v>12036</v>
      </c>
      <c r="J27" s="51">
        <f t="shared" ref="J27:Q27" si="0">SUM(J9:J26)</f>
        <v>2350</v>
      </c>
      <c r="K27" s="51">
        <f t="shared" si="0"/>
        <v>14386</v>
      </c>
      <c r="L27" s="51">
        <f t="shared" si="0"/>
        <v>9</v>
      </c>
      <c r="M27" s="51">
        <f t="shared" si="0"/>
        <v>0</v>
      </c>
      <c r="N27" s="51">
        <f t="shared" si="0"/>
        <v>8</v>
      </c>
      <c r="O27" s="51">
        <f t="shared" si="0"/>
        <v>0</v>
      </c>
      <c r="P27" s="51">
        <f t="shared" si="0"/>
        <v>18</v>
      </c>
      <c r="Q27" s="51">
        <f t="shared" si="0"/>
        <v>24</v>
      </c>
      <c r="R27" s="8"/>
    </row>
    <row r="28" spans="1:37" ht="15.75" customHeight="1" x14ac:dyDescent="0.2">
      <c r="A28" s="10"/>
      <c r="B28" s="10"/>
      <c r="C28" s="41"/>
      <c r="D28" s="10"/>
      <c r="E28" s="10"/>
      <c r="F28" s="41"/>
      <c r="G28" s="10"/>
      <c r="H28" s="13"/>
      <c r="I28" s="13"/>
      <c r="J28" s="13"/>
      <c r="K28" s="13"/>
      <c r="L28" s="13"/>
      <c r="M28" s="16"/>
      <c r="N28" s="16"/>
      <c r="O28" s="16"/>
      <c r="P28" s="16"/>
      <c r="Q28" s="4"/>
    </row>
    <row r="29" spans="1:37" ht="15.75" customHeight="1" x14ac:dyDescent="0.2">
      <c r="A29" s="35"/>
      <c r="B29" s="35"/>
      <c r="C29" s="42"/>
      <c r="D29" s="35"/>
      <c r="E29" s="35"/>
      <c r="F29" s="42"/>
      <c r="G29" s="35"/>
      <c r="H29" s="17"/>
      <c r="I29" s="17"/>
      <c r="J29" s="17"/>
      <c r="K29" s="17"/>
      <c r="L29" s="17"/>
      <c r="M29" s="17"/>
      <c r="N29" s="17"/>
      <c r="O29" s="17"/>
      <c r="P29" s="17"/>
      <c r="Q29" s="4"/>
    </row>
    <row r="30" spans="1:37" ht="15.75" customHeight="1" x14ac:dyDescent="0.2">
      <c r="A30" s="35"/>
      <c r="B30" s="35"/>
      <c r="C30" s="42"/>
      <c r="D30" s="35"/>
      <c r="E30" s="35"/>
      <c r="F30" s="42"/>
      <c r="G30" s="35"/>
      <c r="H30" s="17"/>
      <c r="I30" s="17"/>
      <c r="J30" s="17"/>
      <c r="K30" s="17"/>
      <c r="L30" s="17"/>
      <c r="M30" s="17"/>
      <c r="N30" s="17"/>
      <c r="O30" s="17"/>
      <c r="P30" s="17"/>
      <c r="Q30" s="4"/>
    </row>
    <row r="31" spans="1:37" ht="15.75" customHeight="1" x14ac:dyDescent="0.2">
      <c r="A31" s="35"/>
      <c r="B31" s="35"/>
      <c r="C31" s="42"/>
      <c r="D31" s="35"/>
      <c r="E31" s="35"/>
      <c r="F31" s="42"/>
      <c r="G31" s="35"/>
      <c r="H31" s="17"/>
      <c r="I31" s="17"/>
      <c r="J31" s="17"/>
      <c r="K31" s="17"/>
      <c r="L31" s="17"/>
      <c r="M31" s="17"/>
      <c r="N31" s="17"/>
      <c r="O31" s="17"/>
      <c r="P31" s="17"/>
      <c r="Q31" s="4"/>
    </row>
    <row r="32" spans="1:37" s="36" customFormat="1" ht="24" customHeight="1" x14ac:dyDescent="0.2">
      <c r="A32" s="80" t="s">
        <v>20</v>
      </c>
      <c r="B32" s="80"/>
      <c r="C32" s="80"/>
      <c r="D32" s="80"/>
      <c r="E32" s="80"/>
      <c r="F32" s="80"/>
      <c r="G32" s="80" t="s">
        <v>21</v>
      </c>
      <c r="H32" s="80"/>
      <c r="I32" s="80"/>
      <c r="J32" s="80"/>
      <c r="K32" s="80"/>
      <c r="L32" s="80"/>
      <c r="N32" s="37"/>
      <c r="O32" s="37"/>
      <c r="P32" s="37"/>
      <c r="Q32" s="37"/>
    </row>
  </sheetData>
  <sheetProtection selectLockedCells="1" selectUnlockedCells="1"/>
  <mergeCells count="8">
    <mergeCell ref="A27:G27"/>
    <mergeCell ref="A32:F32"/>
    <mergeCell ref="G32:L32"/>
    <mergeCell ref="A4:H4"/>
    <mergeCell ref="I4:R4"/>
    <mergeCell ref="A5:F5"/>
    <mergeCell ref="A6:F6"/>
    <mergeCell ref="A7:F7"/>
  </mergeCells>
  <pageMargins left="0" right="0" top="0.62992125984251968" bottom="0.23622047244094491" header="0.51181102362204722" footer="0.51181102362204722"/>
  <pageSetup paperSize="9" scale="72" firstPageNumber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11</vt:i4>
      </vt:variant>
    </vt:vector>
  </HeadingPairs>
  <TitlesOfParts>
    <vt:vector size="27" baseType="lpstr">
      <vt:lpstr>Fecha</vt:lpstr>
      <vt:lpstr>ARCONA VICTOR (Madelen)</vt:lpstr>
      <vt:lpstr>ARRASCAETA ANTONIO (Madelen)</vt:lpstr>
      <vt:lpstr>Becerra</vt:lpstr>
      <vt:lpstr>Fiorani</vt:lpstr>
      <vt:lpstr>GARRIDO WALTER (Gustavo)</vt:lpstr>
      <vt:lpstr>Guevara</vt:lpstr>
      <vt:lpstr>Guzmán G</vt:lpstr>
      <vt:lpstr>Guzmán J</vt:lpstr>
      <vt:lpstr>Luna</vt:lpstr>
      <vt:lpstr>MAURER WALTER (Fátima)</vt:lpstr>
      <vt:lpstr>OGAS ANTONIO (Matías)</vt:lpstr>
      <vt:lpstr>RODRIGUEZ LUIS</vt:lpstr>
      <vt:lpstr>SALDAÑEZ LUIS (Fátima)</vt:lpstr>
      <vt:lpstr>Siderides</vt:lpstr>
      <vt:lpstr>Varas</vt:lpstr>
      <vt:lpstr>'GARRIDO WALTER (Gustavo)'!__xlnm.Print_Area_17</vt:lpstr>
      <vt:lpstr>'MAURER WALTER (Fátima)'!__xlnm.Print_Area_17</vt:lpstr>
      <vt:lpstr>'OGAS ANTONIO (Matías)'!__xlnm.Print_Area_17</vt:lpstr>
      <vt:lpstr>'SALDAÑEZ LUIS (Fátima)'!__xlnm.Print_Area_17</vt:lpstr>
      <vt:lpstr>__xlnm.Print_Area_17</vt:lpstr>
      <vt:lpstr>'ARCONA VICTOR (Madelen)'!Área_de_impresión</vt:lpstr>
      <vt:lpstr>'ARRASCAETA ANTONIO (Madelen)'!Área_de_impresión</vt:lpstr>
      <vt:lpstr>'GARRIDO WALTER (Gustavo)'!Área_de_impresión</vt:lpstr>
      <vt:lpstr>'MAURER WALTER (Fátima)'!Área_de_impresión</vt:lpstr>
      <vt:lpstr>'OGAS ANTONIO (Matías)'!Área_de_impresión</vt:lpstr>
      <vt:lpstr>'SALDAÑEZ LUIS (Fátima)'!Área_de_impresión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Fatima</cp:lastModifiedBy>
  <cp:lastPrinted>2022-02-04T11:33:57Z</cp:lastPrinted>
  <dcterms:created xsi:type="dcterms:W3CDTF">2014-07-28T20:19:15Z</dcterms:created>
  <dcterms:modified xsi:type="dcterms:W3CDTF">2022-02-04T11:38:00Z</dcterms:modified>
</cp:coreProperties>
</file>