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<sst xmlns="http://schemas.openxmlformats.org/spreadsheetml/2006/main" count="24">
  <si>
    <t>AGN</t>
  </si>
  <si>
    <t>Supernova</t>
  </si>
  <si>
    <t>CV</t>
  </si>
  <si>
    <t>Galactic nucleus</t>
  </si>
  <si>
    <t>Galaxy</t>
  </si>
  <si>
    <t>Star</t>
  </si>
  <si>
    <t>LBV</t>
  </si>
  <si>
    <t>Other</t>
  </si>
  <si>
    <t>Nova</t>
  </si>
  <si>
    <t>SLSN-I</t>
  </si>
  <si>
    <t>SN I</t>
  </si>
  <si>
    <t>SN Ia</t>
  </si>
  <si>
    <t>SN Ia-91bg-like</t>
  </si>
  <si>
    <t>SN Ia-91T-like</t>
  </si>
  <si>
    <t>SN Ia-pec</t>
  </si>
  <si>
    <t>SN Iax[02cx-like]</t>
  </si>
  <si>
    <t>SN Ib</t>
  </si>
  <si>
    <t>SN Ib/c</t>
  </si>
  <si>
    <t>SN Ic</t>
  </si>
  <si>
    <t>SN II</t>
  </si>
  <si>
    <t>SN IIb</t>
  </si>
  <si>
    <t>SN IIn</t>
  </si>
  <si>
    <t>SN IIP</t>
  </si>
  <si>
    <t>Varstar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</si>
</sst>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A1" sqref="A$1:A$1048576"/>
    </sheetView>
  </sheetViews>
  <sheetFormatPr defaultColWidth="8.72727272727273" defaultRowHeight="14.5" outlineLevelCol="5"/>
  <cols>
    <col min="4" max="4" width="14.2727272727273" customWidth="1"/>
    <col min="6" max="6" width="12.8181818181818"/>
  </cols>
  <sheetData>
    <row r="1" spans="1:6">
      <c r="A1" t="s">
        <v>0</v>
      </c>
      <c r="B1">
        <v>15</v>
      </c>
      <c r="D1" t="s">
        <v>1</v>
      </c>
      <c r="E1">
        <f>SUM(B7:B20)</f>
        <v>915</v>
      </c>
      <c r="F1" s="1">
        <f>E1/1045</f>
        <v>0.875598086124402</v>
      </c>
    </row>
    <row r="2" spans="1:6">
      <c r="A2" t="s">
        <v>2</v>
      </c>
      <c r="B2">
        <v>40</v>
      </c>
      <c r="D2" t="s">
        <v>3</v>
      </c>
      <c r="E2">
        <f>SUM(B1,B3)</f>
        <v>35</v>
      </c>
      <c r="F2" s="1">
        <f>E2/1045</f>
        <v>0.0334928229665072</v>
      </c>
    </row>
    <row r="3" spans="1:6">
      <c r="A3" t="s">
        <v>4</v>
      </c>
      <c r="B3">
        <v>20</v>
      </c>
      <c r="D3" t="s">
        <v>5</v>
      </c>
      <c r="E3">
        <f>SUM(B2,B4,B21)</f>
        <v>80</v>
      </c>
      <c r="F3" s="1">
        <f>E3/1045</f>
        <v>0.076555023923445</v>
      </c>
    </row>
    <row r="4" spans="1:6">
      <c r="A4" t="s">
        <v>6</v>
      </c>
      <c r="B4">
        <v>5</v>
      </c>
      <c r="D4" t="s">
        <v>7</v>
      </c>
      <c r="E4">
        <v>15</v>
      </c>
      <c r="F4" s="1">
        <f>E4/1045</f>
        <v>0.0143540669856459</v>
      </c>
    </row>
    <row r="5" customFormat="1" spans="1:2">
      <c r="A5" t="s">
        <v>8</v>
      </c>
      <c r="B5">
        <v>10</v>
      </c>
    </row>
    <row r="6" customFormat="1" spans="1:2">
      <c r="A6" t="s">
        <v>7</v>
      </c>
      <c r="B6">
        <v>5</v>
      </c>
    </row>
    <row r="7" customFormat="1" spans="1:2">
      <c r="A7" t="s">
        <v>9</v>
      </c>
      <c r="B7">
        <v>5</v>
      </c>
    </row>
    <row r="8" customFormat="1" spans="1:2">
      <c r="A8" t="s">
        <v>10</v>
      </c>
      <c r="B8">
        <v>25</v>
      </c>
    </row>
    <row r="9" customFormat="1" spans="1:2">
      <c r="A9" t="s">
        <v>11</v>
      </c>
      <c r="B9">
        <v>610</v>
      </c>
    </row>
    <row r="10" customFormat="1" spans="1:2">
      <c r="A10" t="s">
        <v>12</v>
      </c>
      <c r="B10">
        <v>20</v>
      </c>
    </row>
    <row r="11" customFormat="1" spans="1:2">
      <c r="A11" t="s">
        <v>13</v>
      </c>
      <c r="B11">
        <v>20</v>
      </c>
    </row>
    <row r="12" customFormat="1" spans="1:2">
      <c r="A12" t="s">
        <v>14</v>
      </c>
      <c r="B12">
        <v>20</v>
      </c>
    </row>
    <row r="13" customFormat="1" spans="1:2">
      <c r="A13" t="s">
        <v>15</v>
      </c>
      <c r="B13">
        <v>5</v>
      </c>
    </row>
    <row r="14" customFormat="1" spans="1:2">
      <c r="A14" t="s">
        <v>16</v>
      </c>
      <c r="B14">
        <v>20</v>
      </c>
    </row>
    <row r="15" customFormat="1" spans="1:2">
      <c r="A15" t="s">
        <v>17</v>
      </c>
      <c r="B15">
        <v>5</v>
      </c>
    </row>
    <row r="16" customFormat="1" spans="1:2">
      <c r="A16" t="s">
        <v>18</v>
      </c>
      <c r="B16">
        <v>25</v>
      </c>
    </row>
    <row r="17" customFormat="1" spans="1:2">
      <c r="A17" t="s">
        <v>19</v>
      </c>
      <c r="B17">
        <v>120</v>
      </c>
    </row>
    <row r="18" customFormat="1" spans="1:2">
      <c r="A18" t="s">
        <v>20</v>
      </c>
      <c r="B18">
        <v>10</v>
      </c>
    </row>
    <row r="19" customFormat="1" spans="1:2">
      <c r="A19" t="s">
        <v>21</v>
      </c>
      <c r="B19">
        <v>15</v>
      </c>
    </row>
    <row r="20" customFormat="1" spans="1:2">
      <c r="A20" t="s">
        <v>22</v>
      </c>
      <c r="B20">
        <v>15</v>
      </c>
    </row>
    <row r="21" customFormat="1" spans="1:2">
      <c r="A21" t="s">
        <v>23</v>
      </c>
      <c r="B21">
        <v>35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2018-05-22T20:45:23Z</dcterms:created>
  <dcterms:modified xsi:type="dcterms:W3CDTF">2018-05-22T20:46:37Z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