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Karn's Conduit\Game Stuff\"/>
    </mc:Choice>
  </mc:AlternateContent>
  <xr:revisionPtr revIDLastSave="0" documentId="13_ncr:1_{C55E54FA-ACF8-4297-846D-DC0533CFF558}" xr6:coauthVersionLast="47" xr6:coauthVersionMax="47" xr10:uidLastSave="{00000000-0000-0000-0000-000000000000}"/>
  <bookViews>
    <workbookView xWindow="45984" yWindow="-4836" windowWidth="17472" windowHeight="15096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K12" i="20"/>
  <c r="L29" i="18"/>
  <c r="K13" i="4"/>
</calcChain>
</file>

<file path=xl/sharedStrings.xml><?xml version="1.0" encoding="utf-8"?>
<sst xmlns="http://schemas.openxmlformats.org/spreadsheetml/2006/main" count="1044" uniqueCount="257">
  <si>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</si>
  <si>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</si>
  <si>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</si>
  <si>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</si>
  <si>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</si>
  <si>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</si>
  <si>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</si>
  <si>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</si>
  <si>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</si>
  <si>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</si>
  <si>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</si>
  <si>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</si>
  <si>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</si>
  <si>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</si>
  <si>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</si>
  <si>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</si>
  <si>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</si>
  <si>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</si>
  <si>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</si>
  <si>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</si>
  <si>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</si>
  <si>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</si>
  <si>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</si>
  <si>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</si>
  <si>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</si>
  <si>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</si>
  <si>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</si>
  <si>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</si>
  <si>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</si>
  <si>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</si>
  <si>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</si>
  <si>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</si>
  <si>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</si>
  <si>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</si>
  <si>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</si>
  <si>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</si>
  <si>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</si>
  <si>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</si>
  <si>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</si>
  <si>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</si>
  <si>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</si>
  <si>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</si>
  <si>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</si>
  <si>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</si>
  <si>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</si>
  <si>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</si>
  <si>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</si>
  <si>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</si>
  <si>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</si>
  <si>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</si>
  <si>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</si>
  <si>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</si>
  <si>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</si>
  <si>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</si>
  <si>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</si>
  <si>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</si>
  <si>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</si>
  <si>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</si>
  <si>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</si>
  <si>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</si>
  <si>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</si>
  <si>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</si>
  <si>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</si>
  <si>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</si>
  <si>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</si>
  <si>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</si>
  <si>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</si>
  <si>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</si>
  <si>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</si>
  <si>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</si>
  <si>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</si>
  <si>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</si>
  <si>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</si>
  <si>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</si>
  <si>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</si>
  <si>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</si>
  <si>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</si>
  <si>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</si>
  <si>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</si>
  <si>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</si>
  <si>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</si>
  <si>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</si>
  <si>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</si>
  <si>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</si>
  <si>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</si>
  <si>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</si>
  <si>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</si>
  <si>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</si>
  <si>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</si>
  <si>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</si>
  <si>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</si>
  <si>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</si>
  <si>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</si>
  <si>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</si>
  <si>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</si>
  <si>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</si>
  <si>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</si>
  <si>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</si>
  <si>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</si>
  <si>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</si>
  <si>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</si>
  <si>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</si>
  <si>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</si>
  <si>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</si>
  <si>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</si>
  <si>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</si>
  <si>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</si>
  <si>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</si>
  <si>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</si>
  <si>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</si>
  <si>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</si>
  <si>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</si>
  <si>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</si>
  <si>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</si>
  <si>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</si>
  <si>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</si>
  <si>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</si>
  <si>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</si>
  <si>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</si>
  <si>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</si>
  <si>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</si>
  <si>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</si>
  <si>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</si>
  <si>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</si>
  <si>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</si>
  <si>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</si>
  <si>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</si>
  <si>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</si>
  <si>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</si>
  <si>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</si>
  <si>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</si>
  <si>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</si>
  <si>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</si>
  <si>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</si>
  <si>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</si>
  <si>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</si>
  <si>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</si>
  <si>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</si>
  <si>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</si>
  <si>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1458.4 MW</t>
  </si>
  <si>
    <t>-1458.4 MW</t>
  </si>
  <si>
    <t>7300 Wh</t>
  </si>
  <si>
    <t>4.80 Hours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</si>
  <si>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</si>
  <si>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</si>
  <si>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</si>
  <si>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</si>
  <si>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</si>
  <si>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</si>
  <si>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</si>
  <si>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</si>
  <si>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</si>
  <si>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</si>
  <si>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</si>
  <si>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</si>
  <si>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</si>
  <si>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</si>
  <si>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</si>
  <si>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</si>
  <si>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</si>
  <si>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</si>
  <si>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</si>
  <si>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</si>
  <si>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</si>
  <si>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</si>
  <si>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</si>
  <si>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</si>
  <si>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</si>
  <si>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</si>
  <si>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</si>
  <si>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1875.2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</si>
  <si>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</si>
  <si>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</si>
  <si>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</si>
  <si>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</si>
  <si>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</si>
  <si>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</si>
  <si>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</si>
  <si>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</si>
  <si>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Neko's Nexus, Ghirapur Gridworks, Phyrexian Datavault, Riveteers District, The Abyssal Chains of Shandalar, Keldon Armory</t>
  </si>
  <si>
    <t>Top belt going to has an extra 780 Iron Ingots</t>
  </si>
  <si>
    <t>Middle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</si>
  <si>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</si>
  <si>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</si>
  <si>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</si>
  <si>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</si>
  <si>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</si>
  <si>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</si>
  <si>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</si>
  <si>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</si>
  <si>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</si>
  <si>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</si>
  <si>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</si>
  <si>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</si>
  <si>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</si>
  <si>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</si>
  <si>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</si>
  <si>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</si>
  <si>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</si>
  <si>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4330.4 MW</t>
  </si>
  <si>
    <t>-4330.4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</si>
  <si>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</si>
  <si>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</si>
  <si>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</si>
  <si>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</si>
  <si>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</si>
  <si>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</si>
  <si>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</si>
  <si>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Top Container has an extra 360</t>
  </si>
  <si>
    <t>Kaladesh Refinery, Riveteers District, Oran-Rief Mines, Xantcha's Crucible, Ketria Crystals, Darksteel Forge</t>
  </si>
  <si>
    <t>1390.1 MW</t>
  </si>
  <si>
    <t>-1390.1 MW</t>
  </si>
  <si>
    <t>Miner (Jund Pyroclast)</t>
  </si>
  <si>
    <t>Obelisks of Alara</t>
  </si>
  <si>
    <t>Line</t>
  </si>
  <si>
    <t>Quartz Crystal Line going to Phyrexian Datavault, Keldon Armory and Obelisks of Alara has an extra 372.75</t>
  </si>
  <si>
    <t xml:space="preserve">Phyrexian Datavault, The Abyssal Chains of Shandalar, Keldon Armory, Obelisks of Alara </t>
  </si>
  <si>
    <t>Rubber Line going to Phyrexian Datavaul, Keldon Armory and Obelisk of Alara  has an extra 145.2 available</t>
  </si>
  <si>
    <t>C</t>
  </si>
  <si>
    <t>Oran Rief Mines</t>
  </si>
  <si>
    <t>3181.7 MW</t>
  </si>
  <si>
    <t>-3181.7 MW</t>
  </si>
  <si>
    <t>45.8 GWh</t>
  </si>
  <si>
    <t>14.39 Hours</t>
  </si>
  <si>
    <t>Iron ore</t>
  </si>
  <si>
    <t>Quartz Crystal</t>
  </si>
  <si>
    <t>Ghirapur Gridworks,Phyrexian Datavault, Keldon Armory, Obelisks of Alara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</si>
  <si>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</si>
  <si>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</si>
  <si>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</si>
  <si>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</si>
  <si>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</si>
  <si>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</si>
  <si>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</si>
  <si>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</si>
  <si>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</si>
  <si>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</si>
  <si>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</si>
  <si>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</si>
  <si>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Neko's Nexus, Ghirapur Gridworks, Phyrexian Datavault, Keldon Armory , Obelisks of Alara, Karn's Conduit</t>
  </si>
  <si>
    <t>Phyrexian Datavault, Keldon Armory, Jund Pyroclast, Urabrask's Refinery, Obelisks of Alara, Karn's Conduit</t>
  </si>
  <si>
    <t>Neko's Nexus, Obelisk of Alara, Karn's Conduit</t>
  </si>
  <si>
    <t>Bottom Container has an extra 227.324</t>
  </si>
  <si>
    <t>Thran Foundy, Neko's Nexus, Ghirapur Gridworks, The Abyssal Chains of Shandalar, Keldon Armory, Karn's Conduit</t>
  </si>
  <si>
    <t>Obelisks of Alara, Keldon Armory, Riveteers District, Phyrexian Datavault, Thran Foundry , Darksteel Forge</t>
  </si>
  <si>
    <t>Bottom belt going to Keldon Armory and Karn's Conduit has an extra 277.835 Iron Ingots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</si>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</sst>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J96"/>
  <sheetViews>
    <sheetView tabSelected="1" topLeftCell="A46" zoomScaleNormal="100" workbookViewId="0">
      <selection activeCell="C75" sqref="C75"/>
    </sheetView>
  </sheetViews>
  <sheetFormatPr defaultColWidth="8.90625" defaultRowHeight="14.5" x14ac:dyDescent="0.35"/>
  <cols>
    <col min="3" max="3" width="23.7265625" bestFit="1" customWidth="1"/>
    <col min="4" max="4" width="10.81640625" style="1" bestFit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63" t="s">
        <v>7</v>
      </c>
      <c r="D4" s="64"/>
      <c r="E4" s="65"/>
      <c r="F4" s="13"/>
      <c r="G4" s="13"/>
      <c r="H4" s="63" t="s">
        <v>8</v>
      </c>
      <c r="I4" s="64"/>
      <c r="J4" s="65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146</v>
      </c>
      <c r="D6" s="44">
        <v>246.666</v>
      </c>
      <c r="E6" s="40" t="s">
        <v>131</v>
      </c>
      <c r="H6" s="19" t="s">
        <v>5</v>
      </c>
      <c r="I6" s="56">
        <v>15</v>
      </c>
      <c r="J6" s="40" t="s">
        <v>4</v>
      </c>
    </row>
    <row r="7" spans="2:10" x14ac:dyDescent="0.35">
      <c r="C7" s="6" t="s">
        <v>43</v>
      </c>
      <c r="D7" s="11">
        <v>356.47699999999998</v>
      </c>
      <c r="E7" s="41" t="s">
        <v>44</v>
      </c>
      <c r="H7" s="2" t="s">
        <v>6</v>
      </c>
      <c r="I7" s="57">
        <v>5</v>
      </c>
      <c r="J7" s="41" t="s">
        <v>4</v>
      </c>
    </row>
    <row r="8" spans="2:10" x14ac:dyDescent="0.35">
      <c r="C8" s="6" t="s">
        <v>41</v>
      </c>
      <c r="D8" s="11">
        <v>1837.835</v>
      </c>
      <c r="E8" s="41" t="s">
        <v>42</v>
      </c>
      <c r="H8" s="2" t="s">
        <v>63</v>
      </c>
      <c r="I8" s="57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7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7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165</v>
      </c>
      <c r="H11" s="2" t="s">
        <v>66</v>
      </c>
      <c r="I11" s="57">
        <v>45</v>
      </c>
      <c r="J11" s="41" t="s">
        <v>81</v>
      </c>
    </row>
    <row r="12" spans="2:10" x14ac:dyDescent="0.35">
      <c r="C12" s="6" t="s">
        <v>5</v>
      </c>
      <c r="D12" s="11">
        <v>345.64157</v>
      </c>
      <c r="E12" s="41" t="s">
        <v>196</v>
      </c>
      <c r="H12" s="2" t="s">
        <v>67</v>
      </c>
      <c r="I12" s="57">
        <v>5</v>
      </c>
      <c r="J12" s="41" t="s">
        <v>81</v>
      </c>
    </row>
    <row r="13" spans="2:10" x14ac:dyDescent="0.35">
      <c r="C13" s="6" t="s">
        <v>86</v>
      </c>
      <c r="D13" s="11">
        <v>372.75</v>
      </c>
      <c r="E13" s="41" t="s">
        <v>85</v>
      </c>
      <c r="H13" s="2" t="s">
        <v>68</v>
      </c>
      <c r="I13" s="57">
        <v>7.3125</v>
      </c>
      <c r="J13" s="41" t="s">
        <v>81</v>
      </c>
    </row>
    <row r="14" spans="2:10" x14ac:dyDescent="0.35">
      <c r="C14" s="6" t="s">
        <v>103</v>
      </c>
      <c r="D14" s="11">
        <v>145.19999999999999</v>
      </c>
      <c r="E14" s="41" t="s">
        <v>106</v>
      </c>
      <c r="H14" s="2" t="s">
        <v>69</v>
      </c>
      <c r="I14" s="57">
        <v>3</v>
      </c>
      <c r="J14" s="41" t="s">
        <v>81</v>
      </c>
    </row>
    <row r="15" spans="2:10" x14ac:dyDescent="0.35">
      <c r="C15" s="6" t="s">
        <v>87</v>
      </c>
      <c r="D15" s="11">
        <v>197.65</v>
      </c>
      <c r="E15" s="41" t="s">
        <v>131</v>
      </c>
      <c r="H15" s="2" t="s">
        <v>70</v>
      </c>
      <c r="I15" s="57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7">
        <v>0.5</v>
      </c>
      <c r="J16" s="41" t="s">
        <v>81</v>
      </c>
    </row>
    <row r="17" spans="3:10" x14ac:dyDescent="0.35">
      <c r="C17" s="6" t="s">
        <v>54</v>
      </c>
      <c r="D17" s="11">
        <v>667.32330000000002</v>
      </c>
      <c r="E17" s="41" t="s">
        <v>55</v>
      </c>
      <c r="H17" s="2" t="s">
        <v>72</v>
      </c>
      <c r="I17" s="57">
        <v>33.125</v>
      </c>
      <c r="J17" s="41" t="s">
        <v>81</v>
      </c>
    </row>
    <row r="18" spans="3:10" x14ac:dyDescent="0.35">
      <c r="C18" s="50" t="s">
        <v>137</v>
      </c>
      <c r="D18" s="11">
        <v>1965</v>
      </c>
      <c r="E18" s="41" t="s">
        <v>197</v>
      </c>
      <c r="H18" s="2" t="s">
        <v>73</v>
      </c>
      <c r="I18" s="57">
        <v>61.6875</v>
      </c>
      <c r="J18" s="41" t="s">
        <v>81</v>
      </c>
    </row>
    <row r="19" spans="3:10" x14ac:dyDescent="0.35">
      <c r="C19" s="50"/>
      <c r="D19" s="11"/>
      <c r="E19" s="41"/>
      <c r="H19" s="2" t="s">
        <v>74</v>
      </c>
      <c r="I19" s="57">
        <v>7.25</v>
      </c>
      <c r="J19" s="41" t="s">
        <v>81</v>
      </c>
    </row>
    <row r="20" spans="3:10" x14ac:dyDescent="0.35">
      <c r="C20" s="48"/>
      <c r="D20" s="11"/>
      <c r="E20" s="41"/>
      <c r="H20" s="2" t="s">
        <v>75</v>
      </c>
      <c r="I20" s="57">
        <v>30</v>
      </c>
      <c r="J20" s="41" t="s">
        <v>81</v>
      </c>
    </row>
    <row r="21" spans="3:10" x14ac:dyDescent="0.35">
      <c r="C21" s="6"/>
      <c r="D21" s="11"/>
      <c r="E21" s="41"/>
      <c r="H21" s="2" t="s">
        <v>76</v>
      </c>
      <c r="I21" s="57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7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7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7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7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7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7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7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7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7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7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7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7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7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7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7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7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7">
        <v>12</v>
      </c>
      <c r="J38" s="41" t="s">
        <v>131</v>
      </c>
    </row>
    <row r="39" spans="3:10" x14ac:dyDescent="0.35">
      <c r="H39" s="2" t="s">
        <v>137</v>
      </c>
      <c r="I39" s="57">
        <v>45</v>
      </c>
      <c r="J39" s="41" t="s">
        <v>131</v>
      </c>
    </row>
    <row r="40" spans="3:10" x14ac:dyDescent="0.35">
      <c r="H40" s="2" t="s">
        <v>138</v>
      </c>
      <c r="I40" s="57">
        <v>61.7</v>
      </c>
      <c r="J40" s="41" t="s">
        <v>131</v>
      </c>
    </row>
    <row r="41" spans="3:10" x14ac:dyDescent="0.35">
      <c r="H41" s="39" t="s">
        <v>158</v>
      </c>
      <c r="I41" s="57">
        <v>9.5</v>
      </c>
      <c r="J41" s="41" t="s">
        <v>151</v>
      </c>
    </row>
    <row r="42" spans="3:10" x14ac:dyDescent="0.35">
      <c r="H42" s="39" t="s">
        <v>159</v>
      </c>
      <c r="I42" s="57">
        <v>10</v>
      </c>
      <c r="J42" s="41" t="s">
        <v>151</v>
      </c>
    </row>
    <row r="43" spans="3:10" x14ac:dyDescent="0.35">
      <c r="H43" s="2" t="s">
        <v>164</v>
      </c>
      <c r="I43" s="57">
        <v>5</v>
      </c>
      <c r="J43" s="41" t="s">
        <v>131</v>
      </c>
    </row>
    <row r="44" spans="3:10" x14ac:dyDescent="0.35">
      <c r="H44" s="2" t="s">
        <v>3</v>
      </c>
      <c r="I44" s="57">
        <v>10</v>
      </c>
      <c r="J44" s="41" t="s">
        <v>4</v>
      </c>
    </row>
    <row r="45" spans="3:10" x14ac:dyDescent="0.35">
      <c r="H45" s="39" t="s">
        <v>173</v>
      </c>
      <c r="I45" s="58">
        <v>12.5</v>
      </c>
      <c r="J45" s="42" t="s">
        <v>165</v>
      </c>
    </row>
    <row r="46" spans="3:10" x14ac:dyDescent="0.35">
      <c r="H46" s="39" t="s">
        <v>174</v>
      </c>
      <c r="I46" s="58">
        <v>12.5</v>
      </c>
      <c r="J46" s="42" t="s">
        <v>165</v>
      </c>
    </row>
    <row r="47" spans="3:10" x14ac:dyDescent="0.35">
      <c r="H47" s="39" t="s">
        <v>175</v>
      </c>
      <c r="I47" s="58">
        <v>148.44999999999999</v>
      </c>
      <c r="J47" s="42" t="s">
        <v>165</v>
      </c>
    </row>
    <row r="48" spans="3:10" x14ac:dyDescent="0.35">
      <c r="H48" s="39" t="s">
        <v>182</v>
      </c>
      <c r="I48" s="58">
        <v>2</v>
      </c>
      <c r="J48" s="41" t="s">
        <v>177</v>
      </c>
    </row>
    <row r="49" spans="8:10" x14ac:dyDescent="0.35">
      <c r="H49" s="39" t="s">
        <v>183</v>
      </c>
      <c r="I49" s="58">
        <v>2</v>
      </c>
      <c r="J49" s="41" t="s">
        <v>177</v>
      </c>
    </row>
    <row r="50" spans="8:10" x14ac:dyDescent="0.35">
      <c r="H50" s="39" t="s">
        <v>184</v>
      </c>
      <c r="I50" s="58">
        <v>2</v>
      </c>
      <c r="J50" s="41" t="s">
        <v>177</v>
      </c>
    </row>
    <row r="51" spans="8:10" x14ac:dyDescent="0.35">
      <c r="H51" s="39" t="s">
        <v>185</v>
      </c>
      <c r="I51" s="58">
        <v>5</v>
      </c>
      <c r="J51" s="41" t="s">
        <v>177</v>
      </c>
    </row>
    <row r="52" spans="8:10" x14ac:dyDescent="0.35">
      <c r="H52" s="39" t="s">
        <v>186</v>
      </c>
      <c r="I52" s="58">
        <v>5</v>
      </c>
      <c r="J52" s="41" t="s">
        <v>177</v>
      </c>
    </row>
    <row r="53" spans="8:10" x14ac:dyDescent="0.35">
      <c r="H53" s="39" t="s">
        <v>187</v>
      </c>
      <c r="I53" s="58">
        <v>5</v>
      </c>
      <c r="J53" s="41" t="s">
        <v>177</v>
      </c>
    </row>
    <row r="54" spans="8:10" x14ac:dyDescent="0.35">
      <c r="H54" s="39" t="s">
        <v>188</v>
      </c>
      <c r="I54" s="58">
        <v>5</v>
      </c>
      <c r="J54" s="41" t="s">
        <v>177</v>
      </c>
    </row>
    <row r="55" spans="8:10" x14ac:dyDescent="0.35">
      <c r="H55" s="39" t="s">
        <v>189</v>
      </c>
      <c r="I55" s="57">
        <v>5</v>
      </c>
      <c r="J55" s="41" t="s">
        <v>177</v>
      </c>
    </row>
    <row r="56" spans="8:10" x14ac:dyDescent="0.35">
      <c r="H56" s="39" t="s">
        <v>190</v>
      </c>
      <c r="I56" s="57">
        <v>5</v>
      </c>
      <c r="J56" s="41" t="s">
        <v>177</v>
      </c>
    </row>
    <row r="57" spans="8:10" x14ac:dyDescent="0.35">
      <c r="H57" s="39" t="s">
        <v>191</v>
      </c>
      <c r="I57" s="57">
        <v>5</v>
      </c>
      <c r="J57" s="41" t="s">
        <v>177</v>
      </c>
    </row>
    <row r="58" spans="8:10" x14ac:dyDescent="0.35">
      <c r="H58" s="39" t="s">
        <v>192</v>
      </c>
      <c r="I58" s="57">
        <v>5</v>
      </c>
      <c r="J58" s="41" t="s">
        <v>177</v>
      </c>
    </row>
    <row r="59" spans="8:10" x14ac:dyDescent="0.35">
      <c r="H59" s="39" t="s">
        <v>193</v>
      </c>
      <c r="I59" s="57">
        <v>5</v>
      </c>
      <c r="J59" s="41" t="s">
        <v>177</v>
      </c>
    </row>
    <row r="60" spans="8:10" x14ac:dyDescent="0.35">
      <c r="H60" s="39" t="s">
        <v>194</v>
      </c>
      <c r="I60" s="57">
        <v>5</v>
      </c>
      <c r="J60" s="41" t="s">
        <v>177</v>
      </c>
    </row>
    <row r="61" spans="8:10" x14ac:dyDescent="0.35">
      <c r="H61" s="39" t="s">
        <v>195</v>
      </c>
      <c r="I61" s="57">
        <v>11.41666</v>
      </c>
      <c r="J61" s="41" t="s">
        <v>177</v>
      </c>
    </row>
    <row r="62" spans="8:10" x14ac:dyDescent="0.35">
      <c r="H62" s="2" t="s">
        <v>53</v>
      </c>
      <c r="I62" s="57">
        <v>7.0670000000000002</v>
      </c>
      <c r="J62" s="41" t="s">
        <v>219</v>
      </c>
    </row>
    <row r="63" spans="8:10" x14ac:dyDescent="0.35">
      <c r="H63" s="39" t="s">
        <v>232</v>
      </c>
      <c r="I63" s="58">
        <v>5</v>
      </c>
      <c r="J63" s="41" t="s">
        <v>213</v>
      </c>
    </row>
    <row r="64" spans="8:10" x14ac:dyDescent="0.35">
      <c r="H64" s="39" t="s">
        <v>233</v>
      </c>
      <c r="I64" s="58">
        <v>2.5</v>
      </c>
      <c r="J64" s="41" t="s">
        <v>213</v>
      </c>
    </row>
    <row r="65" spans="3:10" x14ac:dyDescent="0.35">
      <c r="H65" s="39" t="s">
        <v>234</v>
      </c>
      <c r="I65" s="58">
        <v>2</v>
      </c>
      <c r="J65" s="41" t="s">
        <v>213</v>
      </c>
    </row>
    <row r="66" spans="3:10" x14ac:dyDescent="0.35">
      <c r="H66" s="39" t="s">
        <v>235</v>
      </c>
      <c r="I66" s="58">
        <v>2</v>
      </c>
      <c r="J66" s="41" t="s">
        <v>213</v>
      </c>
    </row>
    <row r="67" spans="3:10" x14ac:dyDescent="0.35">
      <c r="H67" s="39" t="s">
        <v>236</v>
      </c>
      <c r="I67" s="58">
        <v>2</v>
      </c>
      <c r="J67" s="41" t="s">
        <v>213</v>
      </c>
    </row>
    <row r="68" spans="3:10" x14ac:dyDescent="0.35">
      <c r="C68" s="1"/>
      <c r="H68" s="39" t="s">
        <v>237</v>
      </c>
      <c r="I68" s="58">
        <v>1</v>
      </c>
      <c r="J68" s="41" t="s">
        <v>213</v>
      </c>
    </row>
    <row r="69" spans="3:10" x14ac:dyDescent="0.35">
      <c r="C69" s="1"/>
      <c r="H69" s="38" t="s">
        <v>252</v>
      </c>
      <c r="I69" s="8">
        <f>5/8</f>
        <v>0.625</v>
      </c>
      <c r="J69" s="4" t="s">
        <v>238</v>
      </c>
    </row>
    <row r="70" spans="3:10" x14ac:dyDescent="0.35">
      <c r="C70" s="1"/>
      <c r="H70" s="38" t="s">
        <v>253</v>
      </c>
      <c r="I70" s="9">
        <v>1</v>
      </c>
      <c r="J70" s="4" t="s">
        <v>238</v>
      </c>
    </row>
    <row r="71" spans="3:10" x14ac:dyDescent="0.35">
      <c r="H71" s="38" t="s">
        <v>254</v>
      </c>
      <c r="I71" s="9">
        <v>0.5</v>
      </c>
      <c r="J71" s="4" t="s">
        <v>238</v>
      </c>
    </row>
    <row r="72" spans="3:10" x14ac:dyDescent="0.35">
      <c r="H72" s="38" t="s">
        <v>255</v>
      </c>
      <c r="I72" s="9">
        <v>3.5</v>
      </c>
      <c r="J72" s="4" t="s">
        <v>238</v>
      </c>
    </row>
    <row r="73" spans="3:10" x14ac:dyDescent="0.35">
      <c r="H73" s="38" t="s">
        <v>256</v>
      </c>
      <c r="I73" s="9">
        <v>0.5</v>
      </c>
      <c r="J73" s="4" t="s">
        <v>238</v>
      </c>
    </row>
    <row r="74" spans="3:10" x14ac:dyDescent="0.35">
      <c r="H74" s="2"/>
      <c r="I74" s="57"/>
      <c r="J74" s="41"/>
    </row>
    <row r="75" spans="3:10" x14ac:dyDescent="0.35">
      <c r="H75" s="2"/>
      <c r="I75" s="57"/>
      <c r="J75" s="41"/>
    </row>
    <row r="76" spans="3:10" x14ac:dyDescent="0.35">
      <c r="H76" s="2"/>
      <c r="I76" s="57"/>
      <c r="J76" s="41"/>
    </row>
    <row r="77" spans="3:10" x14ac:dyDescent="0.35">
      <c r="C77" s="1"/>
      <c r="H77" s="2"/>
      <c r="I77" s="57"/>
      <c r="J77" s="41"/>
    </row>
    <row r="78" spans="3:10" x14ac:dyDescent="0.35">
      <c r="C78" s="1"/>
      <c r="H78" s="2"/>
      <c r="I78" s="57"/>
      <c r="J78" s="41"/>
    </row>
    <row r="79" spans="3:10" x14ac:dyDescent="0.35">
      <c r="C79" s="1"/>
      <c r="H79" s="2"/>
      <c r="I79" s="57"/>
      <c r="J79" s="41"/>
    </row>
    <row r="80" spans="3:10" x14ac:dyDescent="0.35">
      <c r="C80" s="1"/>
      <c r="H80" s="2"/>
      <c r="I80" s="57"/>
      <c r="J80" s="41"/>
    </row>
    <row r="81" spans="3:10" x14ac:dyDescent="0.35">
      <c r="C81" s="1"/>
      <c r="H81" s="2"/>
      <c r="I81" s="57"/>
      <c r="J81" s="41"/>
    </row>
    <row r="82" spans="3:10" x14ac:dyDescent="0.35">
      <c r="C82" s="1"/>
      <c r="H82" s="2"/>
      <c r="I82" s="57"/>
      <c r="J82" s="41"/>
    </row>
    <row r="83" spans="3:10" x14ac:dyDescent="0.35">
      <c r="H83" s="2"/>
      <c r="I83" s="57"/>
      <c r="J83" s="41"/>
    </row>
    <row r="84" spans="3:10" x14ac:dyDescent="0.35">
      <c r="H84" s="2"/>
      <c r="I84" s="57"/>
      <c r="J84" s="41"/>
    </row>
    <row r="85" spans="3:10" x14ac:dyDescent="0.35">
      <c r="H85" s="2"/>
      <c r="I85" s="57"/>
      <c r="J85" s="41"/>
    </row>
    <row r="86" spans="3:10" x14ac:dyDescent="0.35">
      <c r="H86" s="2"/>
      <c r="I86" s="57"/>
      <c r="J86" s="41"/>
    </row>
    <row r="87" spans="3:10" x14ac:dyDescent="0.35">
      <c r="H87" s="2"/>
      <c r="I87" s="57"/>
      <c r="J87" s="41"/>
    </row>
    <row r="88" spans="3:10" x14ac:dyDescent="0.35">
      <c r="H88" s="2"/>
      <c r="I88" s="57"/>
      <c r="J88" s="41"/>
    </row>
    <row r="89" spans="3:10" x14ac:dyDescent="0.35">
      <c r="H89" s="2"/>
      <c r="I89" s="57"/>
      <c r="J89" s="41"/>
    </row>
    <row r="90" spans="3:10" x14ac:dyDescent="0.35">
      <c r="H90" s="2"/>
      <c r="I90" s="57"/>
      <c r="J90" s="41"/>
    </row>
    <row r="91" spans="3:10" x14ac:dyDescent="0.35">
      <c r="H91" s="2"/>
      <c r="I91" s="57"/>
      <c r="J91" s="41"/>
    </row>
    <row r="92" spans="3:10" x14ac:dyDescent="0.35">
      <c r="H92" s="2"/>
      <c r="I92" s="57"/>
      <c r="J92" s="41"/>
    </row>
    <row r="93" spans="3:10" x14ac:dyDescent="0.35">
      <c r="H93" s="2"/>
      <c r="I93" s="57"/>
      <c r="J93" s="41"/>
    </row>
    <row r="94" spans="3:10" x14ac:dyDescent="0.35">
      <c r="H94" s="2"/>
      <c r="I94" s="57"/>
      <c r="J94" s="41"/>
    </row>
    <row r="95" spans="3:10" x14ac:dyDescent="0.35">
      <c r="H95" s="2"/>
      <c r="I95" s="57"/>
      <c r="J95" s="41"/>
    </row>
    <row r="96" spans="3:10" ht="15" thickBot="1" x14ac:dyDescent="0.4">
      <c r="H96" s="3"/>
      <c r="I96" s="59"/>
      <c r="J96" s="43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87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H68" sqref="H68"/>
    </sheetView>
  </sheetViews>
  <sheetFormatPr defaultRowHeight="14.5" x14ac:dyDescent="0.35"/>
  <cols>
    <col min="2" max="2" width="17.81640625" bestFit="1" customWidth="1"/>
    <col min="3" max="3" width="19.906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7" t="s">
        <v>216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4"/>
      <c r="M10" s="65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66" t="s">
        <v>121</v>
      </c>
      <c r="P12" s="66"/>
      <c r="Q12" s="66"/>
      <c r="R12" s="66"/>
      <c r="S12" s="66"/>
      <c r="T12" s="66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v>145.19999999999999</v>
      </c>
      <c r="L13" s="4" t="s">
        <v>25</v>
      </c>
      <c r="M13" s="2"/>
      <c r="O13" s="66"/>
      <c r="P13" s="66"/>
      <c r="Q13" s="66"/>
      <c r="R13" s="66"/>
      <c r="S13" s="66"/>
      <c r="T13" s="66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66"/>
      <c r="P14" s="66"/>
      <c r="Q14" s="66"/>
      <c r="R14" s="66"/>
      <c r="S14" s="66"/>
      <c r="T14" s="66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66"/>
      <c r="P15" s="66"/>
      <c r="Q15" s="66"/>
      <c r="R15" s="66"/>
      <c r="S15" s="66"/>
      <c r="T15" s="66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66" t="s">
        <v>120</v>
      </c>
      <c r="P16" s="66"/>
      <c r="Q16" s="66"/>
      <c r="R16" s="66"/>
      <c r="S16" s="66"/>
      <c r="T16" s="66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66"/>
      <c r="P17" s="66"/>
      <c r="Q17" s="66"/>
      <c r="R17" s="66"/>
      <c r="S17" s="66"/>
      <c r="T17" s="66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151</v>
      </c>
      <c r="M18" s="2"/>
      <c r="O18" s="66"/>
      <c r="P18" s="66"/>
      <c r="Q18" s="66"/>
      <c r="R18" s="66"/>
      <c r="S18" s="66"/>
      <c r="T18" s="66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151</v>
      </c>
      <c r="M19" s="2"/>
      <c r="O19" s="66"/>
      <c r="P19" s="66"/>
      <c r="Q19" s="66"/>
      <c r="R19" s="66"/>
      <c r="S19" s="66"/>
      <c r="T19" s="66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177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213</v>
      </c>
      <c r="M21" s="2"/>
      <c r="O21" s="67" t="s">
        <v>150</v>
      </c>
      <c r="P21" s="67"/>
      <c r="Q21" s="67"/>
      <c r="R21" s="67"/>
      <c r="S21" s="67"/>
      <c r="T21" s="67"/>
    </row>
    <row r="22" spans="3:20" x14ac:dyDescent="0.35">
      <c r="C22" s="23"/>
      <c r="E22" s="2"/>
      <c r="F22" s="9"/>
      <c r="G22" s="2"/>
      <c r="J22" s="2"/>
      <c r="K22" s="9"/>
      <c r="L22" s="4"/>
      <c r="M22" s="2"/>
    </row>
    <row r="23" spans="3:20" x14ac:dyDescent="0.35">
      <c r="C23" s="23"/>
      <c r="E23" s="2"/>
      <c r="F23" s="9"/>
      <c r="G23" s="2"/>
      <c r="J23" s="2"/>
      <c r="K23" s="9"/>
      <c r="L23" s="4"/>
      <c r="M23" s="2"/>
      <c r="O23" s="66" t="s">
        <v>217</v>
      </c>
      <c r="P23" s="66"/>
      <c r="Q23" s="66"/>
      <c r="R23" s="66"/>
      <c r="S23" s="66"/>
      <c r="T23" s="66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66"/>
      <c r="P24" s="66"/>
      <c r="Q24" s="66"/>
      <c r="R24" s="66"/>
      <c r="S24" s="66"/>
      <c r="T24" s="66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66"/>
      <c r="P25" s="66"/>
      <c r="Q25" s="66"/>
      <c r="R25" s="66"/>
      <c r="S25" s="66"/>
      <c r="T25" s="66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66"/>
      <c r="P26" s="66"/>
      <c r="Q26" s="66"/>
      <c r="R26" s="66"/>
      <c r="S26" s="66"/>
      <c r="T26" s="66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66" t="s">
        <v>152</v>
      </c>
      <c r="P27" s="66"/>
      <c r="Q27" s="66"/>
      <c r="R27" s="66"/>
      <c r="S27" s="66"/>
      <c r="T27" s="66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66"/>
      <c r="P28" s="66"/>
      <c r="Q28" s="66"/>
      <c r="R28" s="66"/>
      <c r="S28" s="66"/>
      <c r="T28" s="66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66"/>
      <c r="P29" s="66"/>
      <c r="Q29" s="66"/>
      <c r="R29" s="66"/>
      <c r="S29" s="66"/>
      <c r="T29" s="66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66"/>
      <c r="P30" s="66"/>
      <c r="Q30" s="66"/>
      <c r="R30" s="66"/>
      <c r="S30" s="66"/>
      <c r="T30" s="66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C1" zoomScale="115" zoomScaleNormal="115" workbookViewId="0">
      <selection activeCell="C4" sqref="C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7.81640625" bestFit="1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56" customHeight="1" x14ac:dyDescent="0.35">
      <c r="B4" s="27" t="s">
        <v>11</v>
      </c>
      <c r="C4" s="30" t="s">
        <v>240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139</v>
      </c>
    </row>
    <row r="7" spans="2:12" x14ac:dyDescent="0.35">
      <c r="B7" s="21" t="s">
        <v>14</v>
      </c>
      <c r="C7" s="25" t="s">
        <v>140</v>
      </c>
    </row>
    <row r="8" spans="2:12" x14ac:dyDescent="0.35">
      <c r="B8" s="21" t="s">
        <v>31</v>
      </c>
      <c r="C8" s="25" t="s">
        <v>141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v>62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177</v>
      </c>
    </row>
    <row r="18" spans="3:12" x14ac:dyDescent="0.35">
      <c r="C18" s="23"/>
      <c r="E18" s="2"/>
      <c r="F18" s="9"/>
      <c r="G18" s="2"/>
      <c r="J18" s="4" t="s">
        <v>87</v>
      </c>
      <c r="K18" s="11">
        <v>197.65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151</v>
      </c>
    </row>
    <row r="20" spans="3:12" x14ac:dyDescent="0.35">
      <c r="C20" s="23"/>
      <c r="E20" s="2"/>
      <c r="F20" s="9"/>
      <c r="G20" s="2"/>
      <c r="J20" s="2" t="s">
        <v>164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165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177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213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238</v>
      </c>
    </row>
    <row r="25" spans="3:12" x14ac:dyDescent="0.35">
      <c r="C25" s="23"/>
      <c r="E25" s="2"/>
      <c r="F25" s="9"/>
      <c r="G25" s="2"/>
      <c r="J25" s="2"/>
      <c r="K25" s="11"/>
      <c r="L25" s="42"/>
    </row>
    <row r="26" spans="3:12" x14ac:dyDescent="0.35">
      <c r="C26" s="23"/>
      <c r="E26" s="2"/>
      <c r="F26" s="9"/>
      <c r="G26" s="2"/>
      <c r="J26" s="2"/>
      <c r="K26" s="11"/>
      <c r="L26" s="42"/>
    </row>
    <row r="27" spans="3:12" x14ac:dyDescent="0.35">
      <c r="C27" s="23"/>
      <c r="E27" s="2"/>
      <c r="F27" s="9"/>
      <c r="G27" s="2"/>
      <c r="J27" s="2"/>
      <c r="K27" s="11"/>
      <c r="L27" s="42"/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topLeftCell="C1" workbookViewId="0">
      <selection activeCell="C5" sqref="C5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151</v>
      </c>
    </row>
    <row r="3" spans="2:12" ht="74.5" customHeight="1" x14ac:dyDescent="0.35">
      <c r="B3" s="27" t="s">
        <v>10</v>
      </c>
      <c r="C3" s="28" t="s">
        <v>156</v>
      </c>
    </row>
    <row r="4" spans="2:12" x14ac:dyDescent="0.35">
      <c r="B4" s="21" t="s">
        <v>11</v>
      </c>
      <c r="C4" s="25" t="s">
        <v>238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160</v>
      </c>
    </row>
    <row r="7" spans="2:12" x14ac:dyDescent="0.35">
      <c r="B7" s="21" t="s">
        <v>14</v>
      </c>
      <c r="C7" s="25" t="s">
        <v>161</v>
      </c>
    </row>
    <row r="8" spans="2:12" x14ac:dyDescent="0.35">
      <c r="B8" s="21" t="s">
        <v>31</v>
      </c>
      <c r="C8" s="25" t="s">
        <v>162</v>
      </c>
    </row>
    <row r="9" spans="2:12" ht="15" thickBot="1" x14ac:dyDescent="0.4">
      <c r="B9" s="22" t="s">
        <v>32</v>
      </c>
      <c r="C9" s="26" t="s">
        <v>163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v>9.5</v>
      </c>
      <c r="K12" s="8" t="s">
        <v>158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10</v>
      </c>
      <c r="K13" s="9" t="s">
        <v>159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158</v>
      </c>
      <c r="L14" s="4" t="s">
        <v>238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/>
      <c r="K15" s="9"/>
      <c r="L15" s="4"/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/>
      <c r="K16" s="9"/>
      <c r="L16" s="4"/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157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F73" sqref="F73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165</v>
      </c>
    </row>
    <row r="3" spans="2:12" x14ac:dyDescent="0.35">
      <c r="B3" s="27" t="s">
        <v>10</v>
      </c>
      <c r="C3" s="28" t="s">
        <v>131</v>
      </c>
    </row>
    <row r="4" spans="2:12" x14ac:dyDescent="0.35">
      <c r="B4" s="21" t="s">
        <v>11</v>
      </c>
      <c r="C4" s="25" t="s">
        <v>213</v>
      </c>
    </row>
    <row r="5" spans="2:12" x14ac:dyDescent="0.35">
      <c r="B5" s="21" t="s">
        <v>12</v>
      </c>
      <c r="C5" s="25" t="s">
        <v>169</v>
      </c>
    </row>
    <row r="6" spans="2:12" x14ac:dyDescent="0.35">
      <c r="B6" s="21" t="s">
        <v>13</v>
      </c>
      <c r="C6" s="25" t="s">
        <v>170</v>
      </c>
    </row>
    <row r="7" spans="2:12" x14ac:dyDescent="0.35">
      <c r="B7" s="21" t="s">
        <v>14</v>
      </c>
      <c r="C7" s="25" t="s">
        <v>168</v>
      </c>
    </row>
    <row r="8" spans="2:12" x14ac:dyDescent="0.35">
      <c r="B8" s="21" t="s">
        <v>31</v>
      </c>
      <c r="C8" s="25" t="s">
        <v>166</v>
      </c>
    </row>
    <row r="9" spans="2:12" ht="15" thickBot="1" x14ac:dyDescent="0.4">
      <c r="B9" s="22" t="s">
        <v>32</v>
      </c>
      <c r="C9" s="26" t="s">
        <v>167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980.42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171</v>
      </c>
      <c r="F13" s="9">
        <v>300</v>
      </c>
      <c r="G13" s="4" t="s">
        <v>172</v>
      </c>
      <c r="J13" s="38">
        <v>12.5</v>
      </c>
      <c r="K13" s="9" t="s">
        <v>173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174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v>148.44999999999999</v>
      </c>
      <c r="K15" s="9" t="s">
        <v>175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175</v>
      </c>
      <c r="L16" s="4" t="s">
        <v>213</v>
      </c>
    </row>
    <row r="17" spans="3:12" x14ac:dyDescent="0.35">
      <c r="C17" s="23"/>
      <c r="E17" s="2" t="s">
        <v>17</v>
      </c>
      <c r="F17" s="9">
        <v>200</v>
      </c>
      <c r="G17" s="2" t="s">
        <v>21</v>
      </c>
      <c r="J17" s="38"/>
      <c r="K17" s="9"/>
      <c r="L17" s="4"/>
    </row>
    <row r="18" spans="3:12" x14ac:dyDescent="0.35">
      <c r="C18" s="23"/>
      <c r="E18" s="2"/>
      <c r="F18" s="9"/>
      <c r="G18" s="2"/>
      <c r="J18" s="38"/>
      <c r="K18" s="9"/>
      <c r="L18" s="4"/>
    </row>
    <row r="19" spans="3:12" x14ac:dyDescent="0.35">
      <c r="C19" s="23"/>
      <c r="E19" s="2"/>
      <c r="F19" s="9"/>
      <c r="G19" s="2"/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29"/>
  <sheetViews>
    <sheetView zoomScale="85" zoomScaleNormal="85" workbookViewId="0">
      <selection activeCell="L29" sqref="L29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8164062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177</v>
      </c>
    </row>
    <row r="5" spans="4:14" ht="59.5" customHeight="1" x14ac:dyDescent="0.35">
      <c r="D5" s="51" t="s">
        <v>10</v>
      </c>
      <c r="E5" s="52" t="s">
        <v>209</v>
      </c>
    </row>
    <row r="6" spans="4:14" x14ac:dyDescent="0.35">
      <c r="D6" s="17" t="s">
        <v>11</v>
      </c>
      <c r="E6" s="41" t="s">
        <v>238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210</v>
      </c>
    </row>
    <row r="9" spans="4:14" x14ac:dyDescent="0.35">
      <c r="D9" s="17" t="s">
        <v>14</v>
      </c>
      <c r="E9" s="41" t="s">
        <v>211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167</v>
      </c>
    </row>
    <row r="12" spans="4:14" ht="15" thickBot="1" x14ac:dyDescent="0.4">
      <c r="G12" s="80" t="s">
        <v>15</v>
      </c>
      <c r="H12" s="81"/>
      <c r="I12" s="82"/>
      <c r="L12" s="80" t="s">
        <v>16</v>
      </c>
      <c r="M12" s="81"/>
      <c r="N12" s="82"/>
    </row>
    <row r="13" spans="4:14" ht="15" thickBot="1" x14ac:dyDescent="0.4">
      <c r="G13" s="53" t="s">
        <v>0</v>
      </c>
      <c r="H13" s="54" t="s">
        <v>1</v>
      </c>
      <c r="I13" s="55" t="s">
        <v>2</v>
      </c>
      <c r="L13" s="60" t="s">
        <v>0</v>
      </c>
      <c r="M13" s="61" t="s">
        <v>1</v>
      </c>
      <c r="N13" s="62" t="s">
        <v>24</v>
      </c>
    </row>
    <row r="14" spans="4:14" x14ac:dyDescent="0.35">
      <c r="G14" s="5" t="s">
        <v>157</v>
      </c>
      <c r="H14" s="4">
        <v>0.3</v>
      </c>
      <c r="I14" s="42" t="s">
        <v>131</v>
      </c>
      <c r="L14" s="47">
        <v>2</v>
      </c>
      <c r="M14" s="19" t="s">
        <v>182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183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184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5</v>
      </c>
      <c r="M17" s="2" t="s">
        <v>185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5</v>
      </c>
      <c r="M18" s="2" t="s">
        <v>186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187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212</v>
      </c>
      <c r="L20" s="6">
        <v>5</v>
      </c>
      <c r="M20" s="2" t="s">
        <v>188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212</v>
      </c>
      <c r="L21" s="6">
        <v>5</v>
      </c>
      <c r="M21" s="2" t="s">
        <v>189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190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191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192</v>
      </c>
      <c r="N24" s="41" t="s">
        <v>8</v>
      </c>
    </row>
    <row r="25" spans="7:14" x14ac:dyDescent="0.35">
      <c r="L25" s="6">
        <v>5</v>
      </c>
      <c r="M25" s="2" t="s">
        <v>193</v>
      </c>
      <c r="N25" s="41" t="s">
        <v>8</v>
      </c>
    </row>
    <row r="26" spans="7:14" x14ac:dyDescent="0.35">
      <c r="L26" s="6">
        <v>5</v>
      </c>
      <c r="M26" s="2" t="s">
        <v>194</v>
      </c>
      <c r="N26" s="41" t="s">
        <v>8</v>
      </c>
    </row>
    <row r="27" spans="7:14" x14ac:dyDescent="0.35">
      <c r="L27" s="6">
        <v>11.41666</v>
      </c>
      <c r="M27" s="2" t="s">
        <v>195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238</v>
      </c>
    </row>
    <row r="29" spans="7:14" ht="15" thickBot="1" x14ac:dyDescent="0.4">
      <c r="L29" s="7">
        <f>391.64167-46</f>
        <v>345.64166999999998</v>
      </c>
      <c r="M29" s="3" t="s">
        <v>5</v>
      </c>
      <c r="N29" s="43" t="s">
        <v>25</v>
      </c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I16" sqref="I16"/>
    </sheetView>
  </sheetViews>
  <sheetFormatPr defaultColWidth="8.81640625" defaultRowHeight="14.5" x14ac:dyDescent="0.35"/>
  <cols>
    <col min="2" max="2" width="17.81640625" bestFit="1" customWidth="1"/>
    <col min="3" max="3" width="23.81640625" bestFit="1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197</v>
      </c>
    </row>
    <row r="3" spans="2:15" x14ac:dyDescent="0.35">
      <c r="B3" s="27" t="s">
        <v>10</v>
      </c>
      <c r="C3" s="46" t="s">
        <v>131</v>
      </c>
    </row>
    <row r="4" spans="2:15" x14ac:dyDescent="0.35">
      <c r="B4" s="21" t="s">
        <v>11</v>
      </c>
      <c r="C4" s="25" t="s">
        <v>213</v>
      </c>
    </row>
    <row r="5" spans="2:15" x14ac:dyDescent="0.35">
      <c r="B5" s="21" t="s">
        <v>12</v>
      </c>
      <c r="C5" s="25" t="s">
        <v>198</v>
      </c>
    </row>
    <row r="6" spans="2:15" x14ac:dyDescent="0.35">
      <c r="B6" s="21" t="s">
        <v>13</v>
      </c>
      <c r="C6" s="25" t="s">
        <v>199</v>
      </c>
    </row>
    <row r="7" spans="2:15" x14ac:dyDescent="0.35">
      <c r="B7" s="21" t="s">
        <v>14</v>
      </c>
      <c r="C7" s="25" t="s">
        <v>200</v>
      </c>
    </row>
    <row r="8" spans="2:15" x14ac:dyDescent="0.35">
      <c r="B8" s="21" t="s">
        <v>31</v>
      </c>
      <c r="C8" s="25" t="s">
        <v>201</v>
      </c>
    </row>
    <row r="9" spans="2:15" ht="15" thickBot="1" x14ac:dyDescent="0.4">
      <c r="B9" s="22" t="s">
        <v>32</v>
      </c>
      <c r="C9" s="26" t="s">
        <v>202</v>
      </c>
    </row>
    <row r="10" spans="2:15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v>1965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213</v>
      </c>
      <c r="N13" s="49" t="s">
        <v>214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/>
      <c r="K14" s="9"/>
      <c r="L14" s="4"/>
      <c r="N14" s="5">
        <v>1</v>
      </c>
      <c r="O14" s="4">
        <v>105</v>
      </c>
    </row>
    <row r="15" spans="2:15" x14ac:dyDescent="0.35">
      <c r="C15" s="23"/>
      <c r="E15" s="2" t="s">
        <v>88</v>
      </c>
      <c r="F15" s="9">
        <v>180</v>
      </c>
      <c r="G15" s="2" t="s">
        <v>203</v>
      </c>
      <c r="J15" s="38"/>
      <c r="K15" s="9"/>
      <c r="L15" s="4"/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/>
      <c r="K16" s="9"/>
      <c r="L16" s="4"/>
      <c r="N16" s="6">
        <v>3</v>
      </c>
      <c r="O16" s="2">
        <v>620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v>620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5" x14ac:dyDescent="0.35">
      <c r="C19" s="23"/>
      <c r="E19" s="2" t="s">
        <v>132</v>
      </c>
      <c r="F19" s="9">
        <v>180</v>
      </c>
      <c r="G19" s="2" t="s">
        <v>203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zoomScale="85" zoomScaleNormal="85" workbookViewId="0">
      <selection activeCell="C34" sqref="C34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213</v>
      </c>
    </row>
    <row r="3" spans="2:12" ht="101.5" x14ac:dyDescent="0.35">
      <c r="B3" s="27" t="s">
        <v>10</v>
      </c>
      <c r="C3" s="28" t="s">
        <v>231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220</v>
      </c>
    </row>
    <row r="7" spans="2:12" x14ac:dyDescent="0.35">
      <c r="B7" s="21" t="s">
        <v>14</v>
      </c>
      <c r="C7" s="25" t="s">
        <v>221</v>
      </c>
    </row>
    <row r="8" spans="2:12" x14ac:dyDescent="0.35">
      <c r="B8" s="21" t="s">
        <v>31</v>
      </c>
      <c r="C8" s="25" t="s">
        <v>222</v>
      </c>
    </row>
    <row r="9" spans="2:12" ht="15" thickBot="1" x14ac:dyDescent="0.4">
      <c r="B9" s="22" t="s">
        <v>32</v>
      </c>
      <c r="C9" s="26" t="s">
        <v>223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224</v>
      </c>
      <c r="F12" s="8">
        <v>485.50555000000003</v>
      </c>
      <c r="G12" s="4" t="s">
        <v>60</v>
      </c>
      <c r="J12" s="38">
        <v>5</v>
      </c>
      <c r="K12" s="8" t="s">
        <v>232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233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234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235</v>
      </c>
      <c r="L15" s="4" t="s">
        <v>8</v>
      </c>
    </row>
    <row r="16" spans="2:12" x14ac:dyDescent="0.35">
      <c r="C16" s="23"/>
      <c r="E16" s="2" t="s">
        <v>225</v>
      </c>
      <c r="F16" s="9">
        <v>72</v>
      </c>
      <c r="G16" s="2" t="s">
        <v>85</v>
      </c>
      <c r="J16" s="38">
        <v>2</v>
      </c>
      <c r="K16" s="9" t="s">
        <v>236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237</v>
      </c>
      <c r="L17" s="4" t="s">
        <v>8</v>
      </c>
    </row>
    <row r="18" spans="3:12" x14ac:dyDescent="0.35">
      <c r="C18" s="23"/>
      <c r="E18" s="2" t="s">
        <v>227</v>
      </c>
      <c r="F18" s="9">
        <v>392.66660000000002</v>
      </c>
      <c r="G18" s="2" t="s">
        <v>228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229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230</v>
      </c>
      <c r="F21" s="9">
        <v>515</v>
      </c>
      <c r="G21" s="2" t="s">
        <v>197</v>
      </c>
      <c r="J21" s="11"/>
      <c r="K21" s="9"/>
      <c r="L21" s="4"/>
    </row>
    <row r="22" spans="3:12" x14ac:dyDescent="0.35">
      <c r="C22" s="23"/>
      <c r="E22" s="2" t="s">
        <v>175</v>
      </c>
      <c r="F22" s="9">
        <v>1.55</v>
      </c>
      <c r="G22" s="2" t="s">
        <v>165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C1" workbookViewId="0">
      <selection activeCell="D34" sqref="D34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238</v>
      </c>
    </row>
    <row r="3" spans="2:12" ht="58" x14ac:dyDescent="0.35">
      <c r="B3" s="27" t="s">
        <v>10</v>
      </c>
      <c r="C3" s="31" t="s">
        <v>244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246</v>
      </c>
    </row>
    <row r="7" spans="2:12" x14ac:dyDescent="0.35">
      <c r="B7" s="21" t="s">
        <v>14</v>
      </c>
      <c r="C7" s="25" t="s">
        <v>247</v>
      </c>
    </row>
    <row r="8" spans="2:12" x14ac:dyDescent="0.35">
      <c r="B8" s="21" t="s">
        <v>31</v>
      </c>
      <c r="C8" s="25" t="s">
        <v>166</v>
      </c>
    </row>
    <row r="9" spans="2:12" ht="15" thickBot="1" x14ac:dyDescent="0.4">
      <c r="B9" s="22" t="s">
        <v>32</v>
      </c>
      <c r="C9" s="26" t="s">
        <v>248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252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249</v>
      </c>
      <c r="J13" s="38" t="s">
        <v>253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250</v>
      </c>
      <c r="J14" s="38" t="s">
        <v>254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255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256</v>
      </c>
      <c r="K16" s="9">
        <v>0.5</v>
      </c>
      <c r="L16" s="4" t="s">
        <v>8</v>
      </c>
    </row>
    <row r="17" spans="3:12" x14ac:dyDescent="0.35">
      <c r="C17" s="23"/>
      <c r="E17" s="2" t="s">
        <v>227</v>
      </c>
      <c r="F17" s="9">
        <v>1.3887999999999999E-2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177</v>
      </c>
      <c r="J18" s="38"/>
      <c r="K18" s="9"/>
      <c r="L18" s="4"/>
    </row>
    <row r="19" spans="3:12" x14ac:dyDescent="0.35">
      <c r="C19" s="23"/>
      <c r="E19" s="2" t="s">
        <v>229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251</v>
      </c>
      <c r="F20" s="9">
        <v>0.5</v>
      </c>
      <c r="G20" s="2" t="s">
        <v>151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63" t="s">
        <v>15</v>
      </c>
      <c r="G4" s="64"/>
      <c r="H4" s="65"/>
      <c r="K4" s="63" t="s">
        <v>16</v>
      </c>
      <c r="L4" s="64"/>
      <c r="M4" s="65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I1" workbookViewId="0">
      <selection activeCell="N66" sqref="N66"/>
    </sheetView>
  </sheetViews>
  <sheetFormatPr defaultRowHeight="14.5" x14ac:dyDescent="0.35"/>
  <cols>
    <col min="3" max="3" width="17.81640625" bestFit="1" customWidth="1"/>
    <col min="4" max="4" width="22.6328125" style="23" customWidth="1"/>
    <col min="6" max="6" width="7.26953125" bestFit="1" customWidth="1"/>
    <col min="7" max="7" width="7.81640625" bestFit="1" customWidth="1"/>
    <col min="8" max="8" width="13.54296875" bestFit="1" customWidth="1"/>
    <col min="11" max="11" width="8.26953125" bestFit="1" customWidth="1"/>
    <col min="12" max="12" width="8.81640625" bestFit="1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74" customHeight="1" x14ac:dyDescent="0.35">
      <c r="C6" s="29" t="s">
        <v>11</v>
      </c>
      <c r="D6" s="30" t="s">
        <v>243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63" t="s">
        <v>15</v>
      </c>
      <c r="G13" s="64"/>
      <c r="H13" s="65"/>
      <c r="K13" s="63" t="s">
        <v>16</v>
      </c>
      <c r="L13" s="64"/>
      <c r="M13" s="64"/>
      <c r="N13" s="65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66" t="s">
        <v>115</v>
      </c>
      <c r="Q14" s="66"/>
      <c r="R14" s="66"/>
      <c r="S14" s="66"/>
      <c r="T14" s="66"/>
      <c r="U14" s="66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v>1837.835</v>
      </c>
      <c r="M15" s="4" t="s">
        <v>25</v>
      </c>
      <c r="N15" s="19"/>
      <c r="P15" s="66"/>
      <c r="Q15" s="66"/>
      <c r="R15" s="66"/>
      <c r="S15" s="66"/>
      <c r="T15" s="66"/>
      <c r="U15" s="66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66"/>
      <c r="Q16" s="66"/>
      <c r="R16" s="66"/>
      <c r="S16" s="66"/>
      <c r="T16" s="66"/>
      <c r="U16" s="66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66"/>
      <c r="Q17" s="66"/>
      <c r="R17" s="66"/>
      <c r="S17" s="66"/>
      <c r="T17" s="66"/>
      <c r="U17" s="66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177</v>
      </c>
      <c r="N20" s="2"/>
      <c r="P20" s="67" t="s">
        <v>150</v>
      </c>
      <c r="Q20" s="67"/>
      <c r="R20" s="67"/>
      <c r="S20" s="67"/>
      <c r="T20" s="67"/>
      <c r="U20" s="67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238</v>
      </c>
      <c r="N21" s="2"/>
    </row>
    <row r="22" spans="6:21" x14ac:dyDescent="0.35">
      <c r="F22" s="2"/>
      <c r="G22" s="9"/>
      <c r="H22" s="2"/>
      <c r="K22" s="2"/>
      <c r="L22" s="9"/>
      <c r="M22" s="2"/>
      <c r="N22" s="2"/>
      <c r="P22" s="66" t="s">
        <v>180</v>
      </c>
      <c r="Q22" s="66"/>
      <c r="R22" s="66"/>
      <c r="S22" s="66"/>
      <c r="T22" s="66"/>
      <c r="U22" s="66"/>
    </row>
    <row r="23" spans="6:21" x14ac:dyDescent="0.35">
      <c r="F23" s="2"/>
      <c r="G23" s="9"/>
      <c r="H23" s="2"/>
      <c r="K23" s="2"/>
      <c r="L23" s="9"/>
      <c r="M23" s="2"/>
      <c r="N23" s="2"/>
      <c r="P23" s="66"/>
      <c r="Q23" s="66"/>
      <c r="R23" s="66"/>
      <c r="S23" s="66"/>
      <c r="T23" s="66"/>
      <c r="U23" s="66"/>
    </row>
    <row r="24" spans="6:21" x14ac:dyDescent="0.35">
      <c r="F24" s="2"/>
      <c r="G24" s="9"/>
      <c r="H24" s="2"/>
      <c r="K24" s="2"/>
      <c r="L24" s="9"/>
      <c r="M24" s="2"/>
      <c r="N24" s="2"/>
      <c r="P24" s="66"/>
      <c r="Q24" s="66"/>
      <c r="R24" s="66"/>
      <c r="S24" s="66"/>
      <c r="T24" s="66"/>
      <c r="U24" s="66"/>
    </row>
    <row r="25" spans="6:21" x14ac:dyDescent="0.35">
      <c r="F25" s="2"/>
      <c r="G25" s="9"/>
      <c r="H25" s="2"/>
      <c r="K25" s="2"/>
      <c r="L25" s="9"/>
      <c r="M25" s="2"/>
      <c r="N25" s="2"/>
      <c r="P25" s="66"/>
      <c r="Q25" s="66"/>
      <c r="R25" s="66"/>
      <c r="S25" s="66"/>
      <c r="T25" s="66"/>
      <c r="U25" s="66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66" t="s">
        <v>181</v>
      </c>
      <c r="Q26" s="66"/>
      <c r="R26" s="66"/>
      <c r="S26" s="66"/>
      <c r="T26" s="66"/>
      <c r="U26" s="66"/>
    </row>
    <row r="27" spans="6:21" x14ac:dyDescent="0.35">
      <c r="F27" s="2"/>
      <c r="G27" s="9"/>
      <c r="H27" s="2"/>
      <c r="K27" s="2"/>
      <c r="L27" s="9"/>
      <c r="M27" s="2"/>
      <c r="N27" s="2"/>
      <c r="P27" s="66"/>
      <c r="Q27" s="66"/>
      <c r="R27" s="66"/>
      <c r="S27" s="66"/>
      <c r="T27" s="66"/>
      <c r="U27" s="66"/>
    </row>
    <row r="28" spans="6:21" x14ac:dyDescent="0.35">
      <c r="F28" s="2"/>
      <c r="G28" s="9"/>
      <c r="H28" s="2"/>
      <c r="K28" s="2"/>
      <c r="L28" s="9"/>
      <c r="M28" s="2"/>
      <c r="N28" s="2"/>
      <c r="P28" s="66"/>
      <c r="Q28" s="66"/>
      <c r="R28" s="66"/>
      <c r="S28" s="66"/>
      <c r="T28" s="66"/>
      <c r="U28" s="66"/>
    </row>
    <row r="29" spans="6:21" x14ac:dyDescent="0.35">
      <c r="F29" s="2"/>
      <c r="G29" s="9"/>
      <c r="H29" s="2"/>
      <c r="K29" s="2"/>
      <c r="L29" s="9"/>
      <c r="M29" s="2"/>
      <c r="N29" s="2"/>
      <c r="P29" s="66"/>
      <c r="Q29" s="66"/>
      <c r="R29" s="66"/>
      <c r="S29" s="66"/>
      <c r="T29" s="66"/>
      <c r="U29" s="66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66" t="s">
        <v>245</v>
      </c>
      <c r="Q30" s="66"/>
      <c r="R30" s="66"/>
      <c r="S30" s="66"/>
      <c r="T30" s="66"/>
      <c r="U30" s="66"/>
    </row>
    <row r="31" spans="6:21" x14ac:dyDescent="0.35">
      <c r="F31" s="2"/>
      <c r="G31" s="9"/>
      <c r="H31" s="2"/>
      <c r="K31" s="2"/>
      <c r="L31" s="9"/>
      <c r="M31" s="2"/>
      <c r="N31" s="2"/>
      <c r="P31" s="66"/>
      <c r="Q31" s="66"/>
      <c r="R31" s="66"/>
      <c r="S31" s="66"/>
      <c r="T31" s="66"/>
      <c r="U31" s="66"/>
    </row>
    <row r="32" spans="6:21" x14ac:dyDescent="0.35">
      <c r="F32" s="2"/>
      <c r="G32" s="9"/>
      <c r="H32" s="2"/>
      <c r="K32" s="2"/>
      <c r="L32" s="9"/>
      <c r="M32" s="2"/>
      <c r="N32" s="2"/>
      <c r="P32" s="66"/>
      <c r="Q32" s="66"/>
      <c r="R32" s="66"/>
      <c r="S32" s="66"/>
      <c r="T32" s="66"/>
      <c r="U32" s="66"/>
    </row>
    <row r="33" spans="6:21" x14ac:dyDescent="0.35">
      <c r="F33" s="2"/>
      <c r="G33" s="9"/>
      <c r="H33" s="2"/>
      <c r="K33" s="2"/>
      <c r="L33" s="9"/>
      <c r="M33" s="2"/>
      <c r="N33" s="2"/>
      <c r="P33" s="66"/>
      <c r="Q33" s="66"/>
      <c r="R33" s="66"/>
      <c r="S33" s="66"/>
      <c r="T33" s="66"/>
      <c r="U33" s="66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O48"/>
  <sheetViews>
    <sheetView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58" customHeight="1" x14ac:dyDescent="0.35">
      <c r="B4" s="29" t="s">
        <v>11</v>
      </c>
      <c r="C4" s="31" t="s">
        <v>239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143</v>
      </c>
    </row>
    <row r="7" spans="2:12" x14ac:dyDescent="0.35">
      <c r="B7" s="21" t="s">
        <v>14</v>
      </c>
      <c r="C7" s="25" t="s">
        <v>144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145</v>
      </c>
    </row>
    <row r="10" spans="2:12" ht="15" thickBot="1" x14ac:dyDescent="0.4">
      <c r="C10" s="23"/>
    </row>
    <row r="11" spans="2:12" ht="15" thickBot="1" x14ac:dyDescent="0.4">
      <c r="C11" s="23"/>
      <c r="E11" s="63" t="s">
        <v>15</v>
      </c>
      <c r="F11" s="64"/>
      <c r="G11" s="65"/>
      <c r="J11" s="63" t="s">
        <v>16</v>
      </c>
      <c r="K11" s="64"/>
      <c r="L11" s="65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v>7.0670000000000002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v>158.333</v>
      </c>
      <c r="L16" s="2" t="s">
        <v>151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177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213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238</v>
      </c>
    </row>
    <row r="20" spans="3:12" x14ac:dyDescent="0.35">
      <c r="C20" s="23"/>
      <c r="E20" s="2"/>
      <c r="F20" s="9"/>
      <c r="G20" s="2"/>
      <c r="J20" s="2"/>
      <c r="K20" s="9"/>
      <c r="L20" s="2"/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5" x14ac:dyDescent="0.35">
      <c r="C33" s="23"/>
      <c r="E33" s="2"/>
      <c r="F33" s="9"/>
      <c r="G33" s="2"/>
      <c r="J33" s="2"/>
      <c r="K33" s="9"/>
      <c r="L33" s="2"/>
    </row>
    <row r="34" spans="3:15" x14ac:dyDescent="0.35">
      <c r="C34" s="23"/>
      <c r="E34" s="2"/>
      <c r="F34" s="9"/>
      <c r="G34" s="2"/>
      <c r="J34" s="2"/>
      <c r="K34" s="9"/>
      <c r="L34" s="2"/>
    </row>
    <row r="35" spans="3:15" x14ac:dyDescent="0.35">
      <c r="C35" s="23"/>
      <c r="E35" s="2"/>
      <c r="F35" s="9"/>
      <c r="G35" s="2"/>
      <c r="J35" s="2"/>
      <c r="K35" s="9"/>
      <c r="L35" s="2"/>
    </row>
    <row r="36" spans="3:15" x14ac:dyDescent="0.35">
      <c r="C36" s="23"/>
      <c r="E36" s="2"/>
      <c r="F36" s="9"/>
      <c r="G36" s="2"/>
      <c r="J36" s="2"/>
      <c r="K36" s="9"/>
      <c r="L36" s="2"/>
    </row>
    <row r="37" spans="3:15" x14ac:dyDescent="0.35">
      <c r="E37" s="2"/>
      <c r="F37" s="9"/>
      <c r="G37" s="2"/>
      <c r="J37" s="2"/>
      <c r="K37" s="9"/>
      <c r="L37" s="2"/>
    </row>
    <row r="38" spans="3:15" x14ac:dyDescent="0.35">
      <c r="E38" s="2"/>
      <c r="F38" s="9"/>
      <c r="G38" s="2"/>
      <c r="J38" s="2"/>
      <c r="K38" s="9"/>
      <c r="L38" s="2"/>
    </row>
    <row r="39" spans="3:15" x14ac:dyDescent="0.35">
      <c r="E39" s="2"/>
      <c r="F39" s="9"/>
      <c r="G39" s="2"/>
      <c r="J39" s="2"/>
      <c r="K39" s="9"/>
      <c r="L39" s="2"/>
    </row>
    <row r="40" spans="3:15" x14ac:dyDescent="0.35">
      <c r="E40" s="2"/>
      <c r="F40" s="9"/>
      <c r="G40" s="2"/>
      <c r="J40" s="2"/>
      <c r="K40" s="9"/>
      <c r="L40" s="2"/>
    </row>
    <row r="41" spans="3:15" x14ac:dyDescent="0.35">
      <c r="E41" s="2"/>
      <c r="F41" s="9"/>
      <c r="G41" s="2"/>
      <c r="J41" s="2"/>
      <c r="K41" s="9"/>
      <c r="L41" s="2"/>
    </row>
    <row r="42" spans="3:15" x14ac:dyDescent="0.35">
      <c r="E42" s="2"/>
      <c r="F42" s="9"/>
      <c r="G42" s="2"/>
      <c r="J42" s="2"/>
      <c r="K42" s="9"/>
      <c r="L42" s="2"/>
    </row>
    <row r="43" spans="3:15" x14ac:dyDescent="0.35">
      <c r="E43" s="2"/>
      <c r="F43" s="9"/>
      <c r="G43" s="2"/>
      <c r="J43" s="2"/>
      <c r="K43" s="9"/>
      <c r="L43" s="2"/>
    </row>
    <row r="44" spans="3:15" x14ac:dyDescent="0.35">
      <c r="E44" s="2"/>
      <c r="F44" s="9"/>
      <c r="G44" s="2"/>
      <c r="J44" s="2"/>
      <c r="K44" s="9"/>
      <c r="L44" s="2"/>
    </row>
    <row r="45" spans="3:15" ht="15" thickBot="1" x14ac:dyDescent="0.4">
      <c r="E45" s="3"/>
      <c r="F45" s="10"/>
      <c r="G45" s="3"/>
      <c r="J45" s="3"/>
      <c r="K45" s="10"/>
      <c r="L45" s="3"/>
    </row>
    <row r="48" spans="3:15" x14ac:dyDescent="0.35">
      <c r="O48" t="s">
        <v>218</v>
      </c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C1" zoomScale="70" zoomScaleNormal="70" workbookViewId="0">
      <selection activeCell="F96" sqref="F96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47.5" customHeight="1" x14ac:dyDescent="0.35">
      <c r="B4" s="29" t="s">
        <v>11</v>
      </c>
      <c r="C4" s="31" t="s">
        <v>179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63" t="s">
        <v>15</v>
      </c>
      <c r="F11" s="64"/>
      <c r="G11" s="65"/>
      <c r="J11" s="63" t="s">
        <v>16</v>
      </c>
      <c r="K11" s="64"/>
      <c r="L11" s="64"/>
      <c r="M11" s="65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66" t="s">
        <v>93</v>
      </c>
      <c r="P12" s="66"/>
      <c r="Q12" s="66"/>
      <c r="R12" s="66"/>
      <c r="S12" s="66"/>
      <c r="T12" s="66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</f>
        <v>356.47699999999969</v>
      </c>
      <c r="L13" s="5" t="s">
        <v>25</v>
      </c>
      <c r="M13" s="19"/>
      <c r="O13" s="66"/>
      <c r="P13" s="66"/>
      <c r="Q13" s="66"/>
      <c r="R13" s="66"/>
      <c r="S13" s="66"/>
      <c r="T13" s="66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66"/>
      <c r="P14" s="66"/>
      <c r="Q14" s="66"/>
      <c r="R14" s="66"/>
      <c r="S14" s="66"/>
      <c r="T14" s="66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66"/>
      <c r="P15" s="66"/>
      <c r="Q15" s="66"/>
      <c r="R15" s="66"/>
      <c r="S15" s="66"/>
      <c r="T15" s="66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66" t="s">
        <v>110</v>
      </c>
      <c r="P16" s="66"/>
      <c r="Q16" s="66"/>
      <c r="R16" s="66"/>
      <c r="S16" s="66"/>
      <c r="T16" s="66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66"/>
      <c r="P17" s="66"/>
      <c r="Q17" s="66"/>
      <c r="R17" s="66"/>
      <c r="S17" s="66"/>
      <c r="T17" s="66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151</v>
      </c>
      <c r="M18" s="2"/>
      <c r="O18" s="66"/>
      <c r="P18" s="66"/>
      <c r="Q18" s="66"/>
      <c r="R18" s="66"/>
      <c r="S18" s="66"/>
      <c r="T18" s="66"/>
    </row>
    <row r="19" spans="3:20" x14ac:dyDescent="0.35">
      <c r="C19" s="23"/>
      <c r="E19" s="2"/>
      <c r="F19" s="9"/>
      <c r="G19" s="2"/>
      <c r="J19" s="4" t="s">
        <v>176</v>
      </c>
      <c r="K19" s="9">
        <v>13.2</v>
      </c>
      <c r="L19" s="6" t="s">
        <v>177</v>
      </c>
      <c r="M19" s="2"/>
      <c r="O19" s="66"/>
      <c r="P19" s="66"/>
      <c r="Q19" s="66"/>
      <c r="R19" s="66"/>
      <c r="S19" s="66"/>
      <c r="T19" s="66"/>
    </row>
    <row r="20" spans="3:20" ht="14.5" customHeight="1" x14ac:dyDescent="0.35">
      <c r="C20" s="23"/>
      <c r="E20" s="2"/>
      <c r="F20" s="9"/>
      <c r="G20" s="2"/>
      <c r="J20" s="2"/>
      <c r="K20" s="9"/>
      <c r="L20" s="6"/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67" t="s">
        <v>150</v>
      </c>
      <c r="P21" s="67"/>
      <c r="Q21" s="67"/>
      <c r="R21" s="67"/>
      <c r="S21" s="67"/>
      <c r="T21" s="67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66" t="s">
        <v>178</v>
      </c>
      <c r="P23" s="66"/>
      <c r="Q23" s="66"/>
      <c r="R23" s="66"/>
      <c r="S23" s="66"/>
      <c r="T23" s="66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66"/>
      <c r="P24" s="66"/>
      <c r="Q24" s="66"/>
      <c r="R24" s="66"/>
      <c r="S24" s="66"/>
      <c r="T24" s="66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66"/>
      <c r="P25" s="66"/>
      <c r="Q25" s="66"/>
      <c r="R25" s="66"/>
      <c r="S25" s="66"/>
      <c r="T25" s="66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66"/>
      <c r="P26" s="66"/>
      <c r="Q26" s="66"/>
      <c r="R26" s="66"/>
      <c r="S26" s="66"/>
      <c r="T26" s="66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66" t="s">
        <v>154</v>
      </c>
      <c r="P27" s="66"/>
      <c r="Q27" s="66"/>
      <c r="R27" s="66"/>
      <c r="S27" s="66"/>
      <c r="T27" s="66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66"/>
      <c r="P28" s="66"/>
      <c r="Q28" s="66"/>
      <c r="R28" s="66"/>
      <c r="S28" s="66"/>
      <c r="T28" s="66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66"/>
      <c r="P29" s="66"/>
      <c r="Q29" s="66"/>
      <c r="R29" s="66"/>
      <c r="S29" s="66"/>
      <c r="T29" s="66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66"/>
      <c r="P30" s="66"/>
      <c r="Q30" s="66"/>
      <c r="R30" s="66"/>
      <c r="S30" s="66"/>
      <c r="T30" s="66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66" t="s">
        <v>155</v>
      </c>
      <c r="P31" s="66"/>
      <c r="Q31" s="66"/>
      <c r="R31" s="66"/>
      <c r="S31" s="66"/>
      <c r="T31" s="66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66"/>
      <c r="P32" s="66"/>
      <c r="Q32" s="66"/>
      <c r="R32" s="66"/>
      <c r="S32" s="66"/>
      <c r="T32" s="66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66"/>
      <c r="P33" s="66"/>
      <c r="Q33" s="66"/>
      <c r="R33" s="66"/>
      <c r="S33" s="66"/>
      <c r="T33" s="66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66"/>
      <c r="P34" s="66"/>
      <c r="Q34" s="66"/>
      <c r="R34" s="66"/>
      <c r="S34" s="66"/>
      <c r="T34" s="66"/>
    </row>
    <row r="35" spans="3:20" x14ac:dyDescent="0.35">
      <c r="C35" s="23"/>
      <c r="E35" s="2"/>
      <c r="F35" s="9"/>
      <c r="G35" s="2"/>
      <c r="J35" s="2"/>
      <c r="K35" s="9"/>
      <c r="L35" s="6"/>
      <c r="M35" s="2"/>
    </row>
    <row r="36" spans="3:20" x14ac:dyDescent="0.35">
      <c r="C36" s="23"/>
      <c r="E36" s="2"/>
      <c r="F36" s="9"/>
      <c r="G36" s="2"/>
      <c r="J36" s="2"/>
      <c r="K36" s="9"/>
      <c r="L36" s="6"/>
      <c r="M36" s="2"/>
    </row>
    <row r="37" spans="3:20" x14ac:dyDescent="0.35">
      <c r="E37" s="2"/>
      <c r="F37" s="9"/>
      <c r="G37" s="2"/>
      <c r="J37" s="2"/>
      <c r="K37" s="9"/>
      <c r="L37" s="6"/>
      <c r="M37" s="2"/>
    </row>
    <row r="38" spans="3:20" x14ac:dyDescent="0.35">
      <c r="E38" s="2"/>
      <c r="F38" s="9"/>
      <c r="G38" s="2"/>
      <c r="J38" s="2"/>
      <c r="K38" s="9"/>
      <c r="L38" s="6"/>
      <c r="M38" s="2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8"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S45"/>
  <sheetViews>
    <sheetView zoomScale="70" zoomScaleNormal="70" workbookViewId="0">
      <selection activeCell="P38" sqref="P38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1796875" bestFit="1" customWidth="1"/>
    <col min="11" max="11" width="9.26953125" customWidth="1"/>
    <col min="12" max="12" width="13.453125" bestFit="1" customWidth="1"/>
  </cols>
  <sheetData>
    <row r="1" spans="2:19" ht="15" thickBot="1" x14ac:dyDescent="0.4"/>
    <row r="2" spans="2:19" x14ac:dyDescent="0.35">
      <c r="B2" s="20" t="s">
        <v>9</v>
      </c>
      <c r="C2" s="24" t="s">
        <v>55</v>
      </c>
    </row>
    <row r="3" spans="2:19" x14ac:dyDescent="0.35">
      <c r="B3" s="21" t="s">
        <v>10</v>
      </c>
      <c r="C3" s="25" t="s">
        <v>33</v>
      </c>
    </row>
    <row r="4" spans="2:19" ht="42.5" customHeight="1" x14ac:dyDescent="0.35">
      <c r="B4" s="29" t="s">
        <v>11</v>
      </c>
      <c r="C4" s="30" t="s">
        <v>241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56</v>
      </c>
    </row>
    <row r="7" spans="2:19" x14ac:dyDescent="0.35">
      <c r="B7" s="21" t="s">
        <v>14</v>
      </c>
      <c r="C7" s="25" t="s">
        <v>57</v>
      </c>
    </row>
    <row r="8" spans="2:19" x14ac:dyDescent="0.35">
      <c r="B8" s="21" t="s">
        <v>31</v>
      </c>
      <c r="C8" s="25" t="s">
        <v>58</v>
      </c>
    </row>
    <row r="9" spans="2:19" ht="15" thickBot="1" x14ac:dyDescent="0.4">
      <c r="B9" s="22" t="s">
        <v>32</v>
      </c>
      <c r="C9" s="26" t="s">
        <v>59</v>
      </c>
    </row>
    <row r="10" spans="2:19" ht="15" thickBot="1" x14ac:dyDescent="0.4">
      <c r="C10" s="23"/>
    </row>
    <row r="11" spans="2:19" ht="15" thickBot="1" x14ac:dyDescent="0.4">
      <c r="C11" s="23"/>
      <c r="E11" s="63" t="s">
        <v>15</v>
      </c>
      <c r="F11" s="64"/>
      <c r="G11" s="65"/>
      <c r="J11" s="63" t="s">
        <v>16</v>
      </c>
      <c r="K11" s="64"/>
      <c r="L11" s="65"/>
    </row>
    <row r="12" spans="2:19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  <c r="N12" s="66" t="s">
        <v>84</v>
      </c>
      <c r="O12" s="66"/>
      <c r="P12" s="66"/>
      <c r="Q12" s="66"/>
      <c r="R12" s="66"/>
      <c r="S12" s="66"/>
    </row>
    <row r="13" spans="2:19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v>667.32330000000002</v>
      </c>
      <c r="L13" s="4" t="s">
        <v>25</v>
      </c>
      <c r="N13" s="66"/>
      <c r="O13" s="66"/>
      <c r="P13" s="66"/>
      <c r="Q13" s="66"/>
      <c r="R13" s="66"/>
      <c r="S13" s="66"/>
    </row>
    <row r="14" spans="2:19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2" t="s">
        <v>81</v>
      </c>
      <c r="N14" s="66"/>
      <c r="O14" s="66"/>
      <c r="P14" s="66"/>
      <c r="Q14" s="66"/>
      <c r="R14" s="66"/>
      <c r="S14" s="66"/>
    </row>
    <row r="15" spans="2:19" x14ac:dyDescent="0.35">
      <c r="C15" s="23"/>
      <c r="E15" s="2"/>
      <c r="F15" s="9"/>
      <c r="G15" s="2"/>
      <c r="J15" s="4" t="s">
        <v>54</v>
      </c>
      <c r="K15" s="9">
        <v>392.666</v>
      </c>
      <c r="L15" s="2" t="s">
        <v>207</v>
      </c>
      <c r="N15" s="66"/>
      <c r="O15" s="66"/>
      <c r="P15" s="66"/>
      <c r="Q15" s="66"/>
      <c r="R15" s="66"/>
      <c r="S15" s="66"/>
    </row>
    <row r="16" spans="2:19" x14ac:dyDescent="0.35">
      <c r="C16" s="23"/>
      <c r="E16" s="2"/>
      <c r="F16" s="9"/>
      <c r="G16" s="2"/>
      <c r="J16" s="4" t="s">
        <v>54</v>
      </c>
      <c r="K16" s="9">
        <v>110.01</v>
      </c>
      <c r="L16" s="2" t="s">
        <v>238</v>
      </c>
    </row>
    <row r="17" spans="3:19" x14ac:dyDescent="0.35">
      <c r="C17" s="23"/>
      <c r="E17" s="2"/>
      <c r="F17" s="9"/>
      <c r="G17" s="2"/>
      <c r="J17" s="4"/>
      <c r="K17" s="9"/>
      <c r="L17" s="2"/>
    </row>
    <row r="18" spans="3:19" ht="15" thickBot="1" x14ac:dyDescent="0.4">
      <c r="C18" s="23"/>
      <c r="E18" s="2"/>
      <c r="F18" s="9"/>
      <c r="G18" s="2"/>
      <c r="J18" s="4"/>
      <c r="K18" s="9"/>
      <c r="L18" s="2"/>
    </row>
    <row r="19" spans="3:19" ht="15" thickBot="1" x14ac:dyDescent="0.4">
      <c r="C19" s="23"/>
      <c r="E19" s="2"/>
      <c r="F19" s="9"/>
      <c r="G19" s="2"/>
      <c r="J19" s="4"/>
      <c r="K19" s="9"/>
      <c r="L19" s="2"/>
      <c r="N19" s="77" t="s">
        <v>150</v>
      </c>
      <c r="O19" s="78"/>
      <c r="P19" s="78"/>
      <c r="Q19" s="78"/>
      <c r="R19" s="78"/>
      <c r="S19" s="79"/>
    </row>
    <row r="20" spans="3:19" x14ac:dyDescent="0.35">
      <c r="C20" s="23"/>
      <c r="E20" s="2"/>
      <c r="F20" s="9"/>
      <c r="G20" s="2"/>
      <c r="J20" s="2"/>
      <c r="K20" s="9"/>
      <c r="L20" s="2"/>
      <c r="N20" s="68" t="s">
        <v>208</v>
      </c>
      <c r="O20" s="69"/>
      <c r="P20" s="69"/>
      <c r="Q20" s="69"/>
      <c r="R20" s="69"/>
      <c r="S20" s="70"/>
    </row>
    <row r="21" spans="3:19" x14ac:dyDescent="0.35">
      <c r="C21" s="23"/>
      <c r="E21" s="2"/>
      <c r="F21" s="9"/>
      <c r="G21" s="2"/>
      <c r="J21" s="2"/>
      <c r="K21" s="9"/>
      <c r="L21" s="2"/>
      <c r="N21" s="71"/>
      <c r="O21" s="72"/>
      <c r="P21" s="72"/>
      <c r="Q21" s="72"/>
      <c r="R21" s="72"/>
      <c r="S21" s="73"/>
    </row>
    <row r="22" spans="3:19" ht="15" thickBot="1" x14ac:dyDescent="0.4">
      <c r="C22" s="23"/>
      <c r="E22" s="2"/>
      <c r="F22" s="9"/>
      <c r="G22" s="2"/>
      <c r="J22" s="2"/>
      <c r="K22" s="9"/>
      <c r="L22" s="2"/>
      <c r="N22" s="74"/>
      <c r="O22" s="75"/>
      <c r="P22" s="75"/>
      <c r="Q22" s="75"/>
      <c r="R22" s="75"/>
      <c r="S22" s="76"/>
    </row>
    <row r="23" spans="3:19" x14ac:dyDescent="0.35">
      <c r="C23" s="23"/>
      <c r="E23" s="2"/>
      <c r="F23" s="9"/>
      <c r="G23" s="2"/>
      <c r="J23" s="2"/>
      <c r="K23" s="9"/>
      <c r="L23" s="2"/>
      <c r="N23" s="68" t="s">
        <v>242</v>
      </c>
      <c r="O23" s="69"/>
      <c r="P23" s="69"/>
      <c r="Q23" s="69"/>
      <c r="R23" s="69"/>
      <c r="S23" s="70"/>
    </row>
    <row r="24" spans="3:19" x14ac:dyDescent="0.35">
      <c r="C24" s="23"/>
      <c r="E24" s="2"/>
      <c r="F24" s="9"/>
      <c r="G24" s="2"/>
      <c r="J24" s="2"/>
      <c r="K24" s="9"/>
      <c r="L24" s="2"/>
      <c r="N24" s="71"/>
      <c r="O24" s="72"/>
      <c r="P24" s="72"/>
      <c r="Q24" s="72"/>
      <c r="R24" s="72"/>
      <c r="S24" s="73"/>
    </row>
    <row r="25" spans="3:19" ht="15" thickBot="1" x14ac:dyDescent="0.4">
      <c r="C25" s="23"/>
      <c r="E25" s="2"/>
      <c r="F25" s="9"/>
      <c r="G25" s="2"/>
      <c r="J25" s="2"/>
      <c r="K25" s="9"/>
      <c r="L25" s="2"/>
      <c r="N25" s="74"/>
      <c r="O25" s="75"/>
      <c r="P25" s="75"/>
      <c r="Q25" s="75"/>
      <c r="R25" s="75"/>
      <c r="S25" s="76"/>
    </row>
    <row r="26" spans="3:19" x14ac:dyDescent="0.35">
      <c r="C26" s="23"/>
      <c r="E26" s="2"/>
      <c r="F26" s="9"/>
      <c r="G26" s="2"/>
      <c r="J26" s="2"/>
      <c r="K26" s="9"/>
      <c r="L26" s="2"/>
    </row>
    <row r="27" spans="3:19" x14ac:dyDescent="0.35">
      <c r="C27" s="23"/>
      <c r="E27" s="2"/>
      <c r="F27" s="9"/>
      <c r="G27" s="2"/>
      <c r="J27" s="2"/>
      <c r="K27" s="9"/>
      <c r="L27" s="2"/>
    </row>
    <row r="28" spans="3:19" x14ac:dyDescent="0.35">
      <c r="C28" s="23"/>
      <c r="E28" s="2"/>
      <c r="F28" s="9"/>
      <c r="G28" s="2"/>
      <c r="J28" s="2"/>
      <c r="K28" s="9"/>
      <c r="L28" s="2"/>
    </row>
    <row r="29" spans="3:19" x14ac:dyDescent="0.35">
      <c r="C29" s="23"/>
      <c r="E29" s="2"/>
      <c r="F29" s="9"/>
      <c r="G29" s="2"/>
      <c r="J29" s="2"/>
      <c r="K29" s="9"/>
      <c r="L29" s="2"/>
    </row>
    <row r="30" spans="3:19" x14ac:dyDescent="0.35">
      <c r="C30" s="23"/>
      <c r="E30" s="2"/>
      <c r="F30" s="9"/>
      <c r="G30" s="2"/>
      <c r="J30" s="2"/>
      <c r="K30" s="9"/>
      <c r="L30" s="2"/>
    </row>
    <row r="31" spans="3:19" x14ac:dyDescent="0.35">
      <c r="C31" s="23"/>
      <c r="E31" s="2"/>
      <c r="F31" s="9"/>
      <c r="G31" s="2"/>
      <c r="J31" s="2"/>
      <c r="K31" s="9"/>
      <c r="L31" s="2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6">
    <mergeCell ref="N20:S22"/>
    <mergeCell ref="N23:S25"/>
    <mergeCell ref="E11:G11"/>
    <mergeCell ref="J11:L11"/>
    <mergeCell ref="N12:S15"/>
    <mergeCell ref="N19:S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204</v>
      </c>
    </row>
    <row r="7" spans="2:12" x14ac:dyDescent="0.35">
      <c r="B7" s="21" t="s">
        <v>14</v>
      </c>
      <c r="C7" s="25" t="s">
        <v>205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206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4" sqref="C34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226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147</v>
      </c>
    </row>
    <row r="7" spans="2:19" x14ac:dyDescent="0.35">
      <c r="B7" s="21" t="s">
        <v>14</v>
      </c>
      <c r="C7" s="25" t="s">
        <v>148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149</v>
      </c>
    </row>
    <row r="10" spans="2:19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66" t="s">
        <v>91</v>
      </c>
      <c r="O13" s="66"/>
      <c r="P13" s="66"/>
      <c r="Q13" s="66"/>
      <c r="R13" s="66"/>
      <c r="S13" s="66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v>372.75</v>
      </c>
      <c r="L14" s="4" t="s">
        <v>25</v>
      </c>
      <c r="N14" s="66"/>
      <c r="O14" s="66"/>
      <c r="P14" s="66"/>
      <c r="Q14" s="66"/>
      <c r="R14" s="66"/>
      <c r="S14" s="66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66"/>
      <c r="O15" s="66"/>
      <c r="P15" s="66"/>
      <c r="Q15" s="66"/>
      <c r="R15" s="66"/>
      <c r="S15" s="66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4" t="s">
        <v>90</v>
      </c>
      <c r="N16" s="66"/>
      <c r="O16" s="66"/>
      <c r="P16" s="66"/>
      <c r="Q16" s="66"/>
      <c r="R16" s="66"/>
      <c r="S16" s="66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4" t="s">
        <v>90</v>
      </c>
      <c r="N17" s="66" t="s">
        <v>92</v>
      </c>
      <c r="O17" s="66"/>
      <c r="P17" s="66"/>
      <c r="Q17" s="66"/>
      <c r="R17" s="66"/>
      <c r="S17" s="66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4" t="s">
        <v>151</v>
      </c>
      <c r="N18" s="66"/>
      <c r="O18" s="66"/>
      <c r="P18" s="66"/>
      <c r="Q18" s="66"/>
      <c r="R18" s="66"/>
      <c r="S18" s="66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4" t="s">
        <v>151</v>
      </c>
      <c r="N19" s="66"/>
      <c r="O19" s="66"/>
      <c r="P19" s="66"/>
      <c r="Q19" s="66"/>
      <c r="R19" s="66"/>
      <c r="S19" s="66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4" t="s">
        <v>177</v>
      </c>
      <c r="N20" s="66"/>
      <c r="O20" s="66"/>
      <c r="P20" s="66"/>
      <c r="Q20" s="66"/>
      <c r="R20" s="66"/>
      <c r="S20" s="66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4" t="s">
        <v>207</v>
      </c>
    </row>
    <row r="22" spans="3:19" x14ac:dyDescent="0.35">
      <c r="C22" s="23"/>
      <c r="E22" s="2"/>
      <c r="F22" s="9"/>
      <c r="G22" s="2"/>
      <c r="J22" s="2"/>
      <c r="K22" s="9"/>
      <c r="L22" s="4"/>
      <c r="N22" s="67" t="s">
        <v>150</v>
      </c>
      <c r="O22" s="67"/>
      <c r="P22" s="67"/>
      <c r="Q22" s="67"/>
      <c r="R22" s="67"/>
      <c r="S22" s="67"/>
    </row>
    <row r="23" spans="3:19" x14ac:dyDescent="0.35">
      <c r="C23" s="23"/>
      <c r="E23" s="2"/>
      <c r="F23" s="9"/>
      <c r="G23" s="2"/>
      <c r="J23" s="2"/>
      <c r="K23" s="9"/>
      <c r="L23" s="4"/>
    </row>
    <row r="24" spans="3:19" x14ac:dyDescent="0.35">
      <c r="C24" s="23"/>
      <c r="E24" s="2"/>
      <c r="F24" s="9"/>
      <c r="G24" s="2"/>
      <c r="J24" s="2"/>
      <c r="K24" s="9"/>
      <c r="L24" s="4"/>
      <c r="N24" s="66" t="s">
        <v>215</v>
      </c>
      <c r="O24" s="66"/>
      <c r="P24" s="66"/>
      <c r="Q24" s="66"/>
      <c r="R24" s="66"/>
      <c r="S24" s="66"/>
    </row>
    <row r="25" spans="3:19" x14ac:dyDescent="0.35">
      <c r="C25" s="23"/>
      <c r="E25" s="2"/>
      <c r="F25" s="9"/>
      <c r="G25" s="2"/>
      <c r="J25" s="2"/>
      <c r="K25" s="9"/>
      <c r="L25" s="4"/>
      <c r="N25" s="66"/>
      <c r="O25" s="66"/>
      <c r="P25" s="66"/>
      <c r="Q25" s="66"/>
      <c r="R25" s="66"/>
      <c r="S25" s="66"/>
    </row>
    <row r="26" spans="3:19" x14ac:dyDescent="0.35">
      <c r="C26" s="23"/>
      <c r="E26" s="2"/>
      <c r="F26" s="9"/>
      <c r="G26" s="2"/>
      <c r="J26" s="2"/>
      <c r="K26" s="9"/>
      <c r="L26" s="4"/>
      <c r="N26" s="66"/>
      <c r="O26" s="66"/>
      <c r="P26" s="66"/>
      <c r="Q26" s="66"/>
      <c r="R26" s="66"/>
      <c r="S26" s="66"/>
    </row>
    <row r="27" spans="3:19" x14ac:dyDescent="0.35">
      <c r="C27" s="23"/>
      <c r="E27" s="2"/>
      <c r="F27" s="9"/>
      <c r="G27" s="2"/>
      <c r="J27" s="2"/>
      <c r="K27" s="9"/>
      <c r="L27" s="4"/>
      <c r="N27" s="66"/>
      <c r="O27" s="66"/>
      <c r="P27" s="66"/>
      <c r="Q27" s="66"/>
      <c r="R27" s="66"/>
      <c r="S27" s="66"/>
    </row>
    <row r="28" spans="3:19" x14ac:dyDescent="0.35">
      <c r="C28" s="23"/>
      <c r="E28" s="2"/>
      <c r="F28" s="9"/>
      <c r="G28" s="2"/>
      <c r="J28" s="2"/>
      <c r="K28" s="9"/>
      <c r="L28" s="4"/>
      <c r="N28" s="66" t="s">
        <v>153</v>
      </c>
      <c r="O28" s="66"/>
      <c r="P28" s="66"/>
      <c r="Q28" s="66"/>
      <c r="R28" s="66"/>
      <c r="S28" s="66"/>
    </row>
    <row r="29" spans="3:19" x14ac:dyDescent="0.35">
      <c r="C29" s="23"/>
      <c r="E29" s="2"/>
      <c r="F29" s="9"/>
      <c r="G29" s="2"/>
      <c r="J29" s="2"/>
      <c r="K29" s="9"/>
      <c r="L29" s="4"/>
      <c r="N29" s="66"/>
      <c r="O29" s="66"/>
      <c r="P29" s="66"/>
      <c r="Q29" s="66"/>
      <c r="R29" s="66"/>
      <c r="S29" s="66"/>
    </row>
    <row r="30" spans="3:19" x14ac:dyDescent="0.35">
      <c r="C30" s="23"/>
      <c r="E30" s="2"/>
      <c r="F30" s="9"/>
      <c r="G30" s="2"/>
      <c r="J30" s="2"/>
      <c r="K30" s="9"/>
      <c r="L30" s="2"/>
      <c r="N30" s="66"/>
      <c r="O30" s="66"/>
      <c r="P30" s="66"/>
      <c r="Q30" s="66"/>
      <c r="R30" s="66"/>
      <c r="S30" s="66"/>
    </row>
    <row r="31" spans="3:19" x14ac:dyDescent="0.35">
      <c r="C31" s="23"/>
      <c r="E31" s="2"/>
      <c r="F31" s="9"/>
      <c r="G31" s="2"/>
      <c r="J31" s="2"/>
      <c r="K31" s="9"/>
      <c r="L31" s="2"/>
      <c r="N31" s="66"/>
      <c r="O31" s="66"/>
      <c r="P31" s="66"/>
      <c r="Q31" s="66"/>
      <c r="R31" s="66"/>
      <c r="S31" s="66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63" t="s">
        <v>15</v>
      </c>
      <c r="F10" s="64"/>
      <c r="G10" s="65"/>
      <c r="J10" s="63" t="s">
        <v>16</v>
      </c>
      <c r="K10" s="64"/>
      <c r="L10" s="65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2025-04-26T09:12:06Z</dcterms:modified>
</cp:coreProperties>
</file>