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esktop-PC\Desktop\Datanalytics\Curse05\"/>
    </mc:Choice>
  </mc:AlternateContent>
  <xr:revisionPtr revIDLastSave="0" documentId="13_ncr:1_{C8048BEA-F638-43DC-9DCC-26DD3F8CFA5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4" sheetId="4" r:id="rId1"/>
    <sheet name="Sheet1" sheetId="1" r:id="rId2"/>
    <sheet name="Sheet2" sheetId="2" r:id="rId3"/>
  </sheets>
  <calcPr calcId="18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1" l="1"/>
  <c r="J15" i="1"/>
  <c r="K15" i="1" s="1"/>
  <c r="J16" i="1"/>
  <c r="K16" i="1" s="1"/>
  <c r="J17" i="1"/>
  <c r="K17" i="1" s="1"/>
  <c r="J18" i="1"/>
  <c r="K18" i="1" s="1"/>
  <c r="J19" i="1"/>
  <c r="K19" i="1" s="1"/>
  <c r="B16" i="1"/>
  <c r="B17" i="1"/>
  <c r="B18" i="1"/>
  <c r="B19" i="1"/>
  <c r="B15" i="1"/>
  <c r="B12" i="1"/>
</calcChain>
</file>

<file path=xl/sharedStrings.xml><?xml version="1.0" encoding="utf-8"?>
<sst xmlns="http://schemas.openxmlformats.org/spreadsheetml/2006/main" count="41" uniqueCount="26">
  <si>
    <t>ID</t>
  </si>
  <si>
    <t>Name</t>
  </si>
  <si>
    <t>Total Pay</t>
  </si>
  <si>
    <t>G001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</si>
  <si>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</si>
  <si>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</si>
  <si>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</si>
  <si>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</si>
  <si>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</si>
  <si>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</si>
  <si>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</si>
  <si>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</si>
  <si>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DOH</t>
  </si>
  <si>
    <t>Status</t>
  </si>
  <si>
    <t>Pay Rate</t>
  </si>
  <si>
    <t>On Leave</t>
  </si>
  <si>
    <t>Contractor</t>
  </si>
  <si>
    <t>Full-Time</t>
  </si>
  <si>
    <t>Chan,Daniel</t>
  </si>
  <si>
    <t>Hours</t>
  </si>
  <si>
    <t>Row Labels</t>
  </si>
  <si>
    <t>Sanchez, Alexis</t>
  </si>
  <si>
    <t>Grand Total</t>
  </si>
  <si>
    <t>Sum of Hours</t>
  </si>
  <si>
    <t>Sum of Pay Rate</t>
  </si>
  <si>
    <t>Sum of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</si>
</sst>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2"/>
      <color rgb="FF1F1F1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ktop-PC" refreshedDate="44846.774603124999" createdVersion="8" refreshedVersion="8" minRefreshableVersion="3" recordCount="5" xr:uid="{16DE827D-91A4-41EC-8D48-C2678C64B677}">
  <cacheSource type="worksheet">
    <worksheetSource ref="B14:K19" sheet="Sheet1"/>
  </cacheSource>
  <cacheFields count="10">
    <cacheField name="Name" numFmtId="0">
      <sharedItems count="5">
        <s v="Chan,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 minValue="6" maxValue="8.5"/>
    </cacheField>
    <cacheField name="1/2/2020" numFmtId="0">
      <sharedItems containsSemiMixedTypes="0" containsString="0" containsNumber="1" minValue="5" maxValue="8"/>
    </cacheField>
    <cacheField name="1/3/2020" numFmtId="0">
      <sharedItems containsSemiMixedTypes="0" containsString="0" containsNumber="1" minValue="5" maxValue="10"/>
    </cacheField>
    <cacheField name="1/4/2020" numFmtId="0">
      <sharedItems containsSemiMixedTypes="0" containsString="0" containsNumber="1" minValue="5.5" maxValue="8"/>
    </cacheField>
    <cacheField name="1/5/2020" numFmtId="0">
      <sharedItems containsSemiMixedTypes="0" containsString="0" containsNumber="1" containsInteger="1" minValue="5" maxValue="9" count="4">
        <n v="5"/>
        <n v="9"/>
        <n v="7"/>
        <n v="6"/>
      </sharedItems>
    </cacheField>
    <cacheField name="1/6/2020" numFmtId="0">
      <sharedItems containsSemiMixedTypes="0" containsString="0" containsNumber="1" minValue="2" maxValue="5.5"/>
    </cacheField>
    <cacheField name="Hours" numFmtId="0">
      <sharedItems containsSemiMixedTypes="0" containsString="0" containsNumber="1" minValue="29.5" maxValue="46"/>
    </cacheField>
    <cacheField name="Pay Rate" numFmtId="0">
      <sharedItems containsSemiMixedTypes="0" containsString="0" containsNumber="1" minValue="65" maxValue="3000"/>
    </cacheField>
    <cacheField name="Total Pay" numFmtId="0">
      <sharedItems containsSemiMixedTypes="0" containsString="0" containsNumber="1" minValue="2730" maxValue="8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"/>
    <n v="8"/>
    <n v="8.5"/>
    <n v="7"/>
    <x v="0"/>
    <n v="2.5"/>
    <n v="39"/>
    <n v="100.5"/>
    <n v="3919.5"/>
  </r>
  <r>
    <x v="1"/>
    <n v="8.5"/>
    <n v="7"/>
    <n v="8"/>
    <n v="8"/>
    <x v="1"/>
    <n v="5.5"/>
    <n v="46"/>
    <n v="75"/>
    <n v="3450"/>
  </r>
  <r>
    <x v="2"/>
    <n v="7.5"/>
    <n v="6.5"/>
    <n v="10"/>
    <n v="8"/>
    <x v="2"/>
    <n v="5"/>
    <n v="44"/>
    <n v="150"/>
    <n v="6600"/>
  </r>
  <r>
    <x v="3"/>
    <n v="8"/>
    <n v="8"/>
    <n v="8"/>
    <n v="7"/>
    <x v="2"/>
    <n v="4"/>
    <n v="42"/>
    <n v="65"/>
    <n v="2730"/>
  </r>
  <r>
    <x v="4"/>
    <n v="6"/>
    <n v="5"/>
    <n v="5"/>
    <n v="5.5"/>
    <x v="3"/>
    <n v="2"/>
    <n v="29.5"/>
    <n v="3000"/>
    <n v="8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342AE-B583-460D-BDDD-81073C706055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0"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Pay" fld="9" baseField="0" baseItem="0"/>
    <dataField name="Sum of Pay Rate" fld="8" baseField="0" baseItem="0"/>
    <dataField name="Sum of Hours" fld="7" baseField="0" baseItem="0"/>
  </dataFields>
  <formats count="1">
    <format dxfId="2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1C9B-0103-406E-8A76-06590081D684}">
  <dimension ref="A3:D9"/>
  <sheetViews>
    <sheetView workbookViewId="0">
      <selection activeCell="A8" sqref="A4:A8"/>
      <pivotSelection pane="bottomRight" showHeader="1" axis="axisRow" activeRow="7" previousRow="7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2.75" x14ac:dyDescent="0.2"/>
  <cols>
    <col min="1" max="1" width="16.140625" bestFit="1" customWidth="1"/>
    <col min="2" max="2" width="18" bestFit="1" customWidth="1"/>
    <col min="3" max="3" width="16.28515625" style="10" bestFit="1" customWidth="1"/>
    <col min="4" max="4" width="13.28515625" bestFit="1" customWidth="1"/>
  </cols>
  <sheetData>
    <row r="3" spans="1:4" x14ac:dyDescent="0.2">
      <c r="A3" s="6" t="s">
        <v>20</v>
      </c>
      <c r="B3" s="9" t="s">
        <v>25</v>
      </c>
      <c r="C3" t="s">
        <v>24</v>
      </c>
      <c r="D3" t="s">
        <v>23</v>
      </c>
    </row>
    <row r="4" spans="1:4" x14ac:dyDescent="0.2">
      <c r="A4" s="7" t="s">
        <v>5</v>
      </c>
      <c r="B4" s="9">
        <v>3450</v>
      </c>
      <c r="C4" s="8">
        <v>75</v>
      </c>
      <c r="D4" s="8">
        <v>46</v>
      </c>
    </row>
    <row r="5" spans="1:4" x14ac:dyDescent="0.2">
      <c r="A5" s="7" t="s">
        <v>18</v>
      </c>
      <c r="B5" s="9">
        <v>3919.5</v>
      </c>
      <c r="C5" s="8">
        <v>100.5</v>
      </c>
      <c r="D5" s="8">
        <v>39</v>
      </c>
    </row>
    <row r="6" spans="1:4" x14ac:dyDescent="0.2">
      <c r="A6" s="7" t="s">
        <v>9</v>
      </c>
      <c r="B6" s="9">
        <v>2730</v>
      </c>
      <c r="C6" s="8">
        <v>65</v>
      </c>
      <c r="D6" s="8">
        <v>42</v>
      </c>
    </row>
    <row r="7" spans="1:4" x14ac:dyDescent="0.2">
      <c r="A7" s="7" t="s">
        <v>11</v>
      </c>
      <c r="B7" s="9">
        <v>88500</v>
      </c>
      <c r="C7" s="8">
        <v>3000</v>
      </c>
      <c r="D7" s="8">
        <v>29.5</v>
      </c>
    </row>
    <row r="8" spans="1:4" x14ac:dyDescent="0.2">
      <c r="A8" s="7" t="s">
        <v>21</v>
      </c>
      <c r="B8" s="9">
        <v>6600</v>
      </c>
      <c r="C8" s="8">
        <v>150</v>
      </c>
      <c r="D8" s="8">
        <v>44</v>
      </c>
    </row>
    <row r="9" spans="1:4" x14ac:dyDescent="0.2">
      <c r="A9" s="7" t="s">
        <v>22</v>
      </c>
      <c r="B9" s="9">
        <v>105199.5</v>
      </c>
      <c r="C9" s="8">
        <v>3390.5</v>
      </c>
      <c r="D9" s="8">
        <v>200.5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2" max="2" width="15" customWidth="1"/>
  </cols>
  <sheetData>
    <row r="1" spans="1:11" x14ac:dyDescent="0.2">
      <c r="A1" s="1" t="s">
        <v>0</v>
      </c>
      <c r="B1" s="1" t="s">
        <v>1</v>
      </c>
      <c r="C1" s="2">
        <v>43831</v>
      </c>
      <c r="D1" s="2">
        <v>43832</v>
      </c>
      <c r="E1" s="2">
        <v>43833</v>
      </c>
      <c r="F1" s="2">
        <v>43834</v>
      </c>
      <c r="G1" s="2">
        <v>43835</v>
      </c>
      <c r="H1" s="2">
        <v>43836</v>
      </c>
      <c r="I1" s="1" t="s">
        <v>2</v>
      </c>
    </row>
    <row r="2" spans="1:11" ht="12.75" x14ac:dyDescent="0.2">
      <c r="A2" s="1" t="s">
        <v>3</v>
      </c>
      <c r="B2" s="4" t="s">
        <v>18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</row>
    <row r="3" spans="1:11" x14ac:dyDescent="0.2">
      <c r="A3" s="1" t="s">
        <v>4</v>
      </c>
      <c r="B3" s="1" t="s">
        <v>5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</row>
    <row r="4" spans="1:11" x14ac:dyDescent="0.2">
      <c r="A4" s="1" t="s">
        <v>6</v>
      </c>
      <c r="B4" s="1" t="s">
        <v>7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</row>
    <row r="5" spans="1:11" x14ac:dyDescent="0.2">
      <c r="A5" s="1" t="s">
        <v>8</v>
      </c>
      <c r="B5" s="1" t="s">
        <v>9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</row>
    <row r="6" spans="1:11" x14ac:dyDescent="0.2">
      <c r="A6" s="1" t="s">
        <v>10</v>
      </c>
      <c r="B6" s="1" t="s">
        <v>11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</row>
    <row r="11" spans="1:11" ht="12.75" x14ac:dyDescent="0.2">
      <c r="B11" s="4"/>
    </row>
    <row r="12" spans="1:11" ht="15.75" customHeight="1" x14ac:dyDescent="0.25">
      <c r="B12" s="3">
        <f>VLOOKUP(B2,B2:E6,4,FALSE)</f>
        <v>8.5</v>
      </c>
    </row>
    <row r="14" spans="1:11" ht="15.75" customHeight="1" x14ac:dyDescent="0.2">
      <c r="B14" s="1" t="s">
        <v>1</v>
      </c>
      <c r="C14" s="2">
        <v>43831</v>
      </c>
      <c r="D14" s="2">
        <v>43832</v>
      </c>
      <c r="E14" s="2">
        <v>43833</v>
      </c>
      <c r="F14" s="2">
        <v>43834</v>
      </c>
      <c r="G14" s="2">
        <v>43835</v>
      </c>
      <c r="H14" s="2">
        <v>43836</v>
      </c>
      <c r="I14" s="4" t="s">
        <v>19</v>
      </c>
      <c r="J14" s="5" t="s">
        <v>14</v>
      </c>
      <c r="K14" s="5" t="s">
        <v>2</v>
      </c>
    </row>
    <row r="15" spans="1:11" ht="15.75" customHeight="1" x14ac:dyDescent="0.2">
      <c r="B15" t="str">
        <f>TRIM(B2)</f>
        <v>Chan,Daniel</v>
      </c>
      <c r="C15" s="1">
        <v>8</v>
      </c>
      <c r="D15" s="1">
        <v>8</v>
      </c>
      <c r="E15" s="1">
        <v>8.5</v>
      </c>
      <c r="F15" s="1">
        <v>7</v>
      </c>
      <c r="G15" s="1">
        <v>5</v>
      </c>
      <c r="H15" s="1">
        <v>2.5</v>
      </c>
      <c r="I15" s="4">
        <v>39</v>
      </c>
      <c r="J15" s="5">
        <f>VLOOKUP(A2, Sheet2!$A$2:$D$6, 4, FALSE)</f>
        <v>100.5</v>
      </c>
      <c r="K15">
        <f>PRODUCT(I15,J15)</f>
        <v>3919.5</v>
      </c>
    </row>
    <row r="16" spans="1:11" ht="15.75" customHeight="1" x14ac:dyDescent="0.2">
      <c r="B16" t="str">
        <f>TRIM(B3)</f>
        <v>Ali, Dana</v>
      </c>
      <c r="C16" s="1">
        <v>8.5</v>
      </c>
      <c r="D16" s="1">
        <v>7</v>
      </c>
      <c r="E16" s="1">
        <v>8</v>
      </c>
      <c r="F16" s="1">
        <v>8</v>
      </c>
      <c r="G16" s="1">
        <v>9</v>
      </c>
      <c r="H16" s="1">
        <v>5.5</v>
      </c>
      <c r="I16" s="4">
        <v>46</v>
      </c>
      <c r="J16" s="5">
        <f>VLOOKUP(A3, Sheet2!$A$2:$D$6, 4, FALSE)</f>
        <v>75</v>
      </c>
      <c r="K16">
        <f t="shared" ref="K16:K19" si="0">PRODUCT(I16,J16)</f>
        <v>3450</v>
      </c>
    </row>
    <row r="17" spans="1:11" ht="15.75" customHeight="1" x14ac:dyDescent="0.2">
      <c r="B17" t="str">
        <f>TRIM(B4)</f>
        <v>Sanchez, Alexis</v>
      </c>
      <c r="C17" s="1">
        <v>7.5</v>
      </c>
      <c r="D17" s="1">
        <v>6.5</v>
      </c>
      <c r="E17" s="1">
        <v>10</v>
      </c>
      <c r="F17" s="1">
        <v>8</v>
      </c>
      <c r="G17" s="1">
        <v>7</v>
      </c>
      <c r="H17" s="1">
        <v>5</v>
      </c>
      <c r="I17" s="4">
        <v>44</v>
      </c>
      <c r="J17" s="5">
        <f>VLOOKUP(A4, Sheet2!$A$2:$D$6, 4, FALSE)</f>
        <v>150</v>
      </c>
      <c r="K17">
        <f t="shared" si="0"/>
        <v>6600</v>
      </c>
    </row>
    <row r="18" spans="1:11" ht="15.75" customHeight="1" x14ac:dyDescent="0.2">
      <c r="B18" t="str">
        <f>TRIM(B5)</f>
        <v>Fischer, Wolfgang</v>
      </c>
      <c r="C18" s="1">
        <v>8</v>
      </c>
      <c r="D18" s="1">
        <v>8</v>
      </c>
      <c r="E18" s="1">
        <v>8</v>
      </c>
      <c r="F18" s="1">
        <v>7</v>
      </c>
      <c r="G18" s="1">
        <v>7</v>
      </c>
      <c r="H18" s="1">
        <v>4</v>
      </c>
      <c r="I18" s="4">
        <v>42</v>
      </c>
      <c r="J18" s="5">
        <f>VLOOKUP(A5, Sheet2!$A$2:$D$6, 4, FALSE)</f>
        <v>65</v>
      </c>
      <c r="K18">
        <f t="shared" si="0"/>
        <v>2730</v>
      </c>
    </row>
    <row r="19" spans="1:11" ht="15.75" customHeight="1" x14ac:dyDescent="0.2">
      <c r="B19" t="str">
        <f>TRIM(B6)</f>
        <v>Patel, Anika</v>
      </c>
      <c r="C19" s="1">
        <v>6</v>
      </c>
      <c r="D19" s="1">
        <v>5</v>
      </c>
      <c r="E19" s="1">
        <v>5</v>
      </c>
      <c r="F19" s="1">
        <v>5.5</v>
      </c>
      <c r="G19" s="1">
        <v>6</v>
      </c>
      <c r="H19" s="1">
        <v>2</v>
      </c>
      <c r="I19" s="4">
        <v>29.5</v>
      </c>
      <c r="J19" s="5">
        <f>VLOOKUP(A6, Sheet2!$A$2:$D$6, 4, FALSE)</f>
        <v>3000</v>
      </c>
      <c r="K19">
        <f t="shared" si="0"/>
        <v>88500</v>
      </c>
    </row>
    <row r="21" spans="1:11" ht="15.75" customHeight="1" x14ac:dyDescent="0.2">
      <c r="A21">
        <f>VLOOKUP(B19,B15:J19,9,FALSE)</f>
        <v>3000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/>
  </sheetViews>
  <sheetFormatPr defaultColWidth="12.5703125" defaultRowHeight="15.75" customHeight="1" x14ac:dyDescent="0.2"/>
  <sheetData>
    <row r="1" spans="1:4" x14ac:dyDescent="0.2">
      <c r="A1" s="1" t="s">
        <v>0</v>
      </c>
      <c r="B1" s="1" t="s">
        <v>12</v>
      </c>
      <c r="C1" s="1" t="s">
        <v>13</v>
      </c>
      <c r="D1" s="1" t="s">
        <v>14</v>
      </c>
    </row>
    <row r="2" spans="1:4" x14ac:dyDescent="0.2">
      <c r="A2" s="1" t="s">
        <v>3</v>
      </c>
      <c r="B2" s="2">
        <v>40532</v>
      </c>
      <c r="C2" s="1" t="s">
        <v>15</v>
      </c>
      <c r="D2" s="1">
        <v>100.5</v>
      </c>
    </row>
    <row r="3" spans="1:4" x14ac:dyDescent="0.2">
      <c r="A3" s="1" t="s">
        <v>4</v>
      </c>
      <c r="B3" s="2">
        <v>40183</v>
      </c>
      <c r="C3" s="1" t="s">
        <v>16</v>
      </c>
      <c r="D3" s="1">
        <v>75</v>
      </c>
    </row>
    <row r="4" spans="1:4" x14ac:dyDescent="0.2">
      <c r="A4" s="1" t="s">
        <v>6</v>
      </c>
      <c r="B4" s="2">
        <v>40858</v>
      </c>
      <c r="C4" s="1" t="s">
        <v>17</v>
      </c>
      <c r="D4" s="1">
        <v>150</v>
      </c>
    </row>
    <row r="5" spans="1:4" x14ac:dyDescent="0.2">
      <c r="A5" s="1" t="s">
        <v>8</v>
      </c>
      <c r="B5" s="2">
        <v>43232</v>
      </c>
      <c r="C5" s="1" t="s">
        <v>16</v>
      </c>
      <c r="D5" s="1">
        <v>65</v>
      </c>
    </row>
    <row r="6" spans="1:4" x14ac:dyDescent="0.2">
      <c r="A6" s="1" t="s">
        <v>10</v>
      </c>
      <c r="B6" s="2">
        <v>43832</v>
      </c>
      <c r="C6" s="1" t="s">
        <v>17</v>
      </c>
      <c r="D6" s="1">
        <v>3000</v>
      </c>
    </row>
    <row r="7" spans="1:4" x14ac:dyDescent="0.2">
      <c r="B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Desktop-PC</cp:lastModifiedBy>
  <dcterms:modified xsi:type="dcterms:W3CDTF">2022-10-12T21:42:05Z</dcterms:modified>
</cp:coreProperties>
</file>