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4"/>
  <workbookPr/>
  <mc:AlternateContent xmlns:mc="http://schemas.openxmlformats.org/markup-compatibility/2006">
    <mc:Choice Requires="x15">
      <x15ac:absPath xmlns:x15ac="http://schemas.microsoft.com/office/spreadsheetml/2010/11/ac" url="C:\Users\nicolassuarez\Desktop\Malsonante\"/>
    </mc:Choice>
  </mc:AlternateContent>
  <xr:revisionPtr revIDLastSave="0" documentId="13_ncr:1_{44CE38EE-53DA-4849-A378-E635DB923D33}" xr6:coauthVersionLast="36" xr6:coauthVersionMax="47" xr10:uidLastSave="{00000000-0000-0000-0000-000000000000}"/>
  <bookViews>
    <workbookView xWindow="0" yWindow="0" windowWidth="20490" windowHeight="7425" xr2:uid="{00000000-000D-0000-FFFF-FFFF00000000}"/>
  </bookViews>
  <sheets>
    <sheet name="Gesto_Venezuela" sheetId="1" r:id="rId1"/>
    <sheet name="Saludo_Venezuela" sheetId="2" r:id="rId2"/>
    <sheet name="Malsonante_Venezuela" sheetId="3"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3" l="1"/>
  <c r="A43" i="3"/>
  <c r="A42" i="3"/>
  <c r="A41" i="3"/>
  <c r="A40" i="3"/>
  <c r="A39" i="3"/>
  <c r="A38" i="3"/>
  <c r="A37" i="3"/>
  <c r="A36" i="3"/>
  <c r="A35" i="3"/>
  <c r="A34" i="3"/>
  <c r="A33" i="3"/>
  <c r="A32" i="3"/>
  <c r="A31" i="3"/>
  <c r="A30" i="3"/>
  <c r="A29" i="3"/>
  <c r="A28" i="3"/>
  <c r="A27" i="3"/>
  <c r="A26" i="3"/>
  <c r="A25" i="3"/>
  <c r="A24" i="3"/>
  <c r="A22" i="3"/>
  <c r="A21" i="3"/>
  <c r="A20" i="3"/>
  <c r="A19" i="3"/>
  <c r="A18" i="3"/>
  <c r="A17" i="3"/>
  <c r="A16" i="3"/>
  <c r="A15" i="3"/>
  <c r="A13" i="3"/>
  <c r="A12" i="3"/>
  <c r="A11" i="3"/>
  <c r="A10" i="3"/>
  <c r="A9" i="3"/>
  <c r="A8" i="3"/>
  <c r="A7" i="3"/>
  <c r="A6" i="3"/>
  <c r="A5" i="3"/>
  <c r="A4" i="3"/>
  <c r="A3" i="3"/>
  <c r="A2" i="3"/>
</calcChain>
</file>

<file path=xl/sharedStrings.xml><?xml version="1.0" encoding="utf-8"?>
<sst xmlns="http://schemas.openxmlformats.org/spreadsheetml/2006/main" count="130" uniqueCount="111">
  <si>
    <t>Tipo de gesto o movimiento corporal</t>
  </si>
  <si>
    <t xml:space="preserve">Indice </t>
  </si>
  <si>
    <t>Levantamiento de ceja</t>
  </si>
  <si>
    <t>Mirada al piso (cabizbajo) o mirada de abajo hacia a amiba para apreciar las características físicas de alguien</t>
  </si>
  <si>
    <t>14 Expresión de sorpresa</t>
  </si>
  <si>
    <t>Sonrisa</t>
  </si>
  <si>
    <t>Negación con la cabeza</t>
  </si>
  <si>
    <t>Levantamiento del mentón</t>
  </si>
  <si>
    <t>Movimiento de la cabeza para establecer contacto visual</t>
  </si>
  <si>
    <t>Beso en mejilla o cabeza</t>
  </si>
  <si>
    <t>Levantamiento del brazo derecho15</t>
  </si>
  <si>
    <t>Levantamiento del brazo izquierdo</t>
  </si>
  <si>
    <t>Levantamiento simultáneo de ambos brazos</t>
  </si>
  <si>
    <t>Agitación de la mano (de izquierda a derecha)16</t>
  </si>
  <si>
    <t>Agitación de las manos a modo de interpelación</t>
  </si>
  <si>
    <t>Deslizamiento de mano sobre el hombro del interlocutor(a)</t>
  </si>
  <si>
    <t>Choque de manos</t>
  </si>
  <si>
    <t>Imposición de la mano izquierda sobre las manos en contacto una vez producido el choque inicial</t>
  </si>
  <si>
    <t>Extensión del brazo izquierdo</t>
  </si>
  <si>
    <t>Extensión del brazo derecho</t>
  </si>
  <si>
    <t>18 Abrazo</t>
  </si>
  <si>
    <t>Beso</t>
  </si>
  <si>
    <t>Muestra</t>
  </si>
  <si>
    <t>Saludo</t>
  </si>
  <si>
    <t>Sexo</t>
  </si>
  <si>
    <t>Edad</t>
  </si>
  <si>
    <t>S1</t>
  </si>
  <si>
    <t>¿ Qué pasa negrito ?</t>
  </si>
  <si>
    <t>Mujer</t>
  </si>
  <si>
    <t>S2</t>
  </si>
  <si>
    <t>¿Y tú qué?</t>
  </si>
  <si>
    <t>Hombre</t>
  </si>
  <si>
    <t>S3</t>
  </si>
  <si>
    <t>Buenas</t>
  </si>
  <si>
    <t>S4</t>
  </si>
  <si>
    <t>iEpale negrito!</t>
  </si>
  <si>
    <t>S5</t>
  </si>
  <si>
    <t>¿Qué es lo que es?</t>
  </si>
  <si>
    <t>S6</t>
  </si>
  <si>
    <t>Mi amor, ¿cómo estás?</t>
  </si>
  <si>
    <t>S7</t>
  </si>
  <si>
    <t>iHola!</t>
  </si>
  <si>
    <t>S8</t>
  </si>
  <si>
    <t>¿ Cómo estás?</t>
  </si>
  <si>
    <t>S9</t>
  </si>
  <si>
    <t>¿Cómo te ha ido?</t>
  </si>
  <si>
    <t>SIO</t>
  </si>
  <si>
    <t>iHáblame Maviíta</t>
  </si>
  <si>
    <t>Si l</t>
  </si>
  <si>
    <t>iEpa Macholo!</t>
  </si>
  <si>
    <t>S12</t>
  </si>
  <si>
    <t>iEpale loco!</t>
  </si>
  <si>
    <t>S13</t>
  </si>
  <si>
    <t>Hola ¿cómo están?</t>
  </si>
  <si>
    <t>S14</t>
  </si>
  <si>
    <t>Buenos días mami</t>
  </si>
  <si>
    <t>S15</t>
  </si>
  <si>
    <t>¿Qué pasó hermanazo?</t>
  </si>
  <si>
    <t>S16</t>
  </si>
  <si>
    <t>¿Qué más guevón?12</t>
  </si>
  <si>
    <t>S17</t>
  </si>
  <si>
    <t>Mi vida, bienvenida</t>
  </si>
  <si>
    <t>SIS</t>
  </si>
  <si>
    <t>Hola muñeca hermosa, ¿cómo estás?</t>
  </si>
  <si>
    <t>S19</t>
  </si>
  <si>
    <t>¿Cómo estás primo?</t>
  </si>
  <si>
    <t>S20</t>
  </si>
  <si>
    <t>iHola Any!</t>
  </si>
  <si>
    <t xml:space="preserve"> Hace referencia a que la persona vive nada más que mamando miembros viriles a diestra y siniestra. Con esto se puede insultar a un hombre y básicamente lo estas llamando "Marico" también..</t>
  </si>
  <si>
    <t xml:space="preserve"> Insulto sea para al que se dice y para su madre, porque se refiere a vagina de su madre.</t>
  </si>
  <si>
    <t xml:space="preserve">  Lo mismo de arriba pero con otras palabras. "Pepa" tambien es vagina. </t>
  </si>
  <si>
    <t xml:space="preserve"> cabeza de pene, básicamente. </t>
  </si>
  <si>
    <t xml:space="preserve"> Cabeza de pene x2.</t>
  </si>
  <si>
    <t xml:space="preserve"> No hace falta explicar esta, verdad? xd</t>
  </si>
  <si>
    <t xml:space="preserve"> Una persona a la que le encanta comer excremento con un juguito de manzana. </t>
  </si>
  <si>
    <t xml:space="preserve"> Cabeza de pene x3 pero mucho más grande. Es como un Jimmy Neutrón pero con cabeza de .... ajá.</t>
  </si>
  <si>
    <t xml:space="preserve"> Hijo de mujer que presta  servicios vaginales. </t>
  </si>
  <si>
    <t xml:space="preserve"> El "er" proviene de margarita y le pone un acento exquisito a todo. </t>
  </si>
  <si>
    <t xml:space="preserve"> Persona que vino al mundo mal procreado. Insultas a la persona bien feito.</t>
  </si>
  <si>
    <t xml:space="preserve"> Maldecir a alguien por 100. </t>
  </si>
  <si>
    <t xml:space="preserve"> Maricón.</t>
  </si>
  <si>
    <t xml:space="preserve"> Se le dice a una persona que hiede a a pata, culo, sobaco y bola.</t>
  </si>
  <si>
    <t xml:space="preserve"> Proviene de margarita también. Lamber significa lamer, y verga bueno.. ya te imaginarás lo que significará lamber una verga, pero cuando le agregan el "re" aumenta su intensidad por 1000%.</t>
  </si>
  <si>
    <t xml:space="preserve"> Es un abreviado de</t>
  </si>
  <si>
    <t xml:space="preserve"> Combinación genial de tarado y estupido. </t>
  </si>
  <si>
    <t xml:space="preserve"> Imaginate la teta más fea, aguada y caída que puedas... bueno, cara e' teta. ¿Ves que sí insulta?</t>
  </si>
  <si>
    <t xml:space="preserve"> Persona tonta y torpe.</t>
  </si>
  <si>
    <t xml:space="preserve"> persona gafa y despistada. Anda siempre en otro planeta </t>
  </si>
  <si>
    <t> totona de gran tamaño. Ejm. "ese culo lo que tiene es un capote e volkswagen" , la frase puede ser acompañada de "le debe pesar 5 kilos sin contar los pelos".</t>
  </si>
  <si>
    <t xml:space="preserve"> Una persona fea a tres tablas. Se insulta su inteligencia en este particular.</t>
  </si>
  <si>
    <t> Uno de los peores insultos que puede ser proferido, implica que el sujeto al cual se dirige el mismo apoya incondicionalmente las acciones de un demente megalómano y no posee intelecto propio. Es un bruto, un tierruo, un mal hablado, un hediondo a culo y un feo física y éticamente... todo junto.</t>
  </si>
  <si>
    <t xml:space="preserve"> Se le dice a las personas sifrinas (véase sifrina en el diccionario). Algunas se insultan.</t>
  </si>
  <si>
    <t xml:space="preserve"> Persona mentirosa. Algunos se insultan si presumen decir la verdad y les dices esto de repente. </t>
  </si>
  <si>
    <t> Mujer que tiene su órgano genital muy alborotado y reparte "cuca" bien rápido. </t>
  </si>
  <si>
    <t xml:space="preserve"> Se le dice así en tono de burla tirando a insulto a las personas metaleras y rockeras con un aspecto tipo Marilyn Manson.</t>
  </si>
  <si>
    <t>  niño pequeño que siempre anda detrás del culo de los primos, amigos y compañeros mayores, nada más que de entrometido. </t>
  </si>
  <si>
    <t xml:space="preserve"> Marico con licenciatura. Muy insultante.</t>
  </si>
  <si>
    <t xml:space="preserve"> profesional del crimen. Tiene varias categorías para su uso</t>
  </si>
  <si>
    <t xml:space="preserve"> Personaje que coje maricos pero dice no ser marico (JAJAJAJAJA). </t>
  </si>
  <si>
    <t xml:space="preserve"> Le puedes decir esto a una persona marginal.</t>
  </si>
  <si>
    <t> Un penetrante olor producido por una persona hedionda a patas, culo y tufo.</t>
  </si>
  <si>
    <t xml:space="preserve"> De caracas, frase poco común pero con una connotación bárbara al nacimiento por las axilas, donde no solamente se nace por una parte del cuerpo totalmente antinatural sino que tambien puede que se nazca con mal sudor o tufo. Generalmente la frase se usa para decirle a una persona que es bastante mala gente.</t>
  </si>
  <si>
    <t xml:space="preserve"> Persona estúpida.</t>
  </si>
  <si>
    <t xml:space="preserve"> Significa "pene de niño", puedes insultar a un hombre insultando el tamaño de su miembro con esta palabra. </t>
  </si>
  <si>
    <t xml:space="preserve"> Callejero o persona de la calle.</t>
  </si>
  <si>
    <t xml:space="preserve"> Ufff, se volaron. "Re" le pone un extra a la palabra y el "ñísimo" tambien, entonces tu te imaginaras el grado de epicidad y potencia que estas dos cosas le agregan al coño e' tu madre.</t>
  </si>
  <si>
    <t xml:space="preserve"> Expresa mucho desprecio. Expresa ser maldecido 3 veces.</t>
  </si>
  <si>
    <t xml:space="preserve"> persona cabezona y pelona.</t>
  </si>
  <si>
    <t xml:space="preserve"> persona pequeña.</t>
  </si>
  <si>
    <t>Malsonante</t>
  </si>
  <si>
    <t xml:space="preserve">Definicion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</si>
</sst>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0"/>
      <color rgb="FF333333"/>
      <name val="Arial Unicode MS"/>
    </font>
    <font>
      <u/>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0" fontId="0" fillId="0" borderId="0" xfId="0" applyAlignment="1">
      <alignment wrapText="1"/>
    </xf>
    <xf numFmtId="0" fontId="1" fillId="0" borderId="0" xfId="0" applyFont="1" applyAlignment="1">
      <alignment vertical="center"/>
    </xf>
    <xf numFmtId="0" fontId="2"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9"/>
  <sheetViews>
    <sheetView tabSelected="1" topLeftCell="A18" workbookViewId="0">
      <selection activeCell="B29" sqref="B29"/>
    </sheetView>
  </sheetViews>
  <sheetFormatPr baseColWidth="10" defaultColWidth="9" defaultRowHeight="14.25"/>
  <cols>
    <col min="2" max="2" width="50.875" style="2" customWidth="1"/>
  </cols>
  <sheetData>
    <row r="1" spans="1:2">
      <c r="A1" t="s">
        <v>1</v>
      </c>
      <c r="B1" s="2" t="s">
        <v>0</v>
      </c>
    </row>
    <row r="2" spans="1:2">
      <c r="A2">
        <v>1</v>
      </c>
      <c r="B2" s="2" t="s">
        <v>2</v>
      </c>
    </row>
    <row r="3" spans="1:2" ht="28.5">
      <c r="A3">
        <v>2</v>
      </c>
      <c r="B3" s="2" t="s">
        <v>3</v>
      </c>
    </row>
    <row r="4" spans="1:2">
      <c r="A4">
        <v>3</v>
      </c>
      <c r="B4" s="2" t="s">
        <v>4</v>
      </c>
    </row>
    <row r="5" spans="1:2">
      <c r="A5">
        <v>4</v>
      </c>
      <c r="B5" s="2" t="s">
        <v>5</v>
      </c>
    </row>
    <row r="6" spans="1:2">
      <c r="A6">
        <v>5</v>
      </c>
      <c r="B6" s="2" t="s">
        <v>6</v>
      </c>
    </row>
    <row r="7" spans="1:2">
      <c r="A7">
        <v>6</v>
      </c>
      <c r="B7" s="2" t="s">
        <v>7</v>
      </c>
    </row>
    <row r="8" spans="1:2">
      <c r="A8">
        <v>7</v>
      </c>
      <c r="B8" s="2" t="s">
        <v>8</v>
      </c>
    </row>
    <row r="9" spans="1:2">
      <c r="A9">
        <v>8</v>
      </c>
      <c r="B9" s="2" t="s">
        <v>9</v>
      </c>
    </row>
    <row r="10" spans="1:2">
      <c r="A10">
        <v>9</v>
      </c>
      <c r="B10" s="2" t="s">
        <v>10</v>
      </c>
    </row>
    <row r="11" spans="1:2">
      <c r="A11">
        <v>10</v>
      </c>
      <c r="B11" s="2" t="s">
        <v>11</v>
      </c>
    </row>
    <row r="12" spans="1:2">
      <c r="A12">
        <v>11</v>
      </c>
      <c r="B12" s="2" t="s">
        <v>12</v>
      </c>
    </row>
    <row r="13" spans="1:2">
      <c r="A13">
        <v>12</v>
      </c>
      <c r="B13" s="2" t="s">
        <v>13</v>
      </c>
    </row>
    <row r="14" spans="1:2">
      <c r="A14">
        <v>13</v>
      </c>
      <c r="B14" s="2" t="s">
        <v>14</v>
      </c>
    </row>
    <row r="15" spans="1:2">
      <c r="A15">
        <v>14</v>
      </c>
      <c r="B15" s="2" t="s">
        <v>15</v>
      </c>
    </row>
    <row r="16" spans="1:2">
      <c r="A16">
        <v>15</v>
      </c>
      <c r="B16" s="2" t="s">
        <v>16</v>
      </c>
    </row>
    <row r="17" spans="1:2" ht="28.5">
      <c r="A17">
        <v>16</v>
      </c>
      <c r="B17" s="2" t="s">
        <v>17</v>
      </c>
    </row>
    <row r="18" spans="1:2">
      <c r="A18">
        <v>17</v>
      </c>
      <c r="B18" s="2" t="s">
        <v>18</v>
      </c>
    </row>
    <row r="19" spans="1:2">
      <c r="A19">
        <v>18</v>
      </c>
      <c r="B19" s="2" t="s">
        <v>19</v>
      </c>
    </row>
    <row r="20" spans="1:2">
      <c r="A20">
        <v>19</v>
      </c>
      <c r="B20" s="2" t="s">
        <v>20</v>
      </c>
    </row>
    <row r="21" spans="1:2">
      <c r="A21">
        <v>20</v>
      </c>
      <c r="B21" s="2" t="s">
        <v>21</v>
      </c>
    </row>
    <row r="29" spans="1:2">
      <c r="B29"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3FB84-4CEF-48C5-A621-04FB92178B47}">
  <dimension ref="A1:D21"/>
  <sheetViews>
    <sheetView workbookViewId="0">
      <selection activeCell="F13" sqref="F13"/>
    </sheetView>
  </sheetViews>
  <sheetFormatPr baseColWidth="10" defaultColWidth="9" defaultRowHeight="14.25"/>
  <cols>
    <col min="2" max="2" width="34" bestFit="1" customWidth="1"/>
    <col min="3" max="3" width="11.25" customWidth="1"/>
  </cols>
  <sheetData>
    <row r="1" spans="1:4">
      <c r="A1" t="s">
        <v>22</v>
      </c>
      <c r="B1" t="s">
        <v>23</v>
      </c>
      <c r="C1" s="1" t="s">
        <v>24</v>
      </c>
      <c r="D1" t="s">
        <v>25</v>
      </c>
    </row>
    <row r="2" spans="1:4">
      <c r="A2" t="s">
        <v>26</v>
      </c>
      <c r="B2" t="s">
        <v>27</v>
      </c>
      <c r="C2" t="s">
        <v>28</v>
      </c>
      <c r="D2">
        <v>28</v>
      </c>
    </row>
    <row r="3" spans="1:4">
      <c r="A3" t="s">
        <v>29</v>
      </c>
      <c r="B3" t="s">
        <v>30</v>
      </c>
      <c r="C3" s="1" t="s">
        <v>31</v>
      </c>
      <c r="D3">
        <v>26</v>
      </c>
    </row>
    <row r="4" spans="1:4">
      <c r="A4" t="s">
        <v>32</v>
      </c>
      <c r="B4" t="s">
        <v>33</v>
      </c>
      <c r="C4" s="1" t="s">
        <v>31</v>
      </c>
      <c r="D4">
        <v>30</v>
      </c>
    </row>
    <row r="5" spans="1:4">
      <c r="A5" t="s">
        <v>34</v>
      </c>
      <c r="B5" t="s">
        <v>35</v>
      </c>
      <c r="C5" s="1" t="s">
        <v>28</v>
      </c>
      <c r="D5">
        <v>28</v>
      </c>
    </row>
    <row r="6" spans="1:4">
      <c r="A6" t="s">
        <v>36</v>
      </c>
      <c r="B6" t="s">
        <v>37</v>
      </c>
      <c r="C6" s="1" t="s">
        <v>31</v>
      </c>
      <c r="D6">
        <v>32</v>
      </c>
    </row>
    <row r="7" spans="1:4">
      <c r="A7" t="s">
        <v>38</v>
      </c>
      <c r="B7" t="s">
        <v>39</v>
      </c>
      <c r="C7" s="1" t="s">
        <v>28</v>
      </c>
      <c r="D7">
        <v>30</v>
      </c>
    </row>
    <row r="8" spans="1:4">
      <c r="A8" t="s">
        <v>40</v>
      </c>
      <c r="B8" t="s">
        <v>41</v>
      </c>
      <c r="C8" s="1" t="s">
        <v>28</v>
      </c>
      <c r="D8">
        <v>34</v>
      </c>
    </row>
    <row r="9" spans="1:4">
      <c r="A9" t="s">
        <v>42</v>
      </c>
      <c r="B9" t="s">
        <v>43</v>
      </c>
      <c r="C9" s="1" t="s">
        <v>31</v>
      </c>
      <c r="D9">
        <v>32</v>
      </c>
    </row>
    <row r="10" spans="1:4">
      <c r="A10" t="s">
        <v>44</v>
      </c>
      <c r="B10" t="s">
        <v>45</v>
      </c>
      <c r="C10" s="1" t="s">
        <v>31</v>
      </c>
      <c r="D10">
        <v>28</v>
      </c>
    </row>
    <row r="11" spans="1:4">
      <c r="A11" t="s">
        <v>46</v>
      </c>
      <c r="B11" t="s">
        <v>47</v>
      </c>
      <c r="C11" s="1" t="s">
        <v>28</v>
      </c>
      <c r="D11">
        <v>17</v>
      </c>
    </row>
    <row r="12" spans="1:4">
      <c r="A12" t="s">
        <v>48</v>
      </c>
      <c r="B12" t="s">
        <v>49</v>
      </c>
      <c r="C12" s="1" t="s">
        <v>31</v>
      </c>
      <c r="D12">
        <v>22</v>
      </c>
    </row>
    <row r="13" spans="1:4">
      <c r="A13" t="s">
        <v>50</v>
      </c>
      <c r="B13" t="s">
        <v>51</v>
      </c>
      <c r="C13" s="1" t="s">
        <v>31</v>
      </c>
      <c r="D13">
        <v>19</v>
      </c>
    </row>
    <row r="14" spans="1:4">
      <c r="A14" t="s">
        <v>52</v>
      </c>
      <c r="B14" t="s">
        <v>53</v>
      </c>
      <c r="C14" s="1" t="s">
        <v>31</v>
      </c>
      <c r="D14">
        <v>25</v>
      </c>
    </row>
    <row r="15" spans="1:4">
      <c r="A15" t="s">
        <v>54</v>
      </c>
      <c r="B15" t="s">
        <v>55</v>
      </c>
      <c r="C15" s="1" t="s">
        <v>31</v>
      </c>
      <c r="D15">
        <v>24</v>
      </c>
    </row>
    <row r="16" spans="1:4">
      <c r="A16" t="s">
        <v>56</v>
      </c>
      <c r="B16" t="s">
        <v>57</v>
      </c>
      <c r="C16" s="1" t="s">
        <v>31</v>
      </c>
      <c r="D16">
        <v>23</v>
      </c>
    </row>
    <row r="17" spans="1:4">
      <c r="A17" t="s">
        <v>58</v>
      </c>
      <c r="B17" t="s">
        <v>59</v>
      </c>
      <c r="C17" s="1" t="s">
        <v>31</v>
      </c>
      <c r="D17">
        <v>24</v>
      </c>
    </row>
    <row r="18" spans="1:4">
      <c r="A18" t="s">
        <v>60</v>
      </c>
      <c r="B18" t="s">
        <v>61</v>
      </c>
      <c r="C18" s="1" t="s">
        <v>31</v>
      </c>
      <c r="D18">
        <v>23</v>
      </c>
    </row>
    <row r="19" spans="1:4">
      <c r="A19" t="s">
        <v>62</v>
      </c>
      <c r="B19" t="s">
        <v>63</v>
      </c>
      <c r="C19" s="1" t="s">
        <v>31</v>
      </c>
      <c r="D19">
        <v>24</v>
      </c>
    </row>
    <row r="20" spans="1:4">
      <c r="A20" t="s">
        <v>64</v>
      </c>
      <c r="B20" t="s">
        <v>65</v>
      </c>
      <c r="C20" s="1" t="s">
        <v>31</v>
      </c>
      <c r="D20">
        <v>28</v>
      </c>
    </row>
    <row r="21" spans="1:4">
      <c r="A21" t="s">
        <v>66</v>
      </c>
      <c r="B21" t="s">
        <v>67</v>
      </c>
      <c r="C21" s="1" t="s">
        <v>28</v>
      </c>
      <c r="D21">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A9C41-56F6-4F98-919A-8C42EF71EB88}">
  <dimension ref="A1:B43"/>
  <sheetViews>
    <sheetView zoomScale="85" zoomScaleNormal="85" workbookViewId="0">
      <selection activeCell="C1" sqref="C1"/>
    </sheetView>
  </sheetViews>
  <sheetFormatPr baseColWidth="10" defaultRowHeight="14.25"/>
  <cols>
    <col min="1" max="1" width="25.125" customWidth="1"/>
    <col min="2" max="2" width="49.25" customWidth="1"/>
  </cols>
  <sheetData>
    <row r="1" spans="1:2">
      <c r="A1" t="s">
        <v>109</v>
      </c>
      <c r="B1" t="s">
        <v>110</v>
      </c>
    </row>
    <row r="2" spans="1:2">
      <c r="A2" s="3" t="str">
        <f>"Mamaguevo"</f>
        <v>Mamaguevo</v>
      </c>
      <c r="B2" t="s">
        <v>68</v>
      </c>
    </row>
    <row r="3" spans="1:2">
      <c r="A3" s="3" t="str">
        <f>"Coñoe' madre/ Coñoe' tú madre"</f>
        <v>Coñoe' madre/ Coñoe' tú madre</v>
      </c>
      <c r="B3" t="s">
        <v>69</v>
      </c>
    </row>
    <row r="4" spans="1:2">
      <c r="A4" s="3" t="str">
        <f>"Coño e' tu pepa"</f>
        <v>Coño e' tu pepa</v>
      </c>
      <c r="B4" t="s">
        <v>70</v>
      </c>
    </row>
    <row r="5" spans="1:2">
      <c r="A5" s="3" t="str">
        <f>"Cabeza e' guevo"</f>
        <v>Cabeza e' guevo</v>
      </c>
      <c r="B5" t="s">
        <v>71</v>
      </c>
    </row>
    <row r="6" spans="1:2">
      <c r="A6" s="3" t="str">
        <f>"Cara e' verga"</f>
        <v>Cara e' verga</v>
      </c>
      <c r="B6" t="s">
        <v>72</v>
      </c>
    </row>
    <row r="7" spans="1:2">
      <c r="A7" s="3" t="str">
        <f>"Chupa culo"</f>
        <v>Chupa culo</v>
      </c>
      <c r="B7" t="s">
        <v>73</v>
      </c>
    </row>
    <row r="8" spans="1:2">
      <c r="A8" s="3" t="str">
        <f>"Come mierda"</f>
        <v>Come mierda</v>
      </c>
      <c r="B8" t="s">
        <v>74</v>
      </c>
    </row>
    <row r="9" spans="1:2">
      <c r="A9" s="3" t="str">
        <f>"Guevón"</f>
        <v>Guevón</v>
      </c>
      <c r="B9" t="s">
        <v>75</v>
      </c>
    </row>
    <row r="10" spans="1:2">
      <c r="A10" s="3" t="str">
        <f>"Hijo e' puta"</f>
        <v>Hijo e' puta</v>
      </c>
      <c r="B10" t="s">
        <v>76</v>
      </c>
    </row>
    <row r="11" spans="1:2">
      <c r="A11" s="3" t="str">
        <f>"Hijo er' diablo"</f>
        <v>Hijo er' diablo</v>
      </c>
      <c r="B11" t="s">
        <v>77</v>
      </c>
    </row>
    <row r="12" spans="1:2">
      <c r="A12" s="3" t="str">
        <f>"Malparío"</f>
        <v>Malparío</v>
      </c>
      <c r="B12" t="s">
        <v>78</v>
      </c>
    </row>
    <row r="13" spans="1:2">
      <c r="A13" s="3" t="str">
        <f>"Maldiciento"</f>
        <v>Maldiciento</v>
      </c>
      <c r="B13" t="s">
        <v>79</v>
      </c>
    </row>
    <row r="14" spans="1:2">
      <c r="A14" s="3" t="str">
        <f>"Maricón"</f>
        <v>Maricón</v>
      </c>
      <c r="B14" t="s">
        <v>80</v>
      </c>
    </row>
    <row r="15" spans="1:2">
      <c r="A15" s="3" t="str">
        <f>"Pacusobo"</f>
        <v>Pacusobo</v>
      </c>
      <c r="B15" t="s">
        <v>81</v>
      </c>
    </row>
    <row r="16" spans="1:2">
      <c r="A16" s="3" t="str">
        <f>"Relambeverga"</f>
        <v>Relambeverga</v>
      </c>
      <c r="B16" t="s">
        <v>82</v>
      </c>
    </row>
    <row r="17" spans="1:2">
      <c r="A17" s="3" t="str">
        <f>"Simeloma"</f>
        <v>Simeloma</v>
      </c>
      <c r="B17" t="s">
        <v>83</v>
      </c>
    </row>
    <row r="18" spans="1:2">
      <c r="A18" s="3" t="str">
        <f>"Tarúpido"</f>
        <v>Tarúpido</v>
      </c>
      <c r="B18" t="s">
        <v>84</v>
      </c>
    </row>
    <row r="19" spans="1:2">
      <c r="A19" s="3" t="str">
        <f>"Cara e' teta"</f>
        <v>Cara e' teta</v>
      </c>
      <c r="B19" t="s">
        <v>85</v>
      </c>
    </row>
    <row r="20" spans="1:2">
      <c r="A20" s="3" t="str">
        <f>"Babieco"</f>
        <v>Babieco</v>
      </c>
      <c r="B20" t="s">
        <v>86</v>
      </c>
    </row>
    <row r="21" spans="1:2">
      <c r="A21" s="3" t="str">
        <f>"Boca abierta"</f>
        <v>Boca abierta</v>
      </c>
      <c r="B21" t="s">
        <v>87</v>
      </c>
    </row>
    <row r="22" spans="1:2" ht="16.5" customHeight="1">
      <c r="A22" s="3" t="str">
        <f>"Capote e' Volkswagen"</f>
        <v>Capote e' Volkswagen</v>
      </c>
      <c r="B22" t="s">
        <v>88</v>
      </c>
    </row>
    <row r="23" spans="1:2">
      <c r="A23" s="3"/>
      <c r="B23" t="s">
        <v>89</v>
      </c>
    </row>
    <row r="24" spans="1:2">
      <c r="A24" s="3" t="str">
        <f>"Chavista"</f>
        <v>Chavista</v>
      </c>
      <c r="B24" t="s">
        <v>90</v>
      </c>
    </row>
    <row r="25" spans="1:2">
      <c r="A25" s="3" t="str">
        <f>"Come chicle"</f>
        <v>Come chicle</v>
      </c>
      <c r="B25" t="s">
        <v>91</v>
      </c>
    </row>
    <row r="26" spans="1:2">
      <c r="A26" s="3" t="str">
        <f>"Mojonero"</f>
        <v>Mojonero</v>
      </c>
      <c r="B26" t="s">
        <v>92</v>
      </c>
    </row>
    <row r="27" spans="1:2">
      <c r="A27" s="3" t="str">
        <f>"Cuca caliente"</f>
        <v>Cuca caliente</v>
      </c>
      <c r="B27" t="s">
        <v>93</v>
      </c>
    </row>
    <row r="28" spans="1:2">
      <c r="A28" s="3" t="str">
        <f>"Comegato"</f>
        <v>Comegato</v>
      </c>
      <c r="B28" t="s">
        <v>94</v>
      </c>
    </row>
    <row r="29" spans="1:2">
      <c r="A29" s="3" t="str">
        <f>"Güele Güele"</f>
        <v>Güele Güele</v>
      </c>
      <c r="B29" t="s">
        <v>95</v>
      </c>
    </row>
    <row r="30" spans="1:2">
      <c r="A30" s="3" t="str">
        <f>"Maestro Parcha"</f>
        <v>Maestro Parcha</v>
      </c>
      <c r="B30" t="s">
        <v>96</v>
      </c>
    </row>
    <row r="31" spans="1:2">
      <c r="A31" s="3" t="str">
        <f>"Malandro"</f>
        <v>Malandro</v>
      </c>
      <c r="B31" t="s">
        <v>97</v>
      </c>
    </row>
    <row r="32" spans="1:2">
      <c r="A32" s="3" t="str">
        <f>"Matosurrero"</f>
        <v>Matosurrero</v>
      </c>
      <c r="B32" t="s">
        <v>98</v>
      </c>
    </row>
    <row r="33" spans="1:2">
      <c r="A33" s="3" t="str">
        <f>"Niche"</f>
        <v>Niche</v>
      </c>
      <c r="B33" t="s">
        <v>99</v>
      </c>
    </row>
    <row r="34" spans="1:2">
      <c r="A34" s="3" t="str">
        <f>"Pacufo"</f>
        <v>Pacufo</v>
      </c>
      <c r="B34" t="s">
        <v>100</v>
      </c>
    </row>
    <row r="35" spans="1:2">
      <c r="A35" s="3" t="str">
        <f>"Parido por el sobaco"</f>
        <v>Parido por el sobaco</v>
      </c>
      <c r="B35" t="s">
        <v>101</v>
      </c>
    </row>
    <row r="36" spans="1:2">
      <c r="A36" s="3" t="str">
        <f>"Pelele"</f>
        <v>Pelele</v>
      </c>
      <c r="B36" t="s">
        <v>102</v>
      </c>
    </row>
    <row r="37" spans="1:2">
      <c r="A37" s="3" t="str">
        <f>"Piripicho"</f>
        <v>Piripicho</v>
      </c>
      <c r="B37" t="s">
        <v>103</v>
      </c>
    </row>
    <row r="38" spans="1:2">
      <c r="A38" s="3" t="str">
        <f>"Realengo"</f>
        <v>Realengo</v>
      </c>
      <c r="B38" t="s">
        <v>104</v>
      </c>
    </row>
    <row r="39" spans="1:2">
      <c r="A39" s="3" t="str">
        <f>"Recontracoñísimo de tu  madre"</f>
        <v>Recontracoñísimo de tu  madre</v>
      </c>
      <c r="B39" t="s">
        <v>105</v>
      </c>
    </row>
    <row r="40" spans="1:2" ht="10.5" customHeight="1">
      <c r="A40" s="3" t="str">
        <f>"Trimaldito"</f>
        <v>Trimaldito</v>
      </c>
      <c r="B40" t="s">
        <v>106</v>
      </c>
    </row>
    <row r="41" spans="1:2">
      <c r="A41" s="3" t="str">
        <f>"Cabeza e rodilla"</f>
        <v>Cabeza e rodilla</v>
      </c>
      <c r="B41" t="s">
        <v>107</v>
      </c>
    </row>
    <row r="42" spans="1:2">
      <c r="A42" s="3" t="str">
        <f>"Cuartico e jugo"</f>
        <v>Cuartico e jugo</v>
      </c>
      <c r="B42" t="s">
        <v>108</v>
      </c>
    </row>
    <row r="43" spans="1:2">
      <c r="A43" s="3" t="str">
        <f>"Chichón de piso"</f>
        <v>Chichón de piso</v>
      </c>
      <c r="B43" t="s">
        <v>108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x 1 E W W c B / j u q l A A A A 9 w A A A B I A H A B D b 2 5 m a W c v U G F j a 2 F n Z S 5 4 b W w g o h g A K K A U A A A A A A A A A A A A A A A A A A A A A A A A A A A A h Y 8 x D o I w G I W v Q r r T F i R E y E 8 Z W C W a m B j X p l Z o h G J o s d z N w S N 5 B T G K u j m + 7 3 3 D e / f r D f K x b b y L 7 I 3 q d I Y C T J E n t e g O S l c Z G u z R X 6 K c w Y a L E 6 + k N 8 n a p K M 5 Z K i 2 9 p w S 4 p z D b o G 7 v i I h p Q H Z l 6 u t q G X L 0 U d W / 2 V f a W O 5 F h I x 2 L 3 G s B A n M Q 6 S O I o w B T J T K J X + G u E 0 + N n + Q C i G x g 6 9 Z N L 4 x R r I H I G 8 T 7 A H U E s D B B Q A A g A I A M d R F 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U R Z Z K I p H u A 4 A A A A R A A A A E w A c A E Z v c m 1 1 b G F z L 1 N l Y 3 R p b 2 4 x L m 0 g o h g A K K A U A A A A A A A A A A A A A A A A A A A A A A A A A A A A K 0 5 N L s n M z 1 M I h t C G 1 g B Q S w E C L Q A U A A I A C A D H U R Z Z w H + O 6 q U A A A D 3 A A A A E g A A A A A A A A A A A A A A A A A A A A A A Q 2 9 u Z m l n L 1 B h Y 2 t h Z 2 U u e G 1 s U E s B A i 0 A F A A C A A g A x 1 E W W Q / K 6 a u k A A A A 6 Q A A A B M A A A A A A A A A A A A A A A A A 8 Q A A A F t D b 2 5 0 Z W 5 0 X 1 R 5 c G V z X S 5 4 b W x Q S w E C L Q A U A A I A C A D H U R Z 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y l Y b t N v n k u D s x T i p G i / X w A A A A A C A A A A A A A D Z g A A w A A A A B A A A A C 9 G S I F h X X P Y C V P f 7 + 9 V z H b A A A A A A S A A A C g A A A A E A A A A H X i A 9 H M D f m G 5 m n 7 + T g B K B 1 Q A A A A 1 q O C h q w V I W 5 F Y 5 I Y 6 p Z E j G d F F s 5 W D y H A 7 + 9 / d b r W 5 W J Z Y O F E C N n e l 9 K S L I v F K P n G 6 y 7 V e Y C e Y y d A V B v u a 1 9 E D N 3 j b q X X V 8 Z q n V 5 i w f T y B j 0 U A A A A I f 2 R Q J P O U O V S V i k t J C T 2 f k 8 U y H Q = < / D a t a M a s h u p > 
</file>

<file path=customXml/itemProps1.xml><?xml version="1.0" encoding="utf-8"?>
<ds:datastoreItem xmlns:ds="http://schemas.openxmlformats.org/officeDocument/2006/customXml" ds:itemID="{8AE5AE66-3EDC-448C-99B1-FB6A452A1B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Gesto_Venezuela</vt:lpstr>
      <vt:lpstr>Saludo_Venezuela</vt:lpstr>
      <vt:lpstr>Malsonante_Venezuela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Nicolas J. Suarez Chavez</cp:lastModifiedBy>
  <cp:revision/>
  <dcterms:created xsi:type="dcterms:W3CDTF">2024-08-22T14:16:15Z</dcterms:created>
  <dcterms:modified xsi:type="dcterms:W3CDTF">2024-09-17T15:30:39Z</dcterms:modified>
  <cp:category/>
  <cp:contentStatus/>
</cp:coreProperties>
</file>