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4"/>
    <sheet state="visible" name="90-10" sheetId="2" r:id="rId5"/>
    <sheet state="visible" name="80-20" sheetId="3" r:id="rId6"/>
    <sheet state="visible" name="70-30" sheetId="4" r:id="rId7"/>
  </sheets>
  <definedNames/>
  <calcPr/>
  <extLst>
    <ext uri="GoogleSheetsCustomDataVersion1">
      <go:sheetsCustomData xmlns:go="http://customooxmlschemas.google.com/" r:id="rId8" roundtripDataSignature="AMtx7mjaSdtas4Wq6N8e/xID2Llrl/CNzw=="/>
    </ext>
  </extLst>
</workbook>
</file>

<file path=xl/sharedStrings.xml><?xml version="1.0" encoding="utf-8"?>
<sst xmlns="http://schemas.openxmlformats.org/spreadsheetml/2006/main" count="1120" uniqueCount="23">
  <si>
    <t>Random Forest</t>
  </si>
  <si>
    <t>Proporción</t>
  </si>
  <si>
    <t>Acurracy</t>
  </si>
  <si>
    <t>Sensitivity</t>
  </si>
  <si>
    <t>Specificity</t>
  </si>
  <si>
    <t>90-10</t>
  </si>
  <si>
    <t>80-20</t>
  </si>
  <si>
    <t>70-30</t>
  </si>
  <si>
    <t>Red Neuronal</t>
  </si>
  <si>
    <t>Proporción (90 - 10)</t>
  </si>
  <si>
    <t>Proporción (80 - 20)</t>
  </si>
  <si>
    <t>Proporción (70 - 30)</t>
  </si>
  <si>
    <t>Size</t>
  </si>
  <si>
    <t>Maxit</t>
  </si>
  <si>
    <t>Recall (Sensitivity)</t>
  </si>
  <si>
    <t>NO</t>
  </si>
  <si>
    <t>YES</t>
  </si>
  <si>
    <t>Accuracy</t>
  </si>
  <si>
    <t>P</t>
  </si>
  <si>
    <t>N</t>
  </si>
  <si>
    <t xml:space="preserve">** </t>
  </si>
  <si>
    <t>**</t>
  </si>
  <si>
    <t>** Se esta sobreentrenando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</si>
</sst>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b/>
      <sz val="11.0"/>
      <color rgb="FFC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</fills>
  <borders count="35">
    <border/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</border>
    <border>
      <right style="medium">
        <color rgb="FF7F7F7F"/>
      </right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/>
      <bottom/>
    </border>
    <border>
      <left/>
      <right style="medium">
        <color rgb="FF7F7F7F"/>
      </right>
      <top/>
      <bottom/>
    </border>
    <border>
      <left style="medium">
        <color rgb="FF7F7F7F"/>
      </left>
      <bottom style="medium">
        <color rgb="FF7F7F7F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medium">
        <color rgb="FF7F7F7F"/>
      </left>
      <right/>
      <top/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right" shrinkToFit="0" vertical="center" wrapText="1"/>
    </xf>
    <xf borderId="9" fillId="0" fontId="1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right" shrinkToFit="0" vertical="center" wrapText="1"/>
    </xf>
    <xf borderId="12" fillId="0" fontId="1" numFmtId="0" xfId="0" applyAlignment="1" applyBorder="1" applyFont="1">
      <alignment horizontal="righ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right" shrinkToFit="0" vertical="center" wrapText="1"/>
    </xf>
    <xf borderId="18" fillId="0" fontId="1" numFmtId="0" xfId="0" applyAlignment="1" applyBorder="1" applyFont="1">
      <alignment horizontal="right" shrinkToFit="0" vertical="center" wrapText="1"/>
    </xf>
    <xf borderId="17" fillId="0" fontId="1" numFmtId="0" xfId="0" applyBorder="1" applyFont="1"/>
    <xf borderId="18" fillId="0" fontId="1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9" fillId="0" fontId="1" numFmtId="0" xfId="0" applyBorder="1" applyFont="1"/>
    <xf borderId="8" fillId="0" fontId="1" numFmtId="0" xfId="0" applyAlignment="1" applyBorder="1" applyFont="1">
      <alignment horizontal="right" readingOrder="0" shrinkToFit="0" vertical="center" wrapText="1"/>
    </xf>
    <xf borderId="9" fillId="0" fontId="1" numFmtId="0" xfId="0" applyAlignment="1" applyBorder="1" applyFont="1">
      <alignment horizontal="right" readingOrder="0" shrinkToFit="0" vertical="center" wrapText="1"/>
    </xf>
    <xf borderId="8" fillId="4" fontId="1" numFmtId="0" xfId="0" applyAlignment="1" applyBorder="1" applyFill="1" applyFont="1">
      <alignment horizontal="right" shrinkToFit="0" vertical="center" wrapText="1"/>
    </xf>
    <xf borderId="8" fillId="5" fontId="1" numFmtId="0" xfId="0" applyAlignment="1" applyBorder="1" applyFill="1" applyFont="1">
      <alignment horizontal="right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Border="1" applyFont="1"/>
    <xf borderId="12" fillId="0" fontId="1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17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21" fillId="0" fontId="5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12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1" fillId="3" fontId="4" numFmtId="0" xfId="0" applyAlignment="1" applyBorder="1" applyFont="1">
      <alignment horizontal="center"/>
    </xf>
    <xf borderId="23" fillId="0" fontId="1" numFmtId="0" xfId="0" applyBorder="1" applyFont="1"/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shrinkToFit="0" wrapText="1"/>
    </xf>
    <xf borderId="25" fillId="0" fontId="1" numFmtId="0" xfId="0" applyAlignment="1" applyBorder="1" applyFont="1">
      <alignment shrinkToFit="0" wrapText="1"/>
    </xf>
    <xf borderId="23" fillId="0" fontId="1" numFmtId="0" xfId="0" applyAlignment="1" applyBorder="1" applyFont="1">
      <alignment shrinkToFit="0" wrapText="1"/>
    </xf>
    <xf borderId="24" fillId="0" fontId="1" numFmtId="0" xfId="0" applyBorder="1" applyFont="1"/>
    <xf borderId="25" fillId="0" fontId="1" numFmtId="0" xfId="0" applyBorder="1" applyFont="1"/>
    <xf borderId="0" fillId="0" fontId="6" numFmtId="0" xfId="0" applyAlignment="1" applyFont="1">
      <alignment horizontal="center"/>
    </xf>
    <xf borderId="26" fillId="0" fontId="1" numFmtId="0" xfId="0" applyBorder="1" applyFont="1"/>
    <xf borderId="8" fillId="6" fontId="4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ill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shrinkToFit="0" wrapText="1"/>
    </xf>
    <xf borderId="26" fillId="0" fontId="1" numFmtId="0" xfId="0" applyAlignment="1" applyBorder="1" applyFont="1">
      <alignment shrinkToFit="0" wrapText="1"/>
    </xf>
    <xf borderId="27" fillId="0" fontId="6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Font="1"/>
    <xf borderId="27" fillId="0" fontId="6" numFmtId="0" xfId="0" applyAlignment="1" applyBorder="1" applyFont="1">
      <alignment horizontal="left"/>
    </xf>
    <xf borderId="8" fillId="0" fontId="4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left" shrinkToFit="0" wrapText="1"/>
    </xf>
    <xf borderId="27" fillId="0" fontId="1" numFmtId="0" xfId="0" applyAlignment="1" applyBorder="1" applyFont="1">
      <alignment horizontal="left" shrinkToFit="0" wrapText="1"/>
    </xf>
    <xf borderId="26" fillId="0" fontId="1" numFmtId="0" xfId="0" applyAlignment="1" applyBorder="1" applyFont="1">
      <alignment horizontal="left" shrinkToFit="0" wrapText="1"/>
    </xf>
    <xf borderId="8" fillId="3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0" fillId="0" fontId="7" numFmtId="0" xfId="0" applyFont="1"/>
    <xf borderId="27" fillId="0" fontId="6" numFmtId="0" xfId="0" applyBorder="1" applyFont="1"/>
    <xf borderId="26" fillId="0" fontId="6" numFmtId="0" xfId="0" applyBorder="1" applyFont="1"/>
    <xf borderId="29" fillId="8" fontId="6" numFmtId="0" xfId="0" applyAlignment="1" applyBorder="1" applyFill="1" applyFont="1">
      <alignment horizontal="left"/>
    </xf>
    <xf borderId="30" fillId="8" fontId="6" numFmtId="0" xfId="0" applyAlignment="1" applyBorder="1" applyFont="1">
      <alignment horizontal="left"/>
    </xf>
    <xf borderId="8" fillId="3" fontId="8" numFmtId="0" xfId="0" applyAlignment="1" applyBorder="1" applyFont="1">
      <alignment horizontal="center" readingOrder="0" shrinkToFit="0" vertical="center" wrapText="1"/>
    </xf>
    <xf borderId="28" fillId="2" fontId="8" numFmtId="0" xfId="0" applyAlignment="1" applyBorder="1" applyFont="1">
      <alignment horizontal="center" readingOrder="0" shrinkToFit="0" vertical="center" wrapText="1"/>
    </xf>
    <xf borderId="8" fillId="2" fontId="8" numFmtId="0" xfId="0" applyAlignment="1" applyBorder="1" applyFont="1">
      <alignment horizontal="center" readingOrder="0" shrinkToFit="0" vertical="center" wrapText="1"/>
    </xf>
    <xf borderId="28" fillId="3" fontId="8" numFmtId="0" xfId="0" applyAlignment="1" applyBorder="1" applyFont="1">
      <alignment horizontal="center" readingOrder="0" shrinkToFit="0" vertical="center" wrapText="1"/>
    </xf>
    <xf borderId="29" fillId="8" fontId="6" numFmtId="0" xfId="0" applyAlignment="1" applyBorder="1" applyFont="1">
      <alignment horizontal="center"/>
    </xf>
    <xf borderId="29" fillId="8" fontId="7" numFmtId="0" xfId="0" applyAlignment="1" applyBorder="1" applyFont="1">
      <alignment horizontal="center"/>
    </xf>
    <xf borderId="30" fillId="8" fontId="6" numFmtId="0" xfId="0" applyAlignment="1" applyBorder="1" applyFont="1">
      <alignment horizontal="center"/>
    </xf>
    <xf borderId="8" fillId="9" fontId="1" numFmtId="0" xfId="0" applyAlignment="1" applyBorder="1" applyFill="1" applyFont="1">
      <alignment horizontal="left" shrinkToFit="0" wrapText="1"/>
    </xf>
    <xf borderId="29" fillId="8" fontId="6" numFmtId="0" xfId="0" applyBorder="1" applyFont="1"/>
    <xf borderId="30" fillId="8" fontId="6" numFmtId="0" xfId="0" applyBorder="1" applyFont="1"/>
    <xf borderId="31" fillId="0" fontId="1" numFmtId="0" xfId="0" applyBorder="1" applyFont="1"/>
    <xf borderId="32" fillId="0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shrinkToFit="0" vertical="center" wrapText="1"/>
    </xf>
    <xf borderId="32" fillId="0" fontId="6" numFmtId="0" xfId="0" applyAlignment="1" applyBorder="1" applyFont="1">
      <alignment horizontal="center"/>
    </xf>
    <xf borderId="33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shrinkToFit="0" wrapText="1"/>
    </xf>
    <xf borderId="32" fillId="0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shrinkToFit="0" wrapText="1"/>
    </xf>
    <xf borderId="31" fillId="0" fontId="1" numFmtId="0" xfId="0" applyAlignment="1" applyBorder="1" applyFont="1">
      <alignment shrinkToFit="0" wrapText="1"/>
    </xf>
    <xf borderId="32" fillId="0" fontId="1" numFmtId="0" xfId="0" applyBorder="1" applyFont="1"/>
    <xf borderId="33" fillId="0" fontId="6" numFmtId="0" xfId="0" applyAlignment="1" applyBorder="1" applyFont="1">
      <alignment horizontal="left"/>
    </xf>
    <xf borderId="29" fillId="10" fontId="6" numFmtId="0" xfId="0" applyAlignment="1" applyBorder="1" applyFill="1" applyFont="1">
      <alignment horizontal="left"/>
    </xf>
    <xf borderId="29" fillId="10" fontId="7" numFmtId="0" xfId="0" applyAlignment="1" applyBorder="1" applyFont="1">
      <alignment horizontal="center"/>
    </xf>
    <xf borderId="29" fillId="10" fontId="6" numFmtId="0" xfId="0" applyAlignment="1" applyBorder="1" applyFont="1">
      <alignment horizontal="center"/>
    </xf>
    <xf borderId="29" fillId="10" fontId="6" numFmtId="0" xfId="0" applyBorder="1" applyFont="1"/>
    <xf borderId="29" fillId="10" fontId="7" numFmtId="0" xfId="0" applyBorder="1" applyFont="1"/>
    <xf borderId="26" fillId="0" fontId="6" numFmtId="0" xfId="0" applyAlignment="1" applyBorder="1" applyFont="1">
      <alignment horizontal="center"/>
    </xf>
    <xf borderId="26" fillId="0" fontId="6" numFmtId="0" xfId="0" applyAlignment="1" applyBorder="1" applyFont="1">
      <alignment horizontal="left"/>
    </xf>
    <xf borderId="27" fillId="0" fontId="1" numFmtId="0" xfId="0" applyBorder="1" applyFont="1"/>
    <xf borderId="30" fillId="4" fontId="6" numFmtId="0" xfId="0" applyAlignment="1" applyBorder="1" applyFont="1">
      <alignment horizontal="left"/>
    </xf>
    <xf borderId="29" fillId="4" fontId="6" numFmtId="0" xfId="0" applyAlignment="1" applyBorder="1" applyFont="1">
      <alignment horizontal="left"/>
    </xf>
    <xf borderId="34" fillId="4" fontId="6" numFmtId="0" xfId="0" applyAlignment="1" applyBorder="1" applyFont="1">
      <alignment horizontal="left"/>
    </xf>
    <xf borderId="30" fillId="4" fontId="1" numFmtId="0" xfId="0" applyAlignment="1" applyBorder="1" applyFont="1">
      <alignment horizontal="left" shrinkToFit="0" wrapText="1"/>
    </xf>
    <xf borderId="29" fillId="4" fontId="1" numFmtId="0" xfId="0" applyAlignment="1" applyBorder="1" applyFont="1">
      <alignment horizontal="left" shrinkToFit="0" wrapText="1"/>
    </xf>
    <xf borderId="34" fillId="4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6</xdr:row>
      <xdr:rowOff>95250</xdr:rowOff>
    </xdr:from>
    <xdr:ext cx="809625" cy="619125"/>
    <xdr:sp>
      <xdr:nvSpPr>
        <xdr:cNvPr id="3" name="Shape 3"/>
        <xdr:cNvSpPr/>
      </xdr:nvSpPr>
      <xdr:spPr>
        <a:xfrm>
          <a:off x="4941188" y="3470438"/>
          <a:ext cx="809625" cy="619125"/>
        </a:xfrm>
        <a:prstGeom prst="upDownArrow">
          <a:avLst>
            <a:gd fmla="val 47619" name="adj1"/>
            <a:gd fmla="val 27602" name="adj2"/>
          </a:avLst>
        </a:prstGeom>
        <a:solidFill>
          <a:schemeClr val="dk1">
            <a:alpha val="49803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VS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3864"/>
    <pageSetUpPr/>
  </sheetPr>
  <sheetViews>
    <sheetView showGridLines="0" workbookViewId="0"/>
  </sheetViews>
  <sheetFormatPr customHeight="1" defaultColWidth="12.63" defaultRowHeight="15.0"/>
  <cols>
    <col customWidth="1" min="1" max="1" width="6.5"/>
    <col customWidth="1" min="2" max="3" width="11.0"/>
    <col customWidth="1" min="4" max="4" width="11.63"/>
    <col customWidth="1" min="5" max="5" width="15.25"/>
    <col customWidth="1" min="6" max="6" width="12.13"/>
    <col customWidth="1" min="7" max="9" width="11.0"/>
    <col customWidth="1" min="10" max="10" width="15.25"/>
    <col customWidth="1" min="11" max="11" width="12.5"/>
    <col customWidth="1" min="12" max="13" width="11.0"/>
    <col customWidth="1" min="14" max="14" width="13.38"/>
    <col customWidth="1" min="15" max="15" width="15.25"/>
    <col customWidth="1" min="16" max="16" width="11.0"/>
    <col customWidth="1" min="17" max="26" width="10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2" t="s">
        <v>0</v>
      </c>
      <c r="C2" s="3"/>
      <c r="D2" s="3"/>
      <c r="E2" s="4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1</v>
      </c>
      <c r="C3" s="7" t="s">
        <v>2</v>
      </c>
      <c r="D3" s="7" t="s">
        <v>3</v>
      </c>
      <c r="E3" s="8" t="s">
        <v>4</v>
      </c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 t="s">
        <v>5</v>
      </c>
      <c r="C4" s="11">
        <v>0.9062</v>
      </c>
      <c r="D4" s="11">
        <v>0.934</v>
      </c>
      <c r="E4" s="12">
        <v>0.658</v>
      </c>
      <c r="F4" s="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 t="s">
        <v>6</v>
      </c>
      <c r="C5" s="11">
        <v>0.9073</v>
      </c>
      <c r="D5" s="11">
        <v>0.9379</v>
      </c>
      <c r="E5" s="12">
        <v>0.6411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 t="s">
        <v>7</v>
      </c>
      <c r="C6" s="15">
        <v>0.9065</v>
      </c>
      <c r="D6" s="15">
        <v>0.9323</v>
      </c>
      <c r="E6" s="16">
        <v>0.6601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2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7" t="s">
        <v>9</v>
      </c>
      <c r="C12" s="3"/>
      <c r="D12" s="3"/>
      <c r="E12" s="3"/>
      <c r="F12" s="4"/>
      <c r="G12" s="17" t="s">
        <v>10</v>
      </c>
      <c r="H12" s="3"/>
      <c r="I12" s="3"/>
      <c r="J12" s="3"/>
      <c r="K12" s="4"/>
      <c r="L12" s="17" t="s">
        <v>11</v>
      </c>
      <c r="M12" s="3"/>
      <c r="N12" s="3"/>
      <c r="O12" s="3"/>
      <c r="P12" s="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8" t="s">
        <v>12</v>
      </c>
      <c r="C13" s="19" t="s">
        <v>13</v>
      </c>
      <c r="D13" s="19" t="s">
        <v>2</v>
      </c>
      <c r="E13" s="19" t="s">
        <v>14</v>
      </c>
      <c r="F13" s="20" t="s">
        <v>4</v>
      </c>
      <c r="G13" s="18" t="s">
        <v>12</v>
      </c>
      <c r="H13" s="19" t="s">
        <v>13</v>
      </c>
      <c r="I13" s="19" t="s">
        <v>2</v>
      </c>
      <c r="J13" s="19" t="s">
        <v>14</v>
      </c>
      <c r="K13" s="20" t="s">
        <v>4</v>
      </c>
      <c r="L13" s="18" t="s">
        <v>12</v>
      </c>
      <c r="M13" s="19" t="s">
        <v>13</v>
      </c>
      <c r="N13" s="19" t="s">
        <v>2</v>
      </c>
      <c r="O13" s="19" t="s">
        <v>14</v>
      </c>
      <c r="P13" s="20" t="s">
        <v>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>
        <v>20.0</v>
      </c>
      <c r="C14" s="22">
        <v>10.0</v>
      </c>
      <c r="D14" s="23">
        <v>0.8822564775336176</v>
      </c>
      <c r="E14" s="23">
        <v>0.9031807060468368</v>
      </c>
      <c r="F14" s="24">
        <v>0.5638297872340425</v>
      </c>
      <c r="G14" s="21">
        <v>20.0</v>
      </c>
      <c r="H14" s="22">
        <v>10.0</v>
      </c>
      <c r="I14" s="25">
        <v>0.8794686782551656</v>
      </c>
      <c r="J14" s="25">
        <v>0.8798290317277659</v>
      </c>
      <c r="K14" s="26">
        <v>0.7333333333333333</v>
      </c>
      <c r="L14" s="21">
        <v>20.0</v>
      </c>
      <c r="M14" s="22">
        <v>10.0</v>
      </c>
      <c r="N14" s="25">
        <v>0.8758062752815131</v>
      </c>
      <c r="O14" s="25">
        <v>0.8762717426977354</v>
      </c>
      <c r="P14" s="26">
        <v>0.16666666666666666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>
        <v>20.0</v>
      </c>
      <c r="C15" s="28">
        <v>100.0</v>
      </c>
      <c r="D15" s="11">
        <v>0.8825844539193178</v>
      </c>
      <c r="E15" s="11">
        <v>0.9227106227106228</v>
      </c>
      <c r="F15" s="12">
        <v>0.5391849529780565</v>
      </c>
      <c r="G15" s="27">
        <v>20.0</v>
      </c>
      <c r="H15" s="28">
        <v>100.0</v>
      </c>
      <c r="I15" s="29">
        <v>0.8916038045260741</v>
      </c>
      <c r="J15" s="29">
        <v>0.8983539792974716</v>
      </c>
      <c r="K15" s="30">
        <v>0.697560975609756</v>
      </c>
      <c r="L15" s="27">
        <v>20.0</v>
      </c>
      <c r="M15" s="28">
        <v>100.0</v>
      </c>
      <c r="N15" s="29">
        <v>0.8846616376954193</v>
      </c>
      <c r="O15" s="29">
        <v>0.8966263961705038</v>
      </c>
      <c r="P15" s="30">
        <v>0.6032171581769437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>
        <v>20.0</v>
      </c>
      <c r="C16" s="28">
        <v>120.0</v>
      </c>
      <c r="D16" s="11">
        <v>0.895703509347327</v>
      </c>
      <c r="E16" s="11">
        <v>0.9403600900225056</v>
      </c>
      <c r="F16" s="12">
        <v>0.5848563968668408</v>
      </c>
      <c r="G16" s="27">
        <v>20.0</v>
      </c>
      <c r="H16" s="28">
        <v>120.0</v>
      </c>
      <c r="I16" s="29">
        <v>0.8894719580190227</v>
      </c>
      <c r="J16" s="29">
        <v>0.901681537405628</v>
      </c>
      <c r="K16" s="30">
        <v>0.6259259259259259</v>
      </c>
      <c r="L16" s="27">
        <v>20.0</v>
      </c>
      <c r="M16" s="28">
        <v>120.0</v>
      </c>
      <c r="N16" s="29">
        <v>0.8761342516672133</v>
      </c>
      <c r="O16" s="29">
        <v>0.8763123359580053</v>
      </c>
      <c r="P16" s="30">
        <v>0.3333333333333333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>
        <v>20.0</v>
      </c>
      <c r="C17" s="28">
        <v>140.0</v>
      </c>
      <c r="D17" s="11">
        <v>0.8966874385044277</v>
      </c>
      <c r="E17" s="11">
        <v>0.9342445511636498</v>
      </c>
      <c r="F17" s="12">
        <v>0.5994152046783626</v>
      </c>
      <c r="G17" s="27">
        <v>20.0</v>
      </c>
      <c r="H17" s="28">
        <v>140.0</v>
      </c>
      <c r="I17" s="29">
        <v>0.8986552968186291</v>
      </c>
      <c r="J17" s="29">
        <v>0.9403345724907063</v>
      </c>
      <c r="K17" s="30">
        <v>0.5863509749303621</v>
      </c>
      <c r="L17" s="27">
        <v>20.0</v>
      </c>
      <c r="M17" s="28">
        <v>140.0</v>
      </c>
      <c r="N17" s="29">
        <v>0.9001858532852302</v>
      </c>
      <c r="O17" s="29">
        <v>0.9373152709359606</v>
      </c>
      <c r="P17" s="30">
        <v>0.6066212268743915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7">
        <v>20.0</v>
      </c>
      <c r="C18" s="28">
        <v>160.0</v>
      </c>
      <c r="D18" s="11">
        <v>0.8802886192194163</v>
      </c>
      <c r="E18" s="11">
        <v>0.8823529411764706</v>
      </c>
      <c r="F18" s="12">
        <v>0.725</v>
      </c>
      <c r="G18" s="27">
        <v>20.0</v>
      </c>
      <c r="H18" s="28">
        <v>160.0</v>
      </c>
      <c r="I18" s="29">
        <v>0.8863561823548705</v>
      </c>
      <c r="J18" s="29">
        <v>0.9206206025617897</v>
      </c>
      <c r="K18" s="30">
        <v>0.5441441441441441</v>
      </c>
      <c r="L18" s="27">
        <v>20.0</v>
      </c>
      <c r="M18" s="28">
        <v>160.0</v>
      </c>
      <c r="N18" s="29">
        <v>0.8981086695091287</v>
      </c>
      <c r="O18" s="29">
        <v>0.9371682508332305</v>
      </c>
      <c r="P18" s="30">
        <v>0.595602294455067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>
        <v>20.0</v>
      </c>
      <c r="C19" s="28">
        <v>180.0</v>
      </c>
      <c r="D19" s="31">
        <v>0.896031485733027</v>
      </c>
      <c r="E19" s="31">
        <v>0.901016949152542</v>
      </c>
      <c r="F19" s="32">
        <v>0.747474747474748</v>
      </c>
      <c r="G19" s="27">
        <v>20.0</v>
      </c>
      <c r="H19" s="28">
        <v>180.0</v>
      </c>
      <c r="I19" s="29">
        <v>0.8934076746474254</v>
      </c>
      <c r="J19" s="29">
        <v>0.8990841248303935</v>
      </c>
      <c r="K19" s="30">
        <v>0.7277227722772277</v>
      </c>
      <c r="L19" s="27">
        <v>20.0</v>
      </c>
      <c r="M19" s="28">
        <v>180.0</v>
      </c>
      <c r="N19" s="29">
        <v>0.8758062752815131</v>
      </c>
      <c r="O19" s="29">
        <v>0.8763540868804026</v>
      </c>
      <c r="P19" s="30">
        <v>0.25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7">
        <v>20.0</v>
      </c>
      <c r="C20" s="28">
        <v>300.0</v>
      </c>
      <c r="D20" s="33">
        <v>0.9065267300754346</v>
      </c>
      <c r="E20" s="11">
        <v>0.9425202652910832</v>
      </c>
      <c r="F20" s="12">
        <v>0.6149253731343284</v>
      </c>
      <c r="G20" s="27">
        <v>20.0</v>
      </c>
      <c r="H20" s="28">
        <v>300.0</v>
      </c>
      <c r="I20" s="29">
        <v>0.8727451623483109</v>
      </c>
      <c r="J20" s="29">
        <v>0.8730914463963224</v>
      </c>
      <c r="K20" s="30">
        <v>0.5714285714285714</v>
      </c>
      <c r="L20" s="27">
        <v>20.0</v>
      </c>
      <c r="M20" s="28">
        <v>300.0</v>
      </c>
      <c r="N20" s="29">
        <v>0.8817098502241172</v>
      </c>
      <c r="O20" s="29">
        <v>0.8937264312649983</v>
      </c>
      <c r="P20" s="30">
        <v>0.6161616161616161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7">
        <v>20.0</v>
      </c>
      <c r="C21" s="28">
        <v>500.0</v>
      </c>
      <c r="D21" s="11">
        <v>0.8953755329616268</v>
      </c>
      <c r="E21" s="11">
        <v>0.9057573680603153</v>
      </c>
      <c r="F21" s="12">
        <v>0.6641221374045801</v>
      </c>
      <c r="G21" s="27">
        <v>20.0</v>
      </c>
      <c r="H21" s="28">
        <v>500.0</v>
      </c>
      <c r="I21" s="29">
        <v>0.8725811741554608</v>
      </c>
      <c r="J21" s="29">
        <v>0.8729481286933684</v>
      </c>
      <c r="K21" s="30">
        <v>0.5</v>
      </c>
      <c r="L21" s="27">
        <v>20.0</v>
      </c>
      <c r="M21" s="28">
        <v>500.0</v>
      </c>
      <c r="N21" s="29">
        <v>0.8951568820378266</v>
      </c>
      <c r="O21" s="29">
        <v>0.9225301204819277</v>
      </c>
      <c r="P21" s="30">
        <v>0.6269185360094451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7">
        <v>15.0</v>
      </c>
      <c r="C22" s="28">
        <v>10.0</v>
      </c>
      <c r="D22" s="11">
        <v>0.8937356510331256</v>
      </c>
      <c r="E22" s="11">
        <v>0.9070644718792867</v>
      </c>
      <c r="F22" s="12">
        <v>0.6015037593984962</v>
      </c>
      <c r="G22" s="27">
        <v>18.0</v>
      </c>
      <c r="H22" s="28">
        <v>10.0</v>
      </c>
      <c r="I22" s="29">
        <v>0.8724171859626106</v>
      </c>
      <c r="J22" s="29">
        <v>0.8725602755453502</v>
      </c>
      <c r="K22" s="30">
        <v>0.0</v>
      </c>
      <c r="L22" s="27">
        <v>15.0</v>
      </c>
      <c r="M22" s="28">
        <v>10.0</v>
      </c>
      <c r="N22" s="29">
        <v>0.8758062752815131</v>
      </c>
      <c r="O22" s="29">
        <v>0.8763540868804026</v>
      </c>
      <c r="P22" s="30">
        <v>0.25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7">
        <v>15.0</v>
      </c>
      <c r="C23" s="28">
        <v>100.0</v>
      </c>
      <c r="D23" s="11">
        <v>0.8806165956051164</v>
      </c>
      <c r="E23" s="11">
        <v>0.9627279936558287</v>
      </c>
      <c r="F23" s="12">
        <v>0.4876660341555977</v>
      </c>
      <c r="G23" s="27">
        <v>18.0</v>
      </c>
      <c r="H23" s="28">
        <v>100.0</v>
      </c>
      <c r="I23" s="29">
        <v>0.8868481469334208</v>
      </c>
      <c r="J23" s="29">
        <v>0.8927905004240883</v>
      </c>
      <c r="K23" s="30">
        <v>0.7142857142857143</v>
      </c>
      <c r="L23" s="27">
        <v>15.0</v>
      </c>
      <c r="M23" s="28">
        <v>100.0</v>
      </c>
      <c r="N23" s="29">
        <v>0.868590794796108</v>
      </c>
      <c r="O23" s="29">
        <v>0.9123592785377073</v>
      </c>
      <c r="P23" s="30">
        <v>0.4604966139954853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7">
        <v>15.0</v>
      </c>
      <c r="C24" s="28">
        <v>120.0</v>
      </c>
      <c r="D24" s="11">
        <v>0.884224335847819</v>
      </c>
      <c r="E24" s="11">
        <v>0.8848047259599606</v>
      </c>
      <c r="F24" s="12">
        <v>0.0</v>
      </c>
      <c r="G24" s="27">
        <v>18.0</v>
      </c>
      <c r="H24" s="28">
        <v>120.0</v>
      </c>
      <c r="I24" s="29">
        <v>0.8725811741554608</v>
      </c>
      <c r="J24" s="29">
        <v>0.8727034120734908</v>
      </c>
      <c r="K24" s="30">
        <v>0.5</v>
      </c>
      <c r="L24" s="27">
        <v>15.0</v>
      </c>
      <c r="M24" s="28">
        <v>120.0</v>
      </c>
      <c r="N24" s="29">
        <v>0.8938449764950257</v>
      </c>
      <c r="O24" s="29">
        <v>0.942573510932395</v>
      </c>
      <c r="P24" s="30">
        <v>0.567703952901598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7">
        <v>15.0</v>
      </c>
      <c r="C25" s="28">
        <v>140.0</v>
      </c>
      <c r="D25" s="11">
        <v>0.8845523122335192</v>
      </c>
      <c r="E25" s="11">
        <v>0.8848425196850394</v>
      </c>
      <c r="F25" s="12">
        <v>0.0</v>
      </c>
      <c r="G25" s="27">
        <v>18.0</v>
      </c>
      <c r="H25" s="28">
        <v>140.0</v>
      </c>
      <c r="I25" s="29">
        <v>0.8970154148901279</v>
      </c>
      <c r="J25" s="29">
        <v>0.9349397590361446</v>
      </c>
      <c r="K25" s="30">
        <v>0.6059743954480796</v>
      </c>
      <c r="L25" s="27">
        <v>15.0</v>
      </c>
      <c r="M25" s="28">
        <v>140.0</v>
      </c>
      <c r="N25" s="29">
        <v>0.8971247403520279</v>
      </c>
      <c r="O25" s="29">
        <v>0.9405829596412556</v>
      </c>
      <c r="P25" s="30">
        <v>0.5853440571939231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7">
        <v>15.0</v>
      </c>
      <c r="C26" s="28">
        <v>160.0</v>
      </c>
      <c r="D26" s="11">
        <v>0.8983273204329288</v>
      </c>
      <c r="E26" s="11">
        <v>0.9515885022692889</v>
      </c>
      <c r="F26" s="12">
        <v>0.5506172839506173</v>
      </c>
      <c r="G26" s="27">
        <v>18.0</v>
      </c>
      <c r="H26" s="28">
        <v>160.0</v>
      </c>
      <c r="I26" s="29">
        <v>0.8920957691046245</v>
      </c>
      <c r="J26" s="29">
        <v>0.9082472421642445</v>
      </c>
      <c r="K26" s="30">
        <v>0.6537467700258398</v>
      </c>
      <c r="L26" s="27">
        <v>15.0</v>
      </c>
      <c r="M26" s="28">
        <v>160.0</v>
      </c>
      <c r="N26" s="29">
        <v>0.8760249262053132</v>
      </c>
      <c r="O26" s="29">
        <v>0.8762988078311277</v>
      </c>
      <c r="P26" s="30">
        <v>0.25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7">
        <v>15.0</v>
      </c>
      <c r="C27" s="28">
        <v>180.0</v>
      </c>
      <c r="D27" s="11">
        <v>0.884224335847819</v>
      </c>
      <c r="E27" s="11">
        <v>0.8848047259599606</v>
      </c>
      <c r="F27" s="12">
        <v>0.0</v>
      </c>
      <c r="G27" s="27">
        <v>18.0</v>
      </c>
      <c r="H27" s="28">
        <v>180.0</v>
      </c>
      <c r="I27" s="29">
        <v>0.8860282059691702</v>
      </c>
      <c r="J27" s="29">
        <v>0.8937691521961185</v>
      </c>
      <c r="K27" s="30">
        <v>0.6830357142857143</v>
      </c>
      <c r="L27" s="27">
        <v>15.0</v>
      </c>
      <c r="M27" s="28">
        <v>180.0</v>
      </c>
      <c r="N27" s="29">
        <v>0.8955941838854269</v>
      </c>
      <c r="O27" s="29">
        <v>0.9459322890348661</v>
      </c>
      <c r="P27" s="30">
        <v>0.5718927701056052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7">
        <v>15.0</v>
      </c>
      <c r="C28" s="28">
        <v>300.0</v>
      </c>
      <c r="D28" s="11">
        <v>0.8855362413906199</v>
      </c>
      <c r="E28" s="11">
        <v>0.8942866917550462</v>
      </c>
      <c r="F28" s="12">
        <v>0.6825396825396826</v>
      </c>
      <c r="G28" s="27">
        <v>18.0</v>
      </c>
      <c r="H28" s="28">
        <v>300.0</v>
      </c>
      <c r="I28" s="29">
        <v>0.8917677927189243</v>
      </c>
      <c r="J28" s="29">
        <v>0.901464254952627</v>
      </c>
      <c r="K28" s="30">
        <v>0.6996587030716723</v>
      </c>
      <c r="L28" s="27">
        <v>15.0</v>
      </c>
      <c r="M28" s="28">
        <v>300.0</v>
      </c>
      <c r="N28" s="29">
        <v>0.8983273204329288</v>
      </c>
      <c r="O28" s="29">
        <v>0.9235117257967529</v>
      </c>
      <c r="P28" s="30">
        <v>0.6466346153846154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7">
        <v>15.0</v>
      </c>
      <c r="C29" s="28">
        <v>500.0</v>
      </c>
      <c r="D29" s="34">
        <v>0.907182682846835</v>
      </c>
      <c r="E29" s="11">
        <v>0.9398886827458256</v>
      </c>
      <c r="F29" s="12">
        <v>0.6581920903954802</v>
      </c>
      <c r="G29" s="27">
        <v>18.0</v>
      </c>
      <c r="H29" s="28">
        <v>500.0</v>
      </c>
      <c r="I29" s="29">
        <v>0.8817645129550672</v>
      </c>
      <c r="J29" s="29">
        <v>0.8950532463071109</v>
      </c>
      <c r="K29" s="30">
        <v>0.6014492753623188</v>
      </c>
      <c r="L29" s="27">
        <v>15.0</v>
      </c>
      <c r="M29" s="28">
        <v>500.0</v>
      </c>
      <c r="N29" s="29">
        <v>0.8823658029955177</v>
      </c>
      <c r="O29" s="29">
        <v>0.8961516369902355</v>
      </c>
      <c r="P29" s="30">
        <v>0.6108597285067874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7">
        <v>18.0</v>
      </c>
      <c r="C30" s="28">
        <v>10.0</v>
      </c>
      <c r="D30" s="11">
        <v>0.87143325680551</v>
      </c>
      <c r="E30" s="11">
        <v>0.9356702619414484</v>
      </c>
      <c r="F30" s="12">
        <v>0.5033112582781457</v>
      </c>
      <c r="G30" s="27">
        <v>13.0</v>
      </c>
      <c r="H30" s="28">
        <v>10.0</v>
      </c>
      <c r="I30" s="29">
        <v>0.8920957691046245</v>
      </c>
      <c r="J30" s="29">
        <v>0.9066759874169871</v>
      </c>
      <c r="K30" s="30">
        <v>0.6702127659574468</v>
      </c>
      <c r="L30" s="27">
        <v>18.0</v>
      </c>
      <c r="M30" s="28">
        <v>10.0</v>
      </c>
      <c r="N30" s="29">
        <v>0.8727451623483109</v>
      </c>
      <c r="O30" s="29">
        <v>0.8746561021239133</v>
      </c>
      <c r="P30" s="30">
        <v>0.5833333333333334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7">
        <v>18.0</v>
      </c>
      <c r="C31" s="28">
        <v>100.0</v>
      </c>
      <c r="D31" s="11">
        <v>0.8953755329616268</v>
      </c>
      <c r="E31" s="11">
        <v>0.9243911304980007</v>
      </c>
      <c r="F31" s="12">
        <v>0.62751677852349</v>
      </c>
      <c r="G31" s="27">
        <v>13.0</v>
      </c>
      <c r="H31" s="28">
        <v>100.0</v>
      </c>
      <c r="I31" s="29">
        <v>0.87143325680551</v>
      </c>
      <c r="J31" s="29">
        <v>0.8716349310571241</v>
      </c>
      <c r="K31" s="30">
        <v>0.6666666666666666</v>
      </c>
      <c r="L31" s="27">
        <v>18.0</v>
      </c>
      <c r="M31" s="28">
        <v>100.0</v>
      </c>
      <c r="N31" s="29">
        <v>0.8715425822674101</v>
      </c>
      <c r="O31" s="29">
        <v>0.8718004812951214</v>
      </c>
      <c r="P31" s="30">
        <v>0.4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7">
        <v>18.0</v>
      </c>
      <c r="C32" s="28">
        <v>120.0</v>
      </c>
      <c r="D32" s="11">
        <v>0.8930796982617252</v>
      </c>
      <c r="E32" s="11">
        <v>0.9142348754448398</v>
      </c>
      <c r="F32" s="12">
        <v>0.6443514644351465</v>
      </c>
      <c r="G32" s="27">
        <v>13.0</v>
      </c>
      <c r="H32" s="28">
        <v>120.0</v>
      </c>
      <c r="I32" s="29">
        <v>0.8879960642833716</v>
      </c>
      <c r="J32" s="29">
        <v>0.9236683141131247</v>
      </c>
      <c r="K32" s="30">
        <v>0.5811023622047244</v>
      </c>
      <c r="L32" s="27">
        <v>18.0</v>
      </c>
      <c r="M32" s="28">
        <v>120.0</v>
      </c>
      <c r="N32" s="29">
        <v>0.8838963594621188</v>
      </c>
      <c r="O32" s="29">
        <v>0.9134857006102668</v>
      </c>
      <c r="P32" s="30">
        <v>0.5708860759493671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7">
        <v>18.0</v>
      </c>
      <c r="C33" s="28">
        <v>140.0</v>
      </c>
      <c r="D33" s="11">
        <v>0.8717612331912102</v>
      </c>
      <c r="E33" s="11">
        <v>0.872326423165515</v>
      </c>
      <c r="F33" s="12">
        <v>0.7</v>
      </c>
      <c r="G33" s="27">
        <v>13.0</v>
      </c>
      <c r="H33" s="28">
        <v>140.0</v>
      </c>
      <c r="I33" s="29">
        <v>0.8863561823548705</v>
      </c>
      <c r="J33" s="29">
        <v>0.8968894999140746</v>
      </c>
      <c r="K33" s="30">
        <v>0.6666666666666666</v>
      </c>
      <c r="L33" s="27">
        <v>18.0</v>
      </c>
      <c r="M33" s="28">
        <v>140.0</v>
      </c>
      <c r="N33" s="29">
        <v>0.87143325680551</v>
      </c>
      <c r="O33" s="29">
        <v>0.8721121208803241</v>
      </c>
      <c r="P33" s="30">
        <v>0.42857142857142855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7">
        <v>18.0</v>
      </c>
      <c r="C34" s="28">
        <v>160.0</v>
      </c>
      <c r="D34" s="11">
        <v>0.8989832732043292</v>
      </c>
      <c r="E34" s="11">
        <v>0.9153682719546742</v>
      </c>
      <c r="F34" s="12">
        <v>0.6933333333333334</v>
      </c>
      <c r="G34" s="27">
        <v>13.0</v>
      </c>
      <c r="H34" s="28">
        <v>160.0</v>
      </c>
      <c r="I34" s="29">
        <v>0.8950475565759265</v>
      </c>
      <c r="J34" s="29">
        <v>0.935820895522388</v>
      </c>
      <c r="K34" s="30">
        <v>0.5989159891598916</v>
      </c>
      <c r="L34" s="27">
        <v>18.0</v>
      </c>
      <c r="M34" s="28">
        <v>160.0</v>
      </c>
      <c r="N34" s="29">
        <v>0.8817098502241172</v>
      </c>
      <c r="O34" s="29">
        <v>0.8937264312649983</v>
      </c>
      <c r="P34" s="30">
        <v>0.6161616161616161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7">
        <v>18.0</v>
      </c>
      <c r="C35" s="28">
        <v>180.0</v>
      </c>
      <c r="D35" s="11">
        <v>0.8927517218760249</v>
      </c>
      <c r="E35" s="11">
        <v>0.9349532710280374</v>
      </c>
      <c r="F35" s="12">
        <v>0.5909090909090909</v>
      </c>
      <c r="G35" s="27">
        <v>13.0</v>
      </c>
      <c r="H35" s="28">
        <v>180.0</v>
      </c>
      <c r="I35" s="29">
        <v>0.8981633322400787</v>
      </c>
      <c r="J35" s="29">
        <v>0.9342714312164414</v>
      </c>
      <c r="K35" s="30">
        <v>0.6183644189383071</v>
      </c>
      <c r="L35" s="27">
        <v>18.0</v>
      </c>
      <c r="M35" s="28">
        <v>180.0</v>
      </c>
      <c r="N35" s="29">
        <v>0.8910025144856237</v>
      </c>
      <c r="O35" s="29">
        <v>0.9289227742252828</v>
      </c>
      <c r="P35" s="30">
        <v>0.587192118226601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7">
        <v>18.0</v>
      </c>
      <c r="C36" s="28">
        <v>300.0</v>
      </c>
      <c r="D36" s="11">
        <v>0.8881600524762218</v>
      </c>
      <c r="E36" s="11">
        <v>0.8945752302968271</v>
      </c>
      <c r="F36" s="12">
        <v>0.7288135593220338</v>
      </c>
      <c r="G36" s="27">
        <v>13.0</v>
      </c>
      <c r="H36" s="28">
        <v>300.0</v>
      </c>
      <c r="I36" s="29">
        <v>0.902755001639882</v>
      </c>
      <c r="J36" s="29">
        <v>0.9364844903988183</v>
      </c>
      <c r="K36" s="30">
        <v>0.6348973607038123</v>
      </c>
      <c r="L36" s="27">
        <v>18.0</v>
      </c>
      <c r="M36" s="28">
        <v>300.0</v>
      </c>
      <c r="N36" s="29">
        <v>0.9030283152946321</v>
      </c>
      <c r="O36" s="29">
        <v>0.9391422905304908</v>
      </c>
      <c r="P36" s="30">
        <v>0.6329935125115848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7">
        <v>18.0</v>
      </c>
      <c r="C37" s="28">
        <v>500.0</v>
      </c>
      <c r="D37" s="11">
        <v>0.8875040997048212</v>
      </c>
      <c r="E37" s="11">
        <v>0.8928935736144169</v>
      </c>
      <c r="F37" s="12">
        <v>0.7407407407407407</v>
      </c>
      <c r="G37" s="27">
        <v>13.0</v>
      </c>
      <c r="H37" s="28">
        <v>500.0</v>
      </c>
      <c r="I37" s="29">
        <v>0.8966874385044277</v>
      </c>
      <c r="J37" s="29">
        <v>0.9480420248328558</v>
      </c>
      <c r="K37" s="30">
        <v>0.5851680185399768</v>
      </c>
      <c r="L37" s="27">
        <v>18.0</v>
      </c>
      <c r="M37" s="28">
        <v>500.0</v>
      </c>
      <c r="N37" s="29">
        <v>0.87143325680551</v>
      </c>
      <c r="O37" s="29">
        <v>0.8716238381629305</v>
      </c>
      <c r="P37" s="30">
        <v>0.0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7">
        <v>13.0</v>
      </c>
      <c r="C38" s="28">
        <v>10.0</v>
      </c>
      <c r="D38" s="11">
        <v>0.8566743194489996</v>
      </c>
      <c r="E38" s="11">
        <v>0.9441141498216409</v>
      </c>
      <c r="F38" s="12">
        <v>0.4372623574144487</v>
      </c>
      <c r="G38" s="27">
        <v>15.0</v>
      </c>
      <c r="H38" s="28">
        <v>10.0</v>
      </c>
      <c r="I38" s="29">
        <v>0.8920957691046245</v>
      </c>
      <c r="J38" s="29">
        <v>0.9066759874169871</v>
      </c>
      <c r="K38" s="30">
        <v>0.6702127659574468</v>
      </c>
      <c r="L38" s="27">
        <v>13.0</v>
      </c>
      <c r="M38" s="28">
        <v>10.0</v>
      </c>
      <c r="N38" s="29">
        <v>0.87143325680551</v>
      </c>
      <c r="O38" s="29">
        <v>0.8716238381629305</v>
      </c>
      <c r="P38" s="30">
        <v>0.0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7">
        <v>13.0</v>
      </c>
      <c r="C39" s="28">
        <v>100.0</v>
      </c>
      <c r="D39" s="11">
        <v>0.8865201705477206</v>
      </c>
      <c r="E39" s="11">
        <v>0.8998628257887518</v>
      </c>
      <c r="F39" s="12">
        <v>0.5939849624060151</v>
      </c>
      <c r="G39" s="27">
        <v>15.0</v>
      </c>
      <c r="H39" s="28">
        <v>100.0</v>
      </c>
      <c r="I39" s="29">
        <v>0.8730731387340112</v>
      </c>
      <c r="J39" s="29">
        <v>0.9353415195702226</v>
      </c>
      <c r="K39" s="30">
        <v>0.5067720090293454</v>
      </c>
      <c r="L39" s="27">
        <v>13.0</v>
      </c>
      <c r="M39" s="28">
        <v>100.0</v>
      </c>
      <c r="N39" s="29">
        <v>0.8692467475675085</v>
      </c>
      <c r="O39" s="29">
        <v>0.9372822299651568</v>
      </c>
      <c r="P39" s="30">
        <v>0.49213161659513593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7">
        <v>13.0</v>
      </c>
      <c r="C40" s="28">
        <v>120.0</v>
      </c>
      <c r="D40" s="11">
        <v>0.8789767136766152</v>
      </c>
      <c r="E40" s="11">
        <v>0.8811488940244305</v>
      </c>
      <c r="F40" s="12">
        <v>0.55</v>
      </c>
      <c r="G40" s="27">
        <v>15.0</v>
      </c>
      <c r="H40" s="28">
        <v>120.0</v>
      </c>
      <c r="I40" s="29">
        <v>0.8711052804198097</v>
      </c>
      <c r="J40" s="29">
        <v>0.8712270341207349</v>
      </c>
      <c r="K40" s="30">
        <v>0.5</v>
      </c>
      <c r="L40" s="27">
        <v>13.0</v>
      </c>
      <c r="M40" s="28">
        <v>120.0</v>
      </c>
      <c r="N40" s="29">
        <v>0.87132393134361</v>
      </c>
      <c r="O40" s="29">
        <v>0.9374356333676622</v>
      </c>
      <c r="P40" s="30">
        <v>0.49891225525743294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7">
        <v>13.0</v>
      </c>
      <c r="C41" s="28">
        <v>140.0</v>
      </c>
      <c r="D41" s="11">
        <v>0.895703509347327</v>
      </c>
      <c r="E41" s="11">
        <v>0.9373610081541883</v>
      </c>
      <c r="F41" s="12">
        <v>0.5754985754985755</v>
      </c>
      <c r="G41" s="27">
        <v>15.0</v>
      </c>
      <c r="H41" s="28">
        <v>140.0</v>
      </c>
      <c r="I41" s="29">
        <v>0.8873401115119711</v>
      </c>
      <c r="J41" s="29">
        <v>0.91674175527122</v>
      </c>
      <c r="K41" s="30">
        <v>0.5901639344262295</v>
      </c>
      <c r="L41" s="27">
        <v>13.0</v>
      </c>
      <c r="M41" s="28">
        <v>140.0</v>
      </c>
      <c r="N41" s="29">
        <v>0.87143325680551</v>
      </c>
      <c r="O41" s="29">
        <v>0.8716238381629305</v>
      </c>
      <c r="P41" s="30">
        <v>0.0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7">
        <v>13.0</v>
      </c>
      <c r="C42" s="28">
        <v>160.0</v>
      </c>
      <c r="D42" s="11">
        <v>0.8704493276484093</v>
      </c>
      <c r="E42" s="11">
        <v>0.969559851912793</v>
      </c>
      <c r="F42" s="12">
        <v>0.48058252427184467</v>
      </c>
      <c r="G42" s="27">
        <v>15.0</v>
      </c>
      <c r="H42" s="28">
        <v>160.0</v>
      </c>
      <c r="I42" s="29">
        <v>0.8711052804198097</v>
      </c>
      <c r="J42" s="29">
        <v>0.8712270341207349</v>
      </c>
      <c r="K42" s="30">
        <v>0.5</v>
      </c>
      <c r="L42" s="27">
        <v>13.0</v>
      </c>
      <c r="M42" s="28">
        <v>160.0</v>
      </c>
      <c r="N42" s="29">
        <v>0.8924237454903247</v>
      </c>
      <c r="O42" s="29">
        <v>0.9072369187740357</v>
      </c>
      <c r="P42" s="30">
        <v>0.6678445229681979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7">
        <v>13.0</v>
      </c>
      <c r="C43" s="28">
        <v>180.0</v>
      </c>
      <c r="D43" s="11">
        <v>0.8783207609052148</v>
      </c>
      <c r="E43" s="11">
        <v>0.8785690843452576</v>
      </c>
      <c r="F43" s="12">
        <v>0.5</v>
      </c>
      <c r="G43" s="27">
        <v>15.0</v>
      </c>
      <c r="H43" s="28">
        <v>180.0</v>
      </c>
      <c r="I43" s="29">
        <v>0.8998032141685799</v>
      </c>
      <c r="J43" s="29">
        <v>0.9377910225367853</v>
      </c>
      <c r="K43" s="30">
        <v>0.6200274348422496</v>
      </c>
      <c r="L43" s="27">
        <v>13.0</v>
      </c>
      <c r="M43" s="28">
        <v>180.0</v>
      </c>
      <c r="N43" s="29">
        <v>0.8930796982617252</v>
      </c>
      <c r="O43" s="29">
        <v>0.921537905266964</v>
      </c>
      <c r="P43" s="30">
        <v>0.6152941176470588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7">
        <v>13.0</v>
      </c>
      <c r="C44" s="28">
        <v>300.0</v>
      </c>
      <c r="D44" s="11">
        <v>0.9002951787471302</v>
      </c>
      <c r="E44" s="11">
        <v>0.9354365370506236</v>
      </c>
      <c r="F44" s="12">
        <v>0.6037151702786377</v>
      </c>
      <c r="G44" s="27">
        <v>15.0</v>
      </c>
      <c r="H44" s="28">
        <v>300.0</v>
      </c>
      <c r="I44" s="29">
        <v>0.88570022958347</v>
      </c>
      <c r="J44" s="29">
        <v>0.8957548784662787</v>
      </c>
      <c r="K44" s="30">
        <v>0.65625</v>
      </c>
      <c r="L44" s="27">
        <v>13.0</v>
      </c>
      <c r="M44" s="28">
        <v>300.0</v>
      </c>
      <c r="N44" s="29">
        <v>0.8781021099814147</v>
      </c>
      <c r="O44" s="29">
        <v>0.9643824485373781</v>
      </c>
      <c r="P44" s="30">
        <v>0.5167328417470222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35">
        <v>13.0</v>
      </c>
      <c r="C45" s="36">
        <v>500.0</v>
      </c>
      <c r="D45" s="15">
        <v>0.8950475565759265</v>
      </c>
      <c r="E45" s="15">
        <v>0.9051546391752577</v>
      </c>
      <c r="F45" s="16">
        <v>0.6834532374100719</v>
      </c>
      <c r="G45" s="35">
        <v>15.0</v>
      </c>
      <c r="H45" s="36">
        <v>500.0</v>
      </c>
      <c r="I45" s="37">
        <v>0.9004591669399803</v>
      </c>
      <c r="J45" s="37">
        <v>0.9307383040935673</v>
      </c>
      <c r="K45" s="38">
        <v>0.6357827476038339</v>
      </c>
      <c r="L45" s="35">
        <v>13.0</v>
      </c>
      <c r="M45" s="36">
        <v>500.0</v>
      </c>
      <c r="N45" s="37">
        <v>0.8859735432382202</v>
      </c>
      <c r="O45" s="37">
        <v>0.8913485430313982</v>
      </c>
      <c r="P45" s="38">
        <v>0.7235494880546075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B11:P11"/>
    <mergeCell ref="B12:F12"/>
    <mergeCell ref="G12:K12"/>
    <mergeCell ref="L12:P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4.13"/>
    <col customWidth="1" min="3" max="3" width="5.88"/>
    <col customWidth="1" min="4" max="6" width="9.13"/>
    <col customWidth="1" min="7" max="8" width="7.63"/>
    <col customWidth="1" min="9" max="9" width="15.25"/>
    <col customWidth="1" min="10" max="10" width="10.13"/>
    <col customWidth="1" min="11" max="11" width="4.13"/>
    <col customWidth="1" min="12" max="12" width="8.63"/>
    <col customWidth="1" min="13" max="13" width="4.13"/>
    <col customWidth="1" min="14" max="17" width="8.63"/>
    <col customWidth="1" min="18" max="19" width="7.63"/>
    <col customWidth="1" min="20" max="20" width="15.25"/>
    <col customWidth="1" min="21" max="21" width="10.13"/>
    <col customWidth="1" min="22" max="22" width="4.13"/>
    <col customWidth="1" min="23" max="23" width="8.63"/>
    <col customWidth="1" min="24" max="24" width="4.13"/>
    <col customWidth="1" min="25" max="28" width="8.63"/>
    <col customWidth="1" min="29" max="30" width="7.63"/>
    <col customWidth="1" min="31" max="31" width="15.25"/>
    <col customWidth="1" min="32" max="32" width="10.13"/>
    <col customWidth="1" min="33" max="33" width="4.13"/>
    <col customWidth="1" min="34" max="34" width="8.63"/>
    <col customWidth="1" min="35" max="35" width="4.13"/>
    <col customWidth="1" min="36" max="39" width="8.63"/>
    <col customWidth="1" min="40" max="41" width="7.63"/>
    <col customWidth="1" min="42" max="42" width="15.25"/>
    <col customWidth="1" min="43" max="43" width="10.5"/>
    <col customWidth="1" min="44" max="44" width="4.13"/>
    <col customWidth="1" min="45" max="62" width="8.63"/>
    <col customWidth="1" min="63" max="6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5.0" customHeight="1">
      <c r="A2" s="1"/>
      <c r="B2" s="39" t="s">
        <v>0</v>
      </c>
      <c r="C2" s="3"/>
      <c r="D2" s="3"/>
      <c r="E2" s="3"/>
      <c r="F2" s="4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</row>
    <row r="3">
      <c r="A3" s="1"/>
      <c r="B3" s="42" t="s">
        <v>1</v>
      </c>
      <c r="C3" s="43"/>
      <c r="D3" s="44" t="s">
        <v>2</v>
      </c>
      <c r="E3" s="44" t="s">
        <v>3</v>
      </c>
      <c r="F3" s="45" t="s">
        <v>4</v>
      </c>
      <c r="G3" s="40"/>
      <c r="H3" s="40"/>
      <c r="I3" s="40"/>
      <c r="J3" s="1"/>
      <c r="K3" s="1"/>
      <c r="L3" s="40"/>
      <c r="M3" s="40"/>
      <c r="N3" s="40"/>
      <c r="O3" s="40"/>
      <c r="P3" s="40"/>
      <c r="Q3" s="40"/>
      <c r="R3" s="40"/>
      <c r="S3" s="40"/>
      <c r="T3" s="40"/>
      <c r="U3" s="46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</row>
    <row r="4">
      <c r="A4" s="1"/>
      <c r="B4" s="47" t="s">
        <v>5</v>
      </c>
      <c r="C4" s="48"/>
      <c r="D4" s="36">
        <v>0.9062</v>
      </c>
      <c r="E4" s="36">
        <v>0.934</v>
      </c>
      <c r="F4" s="49">
        <v>0.658</v>
      </c>
      <c r="G4" s="40"/>
      <c r="H4" s="40"/>
      <c r="I4" s="40"/>
      <c r="J4" s="1"/>
      <c r="K4" s="1"/>
      <c r="L4" s="40"/>
      <c r="M4" s="40"/>
      <c r="N4" s="40"/>
      <c r="O4" s="40"/>
      <c r="P4" s="40"/>
      <c r="Q4" s="40"/>
      <c r="R4" s="40"/>
      <c r="S4" s="40"/>
      <c r="T4" s="40"/>
      <c r="U4" s="46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</row>
    <row r="5">
      <c r="A5" s="1"/>
      <c r="B5" s="13"/>
      <c r="C5" s="13"/>
      <c r="D5" s="13"/>
      <c r="E5" s="13"/>
      <c r="F5" s="13"/>
      <c r="G5" s="40"/>
      <c r="H5" s="40"/>
      <c r="I5" s="40"/>
      <c r="J5" s="1"/>
      <c r="K5" s="1"/>
      <c r="L5" s="40"/>
      <c r="M5" s="40"/>
      <c r="N5" s="40"/>
      <c r="O5" s="40"/>
      <c r="P5" s="40"/>
      <c r="Q5" s="40"/>
      <c r="R5" s="40"/>
      <c r="S5" s="40"/>
      <c r="T5" s="40"/>
      <c r="U5" s="46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</row>
    <row r="6">
      <c r="A6" s="1"/>
      <c r="B6" s="1"/>
      <c r="C6" s="13"/>
      <c r="D6" s="13"/>
      <c r="E6" s="13"/>
      <c r="F6" s="1"/>
      <c r="G6" s="50"/>
      <c r="H6" s="40"/>
      <c r="I6" s="40"/>
      <c r="J6" s="1"/>
      <c r="K6" s="1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</row>
    <row r="7">
      <c r="A7" s="1"/>
      <c r="B7" s="51" t="s">
        <v>8</v>
      </c>
      <c r="C7" s="3"/>
      <c r="D7" s="3"/>
      <c r="E7" s="3"/>
      <c r="F7" s="3"/>
      <c r="G7" s="3"/>
      <c r="H7" s="3"/>
      <c r="I7" s="3"/>
      <c r="J7" s="3"/>
      <c r="K7" s="4"/>
      <c r="L7" s="13"/>
      <c r="M7" s="51" t="s">
        <v>8</v>
      </c>
      <c r="N7" s="3"/>
      <c r="O7" s="3"/>
      <c r="P7" s="3"/>
      <c r="Q7" s="3"/>
      <c r="R7" s="3"/>
      <c r="S7" s="3"/>
      <c r="T7" s="3"/>
      <c r="U7" s="3"/>
      <c r="V7" s="4"/>
      <c r="W7" s="40"/>
      <c r="X7" s="51" t="s">
        <v>8</v>
      </c>
      <c r="Y7" s="3"/>
      <c r="Z7" s="3"/>
      <c r="AA7" s="3"/>
      <c r="AB7" s="3"/>
      <c r="AC7" s="3"/>
      <c r="AD7" s="3"/>
      <c r="AE7" s="3"/>
      <c r="AF7" s="3"/>
      <c r="AG7" s="4"/>
      <c r="AH7" s="40"/>
      <c r="AI7" s="51" t="s">
        <v>8</v>
      </c>
      <c r="AJ7" s="3"/>
      <c r="AK7" s="3"/>
      <c r="AL7" s="3"/>
      <c r="AM7" s="3"/>
      <c r="AN7" s="3"/>
      <c r="AO7" s="3"/>
      <c r="AP7" s="3"/>
      <c r="AQ7" s="3"/>
      <c r="AR7" s="4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</row>
    <row r="8">
      <c r="A8" s="1"/>
      <c r="B8" s="52"/>
      <c r="C8" s="53"/>
      <c r="D8" s="53"/>
      <c r="E8" s="53"/>
      <c r="F8" s="53"/>
      <c r="G8" s="53"/>
      <c r="H8" s="53"/>
      <c r="I8" s="53"/>
      <c r="J8" s="53"/>
      <c r="K8" s="54"/>
      <c r="L8" s="13"/>
      <c r="M8" s="55"/>
      <c r="N8" s="53"/>
      <c r="O8" s="53"/>
      <c r="P8" s="56"/>
      <c r="Q8" s="56"/>
      <c r="R8" s="56"/>
      <c r="S8" s="56"/>
      <c r="T8" s="56"/>
      <c r="U8" s="56"/>
      <c r="V8" s="57"/>
      <c r="W8" s="40"/>
      <c r="X8" s="58"/>
      <c r="Y8" s="53"/>
      <c r="Z8" s="53"/>
      <c r="AA8" s="56"/>
      <c r="AB8" s="56"/>
      <c r="AC8" s="56"/>
      <c r="AD8" s="56"/>
      <c r="AE8" s="56"/>
      <c r="AF8" s="56"/>
      <c r="AG8" s="57"/>
      <c r="AH8" s="40"/>
      <c r="AI8" s="58"/>
      <c r="AJ8" s="59"/>
      <c r="AK8" s="59"/>
      <c r="AL8" s="59"/>
      <c r="AM8" s="59"/>
      <c r="AN8" s="59"/>
      <c r="AO8" s="59"/>
      <c r="AP8" s="59"/>
      <c r="AQ8" s="59"/>
      <c r="AR8" s="60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</row>
    <row r="9">
      <c r="A9" s="1"/>
      <c r="B9" s="62"/>
      <c r="C9" s="63" t="s">
        <v>12</v>
      </c>
      <c r="D9" s="64">
        <v>20.0</v>
      </c>
      <c r="E9" s="63" t="s">
        <v>13</v>
      </c>
      <c r="F9" s="64">
        <v>10.0</v>
      </c>
      <c r="G9" s="13"/>
      <c r="H9" s="13"/>
      <c r="I9" s="13"/>
      <c r="J9" s="13"/>
      <c r="K9" s="65"/>
      <c r="L9" s="13"/>
      <c r="M9" s="66"/>
      <c r="N9" s="63" t="s">
        <v>12</v>
      </c>
      <c r="O9" s="64">
        <v>15.0</v>
      </c>
      <c r="P9" s="63" t="s">
        <v>13</v>
      </c>
      <c r="Q9" s="64">
        <v>10.0</v>
      </c>
      <c r="R9" s="61"/>
      <c r="S9" s="61"/>
      <c r="T9" s="61"/>
      <c r="U9" s="61"/>
      <c r="V9" s="67"/>
      <c r="W9" s="40"/>
      <c r="X9" s="68"/>
      <c r="Y9" s="63" t="s">
        <v>12</v>
      </c>
      <c r="Z9" s="64">
        <v>18.0</v>
      </c>
      <c r="AA9" s="63" t="s">
        <v>13</v>
      </c>
      <c r="AB9" s="64">
        <v>10.0</v>
      </c>
      <c r="AC9" s="13"/>
      <c r="AD9" s="13"/>
      <c r="AE9" s="13"/>
      <c r="AF9" s="13"/>
      <c r="AG9" s="65"/>
      <c r="AH9" s="13"/>
      <c r="AI9" s="66"/>
      <c r="AJ9" s="63" t="s">
        <v>12</v>
      </c>
      <c r="AK9" s="64">
        <v>13.0</v>
      </c>
      <c r="AL9" s="63" t="s">
        <v>13</v>
      </c>
      <c r="AM9" s="64">
        <v>10.0</v>
      </c>
      <c r="AN9" s="61"/>
      <c r="AO9" s="61"/>
      <c r="AP9" s="61"/>
      <c r="AQ9" s="61"/>
      <c r="AR9" s="69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</row>
    <row r="10">
      <c r="A10" s="1"/>
      <c r="B10" s="62"/>
      <c r="C10" s="9"/>
      <c r="D10" s="13"/>
      <c r="E10" s="71"/>
      <c r="F10" s="13"/>
      <c r="G10" s="13"/>
      <c r="H10" s="13"/>
      <c r="I10" s="13"/>
      <c r="J10" s="13"/>
      <c r="K10" s="65"/>
      <c r="L10" s="13"/>
      <c r="M10" s="66"/>
      <c r="N10" s="72"/>
      <c r="O10" s="61"/>
      <c r="P10" s="72"/>
      <c r="Q10" s="61"/>
      <c r="R10" s="61"/>
      <c r="S10" s="61"/>
      <c r="T10" s="61"/>
      <c r="U10" s="61"/>
      <c r="V10" s="67"/>
      <c r="W10" s="40"/>
      <c r="X10" s="68"/>
      <c r="Y10" s="9"/>
      <c r="Z10" s="73"/>
      <c r="AA10" s="71"/>
      <c r="AB10" s="13"/>
      <c r="AC10" s="13"/>
      <c r="AD10" s="13"/>
      <c r="AE10" s="13"/>
      <c r="AF10" s="13"/>
      <c r="AG10" s="65"/>
      <c r="AH10" s="13"/>
      <c r="AI10" s="66"/>
      <c r="AJ10" s="74"/>
      <c r="AK10" s="1"/>
      <c r="AL10" s="1"/>
      <c r="AM10" s="1"/>
      <c r="AN10" s="1"/>
      <c r="AO10" s="1"/>
      <c r="AP10" s="1"/>
      <c r="AQ10" s="1"/>
      <c r="AR10" s="75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</row>
    <row r="11">
      <c r="A11" s="1"/>
      <c r="B11" s="62"/>
      <c r="C11" s="40"/>
      <c r="D11" s="76" t="s">
        <v>15</v>
      </c>
      <c r="E11" s="76" t="s">
        <v>16</v>
      </c>
      <c r="F11" s="13"/>
      <c r="G11" s="13"/>
      <c r="H11" s="13"/>
      <c r="I11" s="77" t="s">
        <v>17</v>
      </c>
      <c r="J11" s="77">
        <f>(D12+E13)/(F12+F13)</f>
        <v>0.8822564775</v>
      </c>
      <c r="K11" s="65"/>
      <c r="L11" s="13"/>
      <c r="M11" s="66"/>
      <c r="N11" s="40"/>
      <c r="O11" s="76" t="s">
        <v>15</v>
      </c>
      <c r="P11" s="76" t="s">
        <v>16</v>
      </c>
      <c r="Q11" s="13"/>
      <c r="R11" s="13"/>
      <c r="S11" s="13"/>
      <c r="T11" s="77" t="s">
        <v>17</v>
      </c>
      <c r="U11" s="77">
        <f>(O12+P13)/(Q12+Q13)</f>
        <v>0.893735651</v>
      </c>
      <c r="V11" s="67"/>
      <c r="W11" s="40"/>
      <c r="X11" s="68"/>
      <c r="Y11" s="40"/>
      <c r="Z11" s="76" t="s">
        <v>15</v>
      </c>
      <c r="AA11" s="76" t="s">
        <v>16</v>
      </c>
      <c r="AB11" s="13"/>
      <c r="AC11" s="13"/>
      <c r="AD11" s="13"/>
      <c r="AE11" s="77" t="s">
        <v>17</v>
      </c>
      <c r="AF11" s="77">
        <f>(Z12+AA13)/(AB12+AB13)</f>
        <v>0.8714332568</v>
      </c>
      <c r="AG11" s="78"/>
      <c r="AH11" s="41"/>
      <c r="AI11" s="79"/>
      <c r="AJ11" s="40"/>
      <c r="AK11" s="76" t="s">
        <v>15</v>
      </c>
      <c r="AL11" s="76" t="s">
        <v>16</v>
      </c>
      <c r="AM11" s="13"/>
      <c r="AN11" s="13"/>
      <c r="AO11" s="13"/>
      <c r="AP11" s="77" t="s">
        <v>17</v>
      </c>
      <c r="AQ11" s="77">
        <f>(AK12+AL13)/(AM12+AM13)</f>
        <v>0.8566743194</v>
      </c>
      <c r="AR11" s="75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</row>
    <row r="12">
      <c r="A12" s="1"/>
      <c r="B12" s="62"/>
      <c r="C12" s="76" t="s">
        <v>15</v>
      </c>
      <c r="D12" s="80">
        <v>2584.0</v>
      </c>
      <c r="E12" s="81">
        <v>277.0</v>
      </c>
      <c r="F12" s="28">
        <f t="shared" ref="F12:F13" si="1">D12+E12</f>
        <v>2861</v>
      </c>
      <c r="G12" s="76" t="s">
        <v>18</v>
      </c>
      <c r="H12" s="13"/>
      <c r="I12" s="82" t="s">
        <v>14</v>
      </c>
      <c r="J12" s="82">
        <f>(D12/(D12+E12))</f>
        <v>0.903180706</v>
      </c>
      <c r="K12" s="65"/>
      <c r="L12" s="13"/>
      <c r="M12" s="66"/>
      <c r="N12" s="76" t="s">
        <v>15</v>
      </c>
      <c r="O12" s="80">
        <v>2645.0</v>
      </c>
      <c r="P12" s="81">
        <v>271.0</v>
      </c>
      <c r="Q12" s="28">
        <v>2916.0</v>
      </c>
      <c r="R12" s="76" t="s">
        <v>18</v>
      </c>
      <c r="S12" s="13"/>
      <c r="T12" s="82" t="s">
        <v>14</v>
      </c>
      <c r="U12" s="82">
        <f>(O12/(O12+P12))</f>
        <v>0.9070644719</v>
      </c>
      <c r="V12" s="67"/>
      <c r="W12" s="40"/>
      <c r="X12" s="68"/>
      <c r="Y12" s="76" t="s">
        <v>15</v>
      </c>
      <c r="Z12" s="80">
        <v>2429.0</v>
      </c>
      <c r="AA12" s="81">
        <v>167.0</v>
      </c>
      <c r="AB12" s="28">
        <f t="shared" ref="AB12:AB13" si="2">Z12+AA12</f>
        <v>2596</v>
      </c>
      <c r="AC12" s="76" t="s">
        <v>18</v>
      </c>
      <c r="AD12" s="13"/>
      <c r="AE12" s="82" t="s">
        <v>14</v>
      </c>
      <c r="AF12" s="82">
        <f>(Z12/(Z12+AA12))</f>
        <v>0.9356702619</v>
      </c>
      <c r="AG12" s="83"/>
      <c r="AH12" s="46"/>
      <c r="AI12" s="84"/>
      <c r="AJ12" s="76" t="s">
        <v>15</v>
      </c>
      <c r="AK12" s="80">
        <v>2382.0</v>
      </c>
      <c r="AL12" s="81">
        <v>141.0</v>
      </c>
      <c r="AM12" s="28">
        <v>2523.0</v>
      </c>
      <c r="AN12" s="76" t="s">
        <v>18</v>
      </c>
      <c r="AO12" s="13"/>
      <c r="AP12" s="82" t="s">
        <v>14</v>
      </c>
      <c r="AQ12" s="82">
        <f>(AK12/(AK12+AL12))</f>
        <v>0.9441141498</v>
      </c>
      <c r="AR12" s="75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</row>
    <row r="13">
      <c r="A13" s="1"/>
      <c r="B13" s="62"/>
      <c r="C13" s="76" t="s">
        <v>16</v>
      </c>
      <c r="D13" s="85">
        <v>82.0</v>
      </c>
      <c r="E13" s="86">
        <v>106.0</v>
      </c>
      <c r="F13" s="28">
        <f t="shared" si="1"/>
        <v>188</v>
      </c>
      <c r="G13" s="76" t="s">
        <v>19</v>
      </c>
      <c r="H13" s="13"/>
      <c r="I13" s="82" t="s">
        <v>4</v>
      </c>
      <c r="J13" s="82">
        <f>(E13/(E13+D13))</f>
        <v>0.5638297872</v>
      </c>
      <c r="K13" s="65"/>
      <c r="L13" s="13"/>
      <c r="M13" s="66"/>
      <c r="N13" s="76" t="s">
        <v>16</v>
      </c>
      <c r="O13" s="85">
        <v>53.0</v>
      </c>
      <c r="P13" s="86">
        <v>80.0</v>
      </c>
      <c r="Q13" s="28">
        <v>133.0</v>
      </c>
      <c r="R13" s="76" t="s">
        <v>19</v>
      </c>
      <c r="S13" s="13"/>
      <c r="T13" s="82" t="s">
        <v>4</v>
      </c>
      <c r="U13" s="82">
        <f>(P13/(P13+O13))</f>
        <v>0.6015037594</v>
      </c>
      <c r="V13" s="67"/>
      <c r="W13" s="40"/>
      <c r="X13" s="68"/>
      <c r="Y13" s="76" t="s">
        <v>16</v>
      </c>
      <c r="Z13" s="85">
        <v>225.0</v>
      </c>
      <c r="AA13" s="86">
        <v>228.0</v>
      </c>
      <c r="AB13" s="28">
        <f t="shared" si="2"/>
        <v>453</v>
      </c>
      <c r="AC13" s="76" t="s">
        <v>19</v>
      </c>
      <c r="AD13" s="13"/>
      <c r="AE13" s="82" t="s">
        <v>4</v>
      </c>
      <c r="AF13" s="82">
        <f>(AA13/(AA13+Z13))</f>
        <v>0.5033112583</v>
      </c>
      <c r="AG13" s="83"/>
      <c r="AH13" s="46"/>
      <c r="AI13" s="84"/>
      <c r="AJ13" s="76" t="s">
        <v>16</v>
      </c>
      <c r="AK13" s="85">
        <v>296.0</v>
      </c>
      <c r="AL13" s="86">
        <v>230.0</v>
      </c>
      <c r="AM13" s="28">
        <v>526.0</v>
      </c>
      <c r="AN13" s="76" t="s">
        <v>19</v>
      </c>
      <c r="AO13" s="13"/>
      <c r="AP13" s="82" t="s">
        <v>4</v>
      </c>
      <c r="AQ13" s="82">
        <f>(AL13/(AL13+AK13))</f>
        <v>0.4372623574</v>
      </c>
      <c r="AR13" s="75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</row>
    <row r="14">
      <c r="A14" s="1"/>
      <c r="B14" s="62"/>
      <c r="C14" s="13"/>
      <c r="D14" s="13"/>
      <c r="E14" s="13"/>
      <c r="F14" s="13"/>
      <c r="G14" s="50"/>
      <c r="H14" s="13"/>
      <c r="I14" s="46"/>
      <c r="J14" s="46"/>
      <c r="K14" s="65"/>
      <c r="L14" s="13"/>
      <c r="M14" s="66"/>
      <c r="N14" s="74"/>
      <c r="O14" s="74"/>
      <c r="P14" s="74"/>
      <c r="Q14" s="61"/>
      <c r="R14" s="74"/>
      <c r="S14" s="74"/>
      <c r="T14" s="74"/>
      <c r="U14" s="74"/>
      <c r="V14" s="67"/>
      <c r="W14" s="40"/>
      <c r="X14" s="68"/>
      <c r="Y14" s="13"/>
      <c r="Z14" s="13"/>
      <c r="AA14" s="13"/>
      <c r="AB14" s="13"/>
      <c r="AC14" s="50"/>
      <c r="AD14" s="13"/>
      <c r="AE14" s="46"/>
      <c r="AF14" s="46"/>
      <c r="AG14" s="83"/>
      <c r="AH14" s="46"/>
      <c r="AI14" s="84"/>
      <c r="AJ14" s="61"/>
      <c r="AK14" s="61"/>
      <c r="AL14" s="61"/>
      <c r="AM14" s="61"/>
      <c r="AN14" s="87"/>
      <c r="AO14" s="61"/>
      <c r="AP14" s="70"/>
      <c r="AQ14" s="70"/>
      <c r="AR14" s="75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</row>
    <row r="15">
      <c r="A15" s="1"/>
      <c r="B15" s="62"/>
      <c r="C15" s="13"/>
      <c r="D15" s="13"/>
      <c r="E15" s="13"/>
      <c r="F15" s="13"/>
      <c r="G15" s="13"/>
      <c r="H15" s="13"/>
      <c r="I15" s="13"/>
      <c r="J15" s="13"/>
      <c r="K15" s="65"/>
      <c r="L15" s="13"/>
      <c r="M15" s="66"/>
      <c r="N15" s="61"/>
      <c r="O15" s="61"/>
      <c r="P15" s="74"/>
      <c r="Q15" s="74"/>
      <c r="R15" s="74"/>
      <c r="S15" s="74"/>
      <c r="T15" s="74"/>
      <c r="U15" s="74"/>
      <c r="V15" s="67"/>
      <c r="W15" s="40"/>
      <c r="X15" s="68"/>
      <c r="Y15" s="61"/>
      <c r="Z15" s="61"/>
      <c r="AA15" s="74"/>
      <c r="AB15" s="74"/>
      <c r="AC15" s="74"/>
      <c r="AD15" s="74"/>
      <c r="AE15" s="74"/>
      <c r="AF15" s="74"/>
      <c r="AG15" s="88"/>
      <c r="AH15" s="74"/>
      <c r="AI15" s="89"/>
      <c r="AJ15" s="61"/>
      <c r="AK15" s="61"/>
      <c r="AL15" s="61"/>
      <c r="AM15" s="61"/>
      <c r="AN15" s="61"/>
      <c r="AO15" s="61"/>
      <c r="AP15" s="61"/>
      <c r="AQ15" s="61"/>
      <c r="AR15" s="69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</row>
    <row r="16">
      <c r="A16" s="1"/>
      <c r="B16" s="62"/>
      <c r="C16" s="63" t="s">
        <v>12</v>
      </c>
      <c r="D16" s="64">
        <v>20.0</v>
      </c>
      <c r="E16" s="63" t="s">
        <v>13</v>
      </c>
      <c r="F16" s="64">
        <v>100.0</v>
      </c>
      <c r="G16" s="13"/>
      <c r="H16" s="13"/>
      <c r="I16" s="13"/>
      <c r="J16" s="13"/>
      <c r="K16" s="65"/>
      <c r="L16" s="13"/>
      <c r="M16" s="66"/>
      <c r="N16" s="63" t="s">
        <v>12</v>
      </c>
      <c r="O16" s="64">
        <v>15.0</v>
      </c>
      <c r="P16" s="63" t="s">
        <v>13</v>
      </c>
      <c r="Q16" s="64">
        <v>100.0</v>
      </c>
      <c r="R16" s="61"/>
      <c r="S16" s="61"/>
      <c r="T16" s="61"/>
      <c r="U16" s="61"/>
      <c r="V16" s="67"/>
      <c r="W16" s="40"/>
      <c r="X16" s="68"/>
      <c r="Y16" s="63" t="s">
        <v>12</v>
      </c>
      <c r="Z16" s="64">
        <v>18.0</v>
      </c>
      <c r="AA16" s="63" t="s">
        <v>13</v>
      </c>
      <c r="AB16" s="64">
        <v>100.0</v>
      </c>
      <c r="AC16" s="13"/>
      <c r="AD16" s="13"/>
      <c r="AE16" s="13"/>
      <c r="AF16" s="13"/>
      <c r="AG16" s="65"/>
      <c r="AH16" s="13"/>
      <c r="AI16" s="66"/>
      <c r="AJ16" s="63" t="s">
        <v>12</v>
      </c>
      <c r="AK16" s="64">
        <v>13.0</v>
      </c>
      <c r="AL16" s="63" t="s">
        <v>13</v>
      </c>
      <c r="AM16" s="64">
        <v>100.0</v>
      </c>
      <c r="AN16" s="61"/>
      <c r="AO16" s="61"/>
      <c r="AP16" s="61"/>
      <c r="AQ16" s="61"/>
      <c r="AR16" s="69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</row>
    <row r="17">
      <c r="A17" s="1"/>
      <c r="B17" s="62"/>
      <c r="C17" s="9"/>
      <c r="D17" s="13"/>
      <c r="E17" s="71"/>
      <c r="F17" s="13"/>
      <c r="G17" s="13"/>
      <c r="H17" s="13"/>
      <c r="I17" s="13"/>
      <c r="J17" s="13"/>
      <c r="K17" s="65"/>
      <c r="L17" s="13"/>
      <c r="M17" s="66"/>
      <c r="N17" s="72"/>
      <c r="O17" s="61"/>
      <c r="P17" s="72"/>
      <c r="Q17" s="61"/>
      <c r="R17" s="61"/>
      <c r="S17" s="61"/>
      <c r="T17" s="61"/>
      <c r="U17" s="61"/>
      <c r="V17" s="67"/>
      <c r="W17" s="40"/>
      <c r="X17" s="68"/>
      <c r="Y17" s="9"/>
      <c r="Z17" s="73"/>
      <c r="AA17" s="71"/>
      <c r="AB17" s="73"/>
      <c r="AC17" s="13"/>
      <c r="AD17" s="13"/>
      <c r="AE17" s="13"/>
      <c r="AF17" s="13"/>
      <c r="AG17" s="65"/>
      <c r="AH17" s="13"/>
      <c r="AI17" s="66"/>
      <c r="AJ17" s="61"/>
      <c r="AK17" s="1"/>
      <c r="AL17" s="1"/>
      <c r="AM17" s="1"/>
      <c r="AN17" s="1"/>
      <c r="AO17" s="1"/>
      <c r="AP17" s="1"/>
      <c r="AQ17" s="1"/>
      <c r="AR17" s="75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</row>
    <row r="18">
      <c r="A18" s="1"/>
      <c r="B18" s="62"/>
      <c r="C18" s="40"/>
      <c r="D18" s="76" t="s">
        <v>15</v>
      </c>
      <c r="E18" s="76" t="s">
        <v>16</v>
      </c>
      <c r="F18" s="13"/>
      <c r="G18" s="13"/>
      <c r="H18" s="40"/>
      <c r="I18" s="77" t="s">
        <v>17</v>
      </c>
      <c r="J18" s="77">
        <f>(D19+E20)/(F19+F20)</f>
        <v>0.8825844539</v>
      </c>
      <c r="K18" s="65"/>
      <c r="L18" s="13"/>
      <c r="M18" s="66"/>
      <c r="N18" s="40"/>
      <c r="O18" s="76" t="s">
        <v>15</v>
      </c>
      <c r="P18" s="76" t="s">
        <v>16</v>
      </c>
      <c r="Q18" s="13"/>
      <c r="R18" s="13"/>
      <c r="S18" s="13"/>
      <c r="T18" s="77" t="s">
        <v>17</v>
      </c>
      <c r="U18" s="77">
        <f>(O19+P20)/(Q19+Q20)</f>
        <v>0.8806165956</v>
      </c>
      <c r="V18" s="67"/>
      <c r="W18" s="40"/>
      <c r="X18" s="68"/>
      <c r="Y18" s="40"/>
      <c r="Z18" s="76" t="s">
        <v>15</v>
      </c>
      <c r="AA18" s="76" t="s">
        <v>16</v>
      </c>
      <c r="AB18" s="13"/>
      <c r="AC18" s="13"/>
      <c r="AD18" s="13"/>
      <c r="AE18" s="77" t="s">
        <v>17</v>
      </c>
      <c r="AF18" s="77">
        <f>(Z19+AA20)/(AB19+AB20)</f>
        <v>0.895375533</v>
      </c>
      <c r="AG18" s="78"/>
      <c r="AH18" s="41"/>
      <c r="AI18" s="79"/>
      <c r="AJ18" s="40"/>
      <c r="AK18" s="76" t="s">
        <v>15</v>
      </c>
      <c r="AL18" s="76" t="s">
        <v>16</v>
      </c>
      <c r="AM18" s="13"/>
      <c r="AN18" s="13"/>
      <c r="AO18" s="13"/>
      <c r="AP18" s="77" t="s">
        <v>17</v>
      </c>
      <c r="AQ18" s="77">
        <f>(AK19+AL20)/(AM19+AM20)</f>
        <v>0.8865201705</v>
      </c>
      <c r="AR18" s="75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</row>
    <row r="19">
      <c r="A19" s="1"/>
      <c r="B19" s="62"/>
      <c r="C19" s="76" t="s">
        <v>15</v>
      </c>
      <c r="D19" s="80">
        <v>2519.0</v>
      </c>
      <c r="E19" s="81">
        <v>211.0</v>
      </c>
      <c r="F19" s="28">
        <f t="shared" ref="F19:F20" si="3">D19+E19</f>
        <v>2730</v>
      </c>
      <c r="G19" s="76" t="s">
        <v>18</v>
      </c>
      <c r="H19" s="40"/>
      <c r="I19" s="82" t="s">
        <v>14</v>
      </c>
      <c r="J19" s="82">
        <f>(D19/(D19+E19))</f>
        <v>0.9227106227</v>
      </c>
      <c r="K19" s="65"/>
      <c r="L19" s="13"/>
      <c r="M19" s="66"/>
      <c r="N19" s="76" t="s">
        <v>15</v>
      </c>
      <c r="O19" s="80">
        <v>2428.0</v>
      </c>
      <c r="P19" s="81">
        <v>94.0</v>
      </c>
      <c r="Q19" s="28">
        <v>2522.0</v>
      </c>
      <c r="R19" s="76" t="s">
        <v>18</v>
      </c>
      <c r="S19" s="13"/>
      <c r="T19" s="82" t="s">
        <v>14</v>
      </c>
      <c r="U19" s="82">
        <f>(O19/(O19+P19))</f>
        <v>0.9627279937</v>
      </c>
      <c r="V19" s="67"/>
      <c r="W19" s="40"/>
      <c r="X19" s="68"/>
      <c r="Y19" s="76" t="s">
        <v>15</v>
      </c>
      <c r="Z19" s="80">
        <v>2543.0</v>
      </c>
      <c r="AA19" s="81">
        <v>208.0</v>
      </c>
      <c r="AB19" s="28">
        <f t="shared" ref="AB19:AB20" si="4">Z19+AA19</f>
        <v>2751</v>
      </c>
      <c r="AC19" s="76" t="s">
        <v>18</v>
      </c>
      <c r="AD19" s="13"/>
      <c r="AE19" s="82" t="s">
        <v>14</v>
      </c>
      <c r="AF19" s="82">
        <f>(Z19/(Z19+AA19))</f>
        <v>0.9243911305</v>
      </c>
      <c r="AG19" s="83"/>
      <c r="AH19" s="46"/>
      <c r="AI19" s="84"/>
      <c r="AJ19" s="76" t="s">
        <v>15</v>
      </c>
      <c r="AK19" s="80">
        <v>2624.0</v>
      </c>
      <c r="AL19" s="81">
        <v>292.0</v>
      </c>
      <c r="AM19" s="28">
        <v>2916.0</v>
      </c>
      <c r="AN19" s="76" t="s">
        <v>18</v>
      </c>
      <c r="AO19" s="13"/>
      <c r="AP19" s="82" t="s">
        <v>14</v>
      </c>
      <c r="AQ19" s="82">
        <f>(AK19/(AK19+AL19))</f>
        <v>0.8998628258</v>
      </c>
      <c r="AR19" s="75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</row>
    <row r="20">
      <c r="A20" s="1"/>
      <c r="B20" s="62"/>
      <c r="C20" s="76" t="s">
        <v>16</v>
      </c>
      <c r="D20" s="85">
        <v>147.0</v>
      </c>
      <c r="E20" s="86">
        <v>172.0</v>
      </c>
      <c r="F20" s="28">
        <f t="shared" si="3"/>
        <v>319</v>
      </c>
      <c r="G20" s="76" t="s">
        <v>19</v>
      </c>
      <c r="H20" s="40"/>
      <c r="I20" s="82" t="s">
        <v>4</v>
      </c>
      <c r="J20" s="82">
        <f>(E20/(E20+D20))</f>
        <v>0.539184953</v>
      </c>
      <c r="K20" s="65"/>
      <c r="L20" s="13"/>
      <c r="M20" s="66"/>
      <c r="N20" s="76" t="s">
        <v>16</v>
      </c>
      <c r="O20" s="85">
        <v>270.0</v>
      </c>
      <c r="P20" s="86">
        <v>257.0</v>
      </c>
      <c r="Q20" s="28">
        <v>527.0</v>
      </c>
      <c r="R20" s="76" t="s">
        <v>19</v>
      </c>
      <c r="S20" s="13"/>
      <c r="T20" s="82" t="s">
        <v>4</v>
      </c>
      <c r="U20" s="82">
        <f>(P20/(P20+O20))</f>
        <v>0.4876660342</v>
      </c>
      <c r="V20" s="67"/>
      <c r="W20" s="40"/>
      <c r="X20" s="68"/>
      <c r="Y20" s="76" t="s">
        <v>16</v>
      </c>
      <c r="Z20" s="85">
        <v>111.0</v>
      </c>
      <c r="AA20" s="86">
        <v>187.0</v>
      </c>
      <c r="AB20" s="28">
        <f t="shared" si="4"/>
        <v>298</v>
      </c>
      <c r="AC20" s="76" t="s">
        <v>19</v>
      </c>
      <c r="AD20" s="13"/>
      <c r="AE20" s="82" t="s">
        <v>4</v>
      </c>
      <c r="AF20" s="82">
        <f>(AA20/(AA20+Z20))</f>
        <v>0.6275167785</v>
      </c>
      <c r="AG20" s="83"/>
      <c r="AH20" s="46"/>
      <c r="AI20" s="84"/>
      <c r="AJ20" s="76" t="s">
        <v>16</v>
      </c>
      <c r="AK20" s="85">
        <v>54.0</v>
      </c>
      <c r="AL20" s="86">
        <v>79.0</v>
      </c>
      <c r="AM20" s="28">
        <v>133.0</v>
      </c>
      <c r="AN20" s="76" t="s">
        <v>19</v>
      </c>
      <c r="AO20" s="13"/>
      <c r="AP20" s="82" t="s">
        <v>4</v>
      </c>
      <c r="AQ20" s="82">
        <f>(AL20/(AL20+AK20))</f>
        <v>0.5939849624</v>
      </c>
      <c r="AR20" s="75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</row>
    <row r="21">
      <c r="A21" s="1"/>
      <c r="B21" s="62"/>
      <c r="C21" s="13"/>
      <c r="D21" s="13"/>
      <c r="E21" s="13"/>
      <c r="F21" s="13"/>
      <c r="G21" s="50"/>
      <c r="H21" s="40"/>
      <c r="I21" s="46"/>
      <c r="J21" s="46"/>
      <c r="K21" s="65"/>
      <c r="L21" s="13"/>
      <c r="M21" s="66"/>
      <c r="N21" s="74"/>
      <c r="O21" s="74"/>
      <c r="P21" s="74"/>
      <c r="Q21" s="61"/>
      <c r="R21" s="74"/>
      <c r="S21" s="74"/>
      <c r="T21" s="74"/>
      <c r="U21" s="74"/>
      <c r="V21" s="67"/>
      <c r="W21" s="40"/>
      <c r="X21" s="68"/>
      <c r="Y21" s="13"/>
      <c r="Z21" s="13"/>
      <c r="AA21" s="13"/>
      <c r="AB21" s="13"/>
      <c r="AC21" s="50"/>
      <c r="AD21" s="13"/>
      <c r="AE21" s="46"/>
      <c r="AF21" s="46"/>
      <c r="AG21" s="83"/>
      <c r="AH21" s="46"/>
      <c r="AI21" s="84"/>
      <c r="AJ21" s="61"/>
      <c r="AK21" s="61"/>
      <c r="AL21" s="61"/>
      <c r="AM21" s="61"/>
      <c r="AN21" s="87"/>
      <c r="AO21" s="74"/>
      <c r="AP21" s="70"/>
      <c r="AQ21" s="70"/>
      <c r="AR21" s="75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</row>
    <row r="22">
      <c r="A22" s="1"/>
      <c r="B22" s="62"/>
      <c r="C22" s="40"/>
      <c r="D22" s="40"/>
      <c r="E22" s="40"/>
      <c r="F22" s="40"/>
      <c r="G22" s="40"/>
      <c r="H22" s="40"/>
      <c r="I22" s="40"/>
      <c r="J22" s="40"/>
      <c r="K22" s="65"/>
      <c r="L22" s="13"/>
      <c r="M22" s="66"/>
      <c r="N22" s="61"/>
      <c r="O22" s="61"/>
      <c r="P22" s="74"/>
      <c r="Q22" s="74"/>
      <c r="R22" s="74"/>
      <c r="S22" s="74"/>
      <c r="T22" s="74"/>
      <c r="U22" s="74"/>
      <c r="V22" s="67"/>
      <c r="W22" s="40"/>
      <c r="X22" s="68"/>
      <c r="Y22" s="40"/>
      <c r="Z22" s="40"/>
      <c r="AA22" s="40"/>
      <c r="AB22" s="40"/>
      <c r="AC22" s="40"/>
      <c r="AD22" s="40"/>
      <c r="AE22" s="40"/>
      <c r="AF22" s="40"/>
      <c r="AG22" s="67"/>
      <c r="AH22" s="40"/>
      <c r="AI22" s="68"/>
      <c r="AJ22" s="74"/>
      <c r="AK22" s="74"/>
      <c r="AL22" s="74"/>
      <c r="AM22" s="74"/>
      <c r="AN22" s="74"/>
      <c r="AO22" s="74"/>
      <c r="AP22" s="74"/>
      <c r="AQ22" s="74"/>
      <c r="AR22" s="88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</row>
    <row r="23">
      <c r="A23" s="1"/>
      <c r="B23" s="62"/>
      <c r="C23" s="63" t="s">
        <v>12</v>
      </c>
      <c r="D23" s="64">
        <v>20.0</v>
      </c>
      <c r="E23" s="63" t="s">
        <v>13</v>
      </c>
      <c r="F23" s="64">
        <v>120.0</v>
      </c>
      <c r="G23" s="13"/>
      <c r="H23" s="13"/>
      <c r="I23" s="13"/>
      <c r="J23" s="13"/>
      <c r="K23" s="65"/>
      <c r="L23" s="13"/>
      <c r="M23" s="66"/>
      <c r="N23" s="63" t="s">
        <v>12</v>
      </c>
      <c r="O23" s="64">
        <v>15.0</v>
      </c>
      <c r="P23" s="63" t="s">
        <v>13</v>
      </c>
      <c r="Q23" s="64">
        <v>120.0</v>
      </c>
      <c r="R23" s="61"/>
      <c r="S23" s="61"/>
      <c r="T23" s="61"/>
      <c r="U23" s="61"/>
      <c r="V23" s="67"/>
      <c r="W23" s="40"/>
      <c r="X23" s="68"/>
      <c r="Y23" s="63" t="s">
        <v>12</v>
      </c>
      <c r="Z23" s="64">
        <v>18.0</v>
      </c>
      <c r="AA23" s="63" t="s">
        <v>13</v>
      </c>
      <c r="AB23" s="64">
        <v>120.0</v>
      </c>
      <c r="AC23" s="13"/>
      <c r="AD23" s="13"/>
      <c r="AE23" s="13"/>
      <c r="AF23" s="13"/>
      <c r="AG23" s="65"/>
      <c r="AH23" s="13"/>
      <c r="AI23" s="66"/>
      <c r="AJ23" s="63" t="s">
        <v>12</v>
      </c>
      <c r="AK23" s="64">
        <v>13.0</v>
      </c>
      <c r="AL23" s="63" t="s">
        <v>13</v>
      </c>
      <c r="AM23" s="64">
        <v>120.0</v>
      </c>
      <c r="AN23" s="61"/>
      <c r="AO23" s="61"/>
      <c r="AP23" s="61"/>
      <c r="AQ23" s="61"/>
      <c r="AR23" s="69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</row>
    <row r="24">
      <c r="A24" s="1"/>
      <c r="B24" s="62"/>
      <c r="C24" s="9"/>
      <c r="D24" s="13"/>
      <c r="E24" s="71"/>
      <c r="F24" s="13"/>
      <c r="G24" s="13"/>
      <c r="H24" s="13"/>
      <c r="I24" s="13"/>
      <c r="J24" s="13"/>
      <c r="K24" s="65"/>
      <c r="L24" s="13"/>
      <c r="M24" s="66"/>
      <c r="N24" s="72"/>
      <c r="O24" s="61"/>
      <c r="P24" s="72"/>
      <c r="Q24" s="61"/>
      <c r="R24" s="61"/>
      <c r="S24" s="61"/>
      <c r="T24" s="61"/>
      <c r="U24" s="61"/>
      <c r="V24" s="67"/>
      <c r="W24" s="40"/>
      <c r="X24" s="68"/>
      <c r="Y24" s="9"/>
      <c r="Z24" s="73"/>
      <c r="AA24" s="71"/>
      <c r="AB24" s="73"/>
      <c r="AC24" s="13"/>
      <c r="AD24" s="13"/>
      <c r="AE24" s="13"/>
      <c r="AF24" s="13"/>
      <c r="AG24" s="65"/>
      <c r="AH24" s="13"/>
      <c r="AI24" s="66"/>
      <c r="AJ24" s="61"/>
      <c r="AK24" s="1"/>
      <c r="AL24" s="1"/>
      <c r="AM24" s="1"/>
      <c r="AN24" s="1"/>
      <c r="AO24" s="1"/>
      <c r="AP24" s="1"/>
      <c r="AQ24" s="1"/>
      <c r="AR24" s="75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</row>
    <row r="25">
      <c r="A25" s="1"/>
      <c r="B25" s="62"/>
      <c r="C25" s="40"/>
      <c r="D25" s="76" t="s">
        <v>15</v>
      </c>
      <c r="E25" s="76" t="s">
        <v>16</v>
      </c>
      <c r="F25" s="13"/>
      <c r="G25" s="13"/>
      <c r="H25" s="40"/>
      <c r="I25" s="77" t="s">
        <v>17</v>
      </c>
      <c r="J25" s="77">
        <f>(D26+E27)/(F26+F27)</f>
        <v>0.8957035093</v>
      </c>
      <c r="K25" s="65"/>
      <c r="L25" s="13"/>
      <c r="M25" s="66"/>
      <c r="N25" s="40"/>
      <c r="O25" s="76" t="s">
        <v>15</v>
      </c>
      <c r="P25" s="76" t="s">
        <v>16</v>
      </c>
      <c r="Q25" s="13"/>
      <c r="R25" s="13"/>
      <c r="S25" s="13"/>
      <c r="T25" s="77" t="s">
        <v>17</v>
      </c>
      <c r="U25" s="77">
        <f>(O26+P27)/(Q26+Q27)</f>
        <v>0.8842243358</v>
      </c>
      <c r="V25" s="67"/>
      <c r="W25" s="40"/>
      <c r="X25" s="68"/>
      <c r="Y25" s="40"/>
      <c r="Z25" s="76" t="s">
        <v>15</v>
      </c>
      <c r="AA25" s="76" t="s">
        <v>16</v>
      </c>
      <c r="AB25" s="13"/>
      <c r="AC25" s="13"/>
      <c r="AD25" s="13"/>
      <c r="AE25" s="77" t="s">
        <v>17</v>
      </c>
      <c r="AF25" s="77">
        <f>(Z26+AA27)/(AB26+AB27)</f>
        <v>0.8930796983</v>
      </c>
      <c r="AG25" s="78"/>
      <c r="AH25" s="41"/>
      <c r="AI25" s="79"/>
      <c r="AJ25" s="40"/>
      <c r="AK25" s="76" t="s">
        <v>15</v>
      </c>
      <c r="AL25" s="76" t="s">
        <v>16</v>
      </c>
      <c r="AM25" s="13"/>
      <c r="AN25" s="13"/>
      <c r="AO25" s="13"/>
      <c r="AP25" s="77" t="s">
        <v>17</v>
      </c>
      <c r="AQ25" s="77">
        <f>(AK26+AL27)/(AM26+AM27)</f>
        <v>0.8789767137</v>
      </c>
      <c r="AR25" s="75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</row>
    <row r="26">
      <c r="A26" s="1"/>
      <c r="B26" s="62"/>
      <c r="C26" s="76" t="s">
        <v>15</v>
      </c>
      <c r="D26" s="80">
        <v>2507.0</v>
      </c>
      <c r="E26" s="81">
        <v>159.0</v>
      </c>
      <c r="F26" s="28">
        <f t="shared" ref="F26:F27" si="5">D26+E26</f>
        <v>2666</v>
      </c>
      <c r="G26" s="76" t="s">
        <v>18</v>
      </c>
      <c r="H26" s="40"/>
      <c r="I26" s="82" t="s">
        <v>14</v>
      </c>
      <c r="J26" s="82">
        <f>(D26/(D26+E26))</f>
        <v>0.94036009</v>
      </c>
      <c r="K26" s="65"/>
      <c r="L26" s="13"/>
      <c r="M26" s="66"/>
      <c r="N26" s="76" t="s">
        <v>15</v>
      </c>
      <c r="O26" s="80">
        <v>2696.0</v>
      </c>
      <c r="P26" s="81">
        <v>351.0</v>
      </c>
      <c r="Q26" s="28">
        <v>3047.0</v>
      </c>
      <c r="R26" s="76" t="s">
        <v>18</v>
      </c>
      <c r="S26" s="13"/>
      <c r="T26" s="82" t="s">
        <v>14</v>
      </c>
      <c r="U26" s="82">
        <f>(O26/(O26+P26))</f>
        <v>0.884804726</v>
      </c>
      <c r="V26" s="67"/>
      <c r="W26" s="40"/>
      <c r="X26" s="68"/>
      <c r="Y26" s="76" t="s">
        <v>15</v>
      </c>
      <c r="Z26" s="80">
        <v>2569.0</v>
      </c>
      <c r="AA26" s="81">
        <v>241.0</v>
      </c>
      <c r="AB26" s="28">
        <f t="shared" ref="AB26:AB27" si="6">Z26+AA26</f>
        <v>2810</v>
      </c>
      <c r="AC26" s="76" t="s">
        <v>18</v>
      </c>
      <c r="AD26" s="13"/>
      <c r="AE26" s="82" t="s">
        <v>14</v>
      </c>
      <c r="AF26" s="82">
        <f>(Z26/(Z26+AA26))</f>
        <v>0.9142348754</v>
      </c>
      <c r="AG26" s="83"/>
      <c r="AH26" s="46"/>
      <c r="AI26" s="84"/>
      <c r="AJ26" s="76" t="s">
        <v>15</v>
      </c>
      <c r="AK26" s="80">
        <v>2669.0</v>
      </c>
      <c r="AL26" s="81">
        <v>360.0</v>
      </c>
      <c r="AM26" s="28">
        <v>3029.0</v>
      </c>
      <c r="AN26" s="76" t="s">
        <v>18</v>
      </c>
      <c r="AO26" s="13"/>
      <c r="AP26" s="82" t="s">
        <v>14</v>
      </c>
      <c r="AQ26" s="82">
        <f>(AK26/(AK26+AL26))</f>
        <v>0.881148894</v>
      </c>
      <c r="AR26" s="75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</row>
    <row r="27">
      <c r="A27" s="1"/>
      <c r="B27" s="62"/>
      <c r="C27" s="76" t="s">
        <v>16</v>
      </c>
      <c r="D27" s="85">
        <v>159.0</v>
      </c>
      <c r="E27" s="86">
        <v>224.0</v>
      </c>
      <c r="F27" s="28">
        <f t="shared" si="5"/>
        <v>383</v>
      </c>
      <c r="G27" s="76" t="s">
        <v>19</v>
      </c>
      <c r="H27" s="40"/>
      <c r="I27" s="82" t="s">
        <v>4</v>
      </c>
      <c r="J27" s="82">
        <f>(E27/(E27+D27))</f>
        <v>0.5848563969</v>
      </c>
      <c r="K27" s="65"/>
      <c r="L27" s="13"/>
      <c r="M27" s="66"/>
      <c r="N27" s="76" t="s">
        <v>16</v>
      </c>
      <c r="O27" s="85">
        <v>2.0</v>
      </c>
      <c r="P27" s="86">
        <v>0.0</v>
      </c>
      <c r="Q27" s="28">
        <v>2.0</v>
      </c>
      <c r="R27" s="76" t="s">
        <v>19</v>
      </c>
      <c r="S27" s="13"/>
      <c r="T27" s="82" t="s">
        <v>4</v>
      </c>
      <c r="U27" s="82">
        <f>(P27/(P27+O27))</f>
        <v>0</v>
      </c>
      <c r="V27" s="67"/>
      <c r="W27" s="40"/>
      <c r="X27" s="68"/>
      <c r="Y27" s="76" t="s">
        <v>16</v>
      </c>
      <c r="Z27" s="85">
        <v>85.0</v>
      </c>
      <c r="AA27" s="86">
        <v>154.0</v>
      </c>
      <c r="AB27" s="28">
        <f t="shared" si="6"/>
        <v>239</v>
      </c>
      <c r="AC27" s="76" t="s">
        <v>19</v>
      </c>
      <c r="AD27" s="13"/>
      <c r="AE27" s="82" t="s">
        <v>4</v>
      </c>
      <c r="AF27" s="82">
        <f>(AA27/(AA27+Z27))</f>
        <v>0.6443514644</v>
      </c>
      <c r="AG27" s="83"/>
      <c r="AH27" s="46"/>
      <c r="AI27" s="84"/>
      <c r="AJ27" s="76" t="s">
        <v>16</v>
      </c>
      <c r="AK27" s="85">
        <v>9.0</v>
      </c>
      <c r="AL27" s="86">
        <v>11.0</v>
      </c>
      <c r="AM27" s="28">
        <v>20.0</v>
      </c>
      <c r="AN27" s="76" t="s">
        <v>19</v>
      </c>
      <c r="AO27" s="13"/>
      <c r="AP27" s="82" t="s">
        <v>4</v>
      </c>
      <c r="AQ27" s="82">
        <f>(AL27/(AL27+AK27))</f>
        <v>0.55</v>
      </c>
      <c r="AR27" s="75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</row>
    <row r="28">
      <c r="A28" s="1"/>
      <c r="B28" s="62"/>
      <c r="C28" s="40"/>
      <c r="D28" s="40"/>
      <c r="E28" s="40"/>
      <c r="F28" s="13"/>
      <c r="G28" s="40"/>
      <c r="H28" s="40"/>
      <c r="I28" s="40"/>
      <c r="J28" s="40"/>
      <c r="K28" s="65"/>
      <c r="L28" s="13"/>
      <c r="M28" s="66"/>
      <c r="N28" s="74"/>
      <c r="O28" s="74"/>
      <c r="P28" s="74"/>
      <c r="Q28" s="61"/>
      <c r="R28" s="74"/>
      <c r="S28" s="74"/>
      <c r="T28" s="74"/>
      <c r="U28" s="74"/>
      <c r="V28" s="67"/>
      <c r="W28" s="40"/>
      <c r="X28" s="68"/>
      <c r="Y28" s="13"/>
      <c r="Z28" s="13"/>
      <c r="AA28" s="13"/>
      <c r="AB28" s="13"/>
      <c r="AC28" s="50"/>
      <c r="AD28" s="13"/>
      <c r="AE28" s="46"/>
      <c r="AF28" s="46"/>
      <c r="AG28" s="83"/>
      <c r="AH28" s="46"/>
      <c r="AI28" s="84"/>
      <c r="AJ28" s="74"/>
      <c r="AK28" s="74"/>
      <c r="AL28" s="74"/>
      <c r="AM28" s="61"/>
      <c r="AN28" s="74"/>
      <c r="AO28" s="74"/>
      <c r="AP28" s="74"/>
      <c r="AQ28" s="74"/>
      <c r="AR28" s="88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</row>
    <row r="29">
      <c r="A29" s="1"/>
      <c r="B29" s="62"/>
      <c r="C29" s="40"/>
      <c r="D29" s="40"/>
      <c r="E29" s="40"/>
      <c r="F29" s="40"/>
      <c r="G29" s="40"/>
      <c r="H29" s="40"/>
      <c r="I29" s="40"/>
      <c r="J29" s="40"/>
      <c r="K29" s="65"/>
      <c r="L29" s="13"/>
      <c r="M29" s="66"/>
      <c r="N29" s="61"/>
      <c r="O29" s="61"/>
      <c r="P29" s="74"/>
      <c r="Q29" s="74"/>
      <c r="R29" s="74"/>
      <c r="S29" s="74"/>
      <c r="T29" s="74"/>
      <c r="U29" s="74"/>
      <c r="V29" s="67"/>
      <c r="W29" s="40"/>
      <c r="X29" s="68"/>
      <c r="Y29" s="40"/>
      <c r="Z29" s="40"/>
      <c r="AA29" s="40"/>
      <c r="AB29" s="40"/>
      <c r="AC29" s="40"/>
      <c r="AD29" s="40"/>
      <c r="AE29" s="40"/>
      <c r="AF29" s="40"/>
      <c r="AG29" s="67"/>
      <c r="AH29" s="40"/>
      <c r="AI29" s="68"/>
      <c r="AJ29" s="74"/>
      <c r="AK29" s="74"/>
      <c r="AL29" s="74"/>
      <c r="AM29" s="74"/>
      <c r="AN29" s="74"/>
      <c r="AO29" s="74"/>
      <c r="AP29" s="74"/>
      <c r="AQ29" s="74"/>
      <c r="AR29" s="88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>
      <c r="A30" s="1"/>
      <c r="B30" s="62"/>
      <c r="C30" s="63" t="s">
        <v>12</v>
      </c>
      <c r="D30" s="64">
        <v>20.0</v>
      </c>
      <c r="E30" s="63" t="s">
        <v>13</v>
      </c>
      <c r="F30" s="64">
        <v>140.0</v>
      </c>
      <c r="G30" s="13"/>
      <c r="H30" s="13"/>
      <c r="I30" s="13"/>
      <c r="J30" s="13"/>
      <c r="K30" s="65"/>
      <c r="L30" s="13"/>
      <c r="M30" s="66"/>
      <c r="N30" s="63" t="s">
        <v>12</v>
      </c>
      <c r="O30" s="64">
        <v>15.0</v>
      </c>
      <c r="P30" s="63" t="s">
        <v>13</v>
      </c>
      <c r="Q30" s="64">
        <v>140.0</v>
      </c>
      <c r="R30" s="61"/>
      <c r="S30" s="61"/>
      <c r="T30" s="61"/>
      <c r="U30" s="61"/>
      <c r="V30" s="67"/>
      <c r="W30" s="40"/>
      <c r="X30" s="68"/>
      <c r="Y30" s="63" t="s">
        <v>12</v>
      </c>
      <c r="Z30" s="64">
        <v>18.0</v>
      </c>
      <c r="AA30" s="63" t="s">
        <v>13</v>
      </c>
      <c r="AB30" s="64">
        <v>140.0</v>
      </c>
      <c r="AC30" s="13"/>
      <c r="AD30" s="13"/>
      <c r="AE30" s="13"/>
      <c r="AF30" s="13"/>
      <c r="AG30" s="65"/>
      <c r="AH30" s="13"/>
      <c r="AI30" s="66"/>
      <c r="AJ30" s="63" t="s">
        <v>12</v>
      </c>
      <c r="AK30" s="64">
        <v>13.0</v>
      </c>
      <c r="AL30" s="63" t="s">
        <v>13</v>
      </c>
      <c r="AM30" s="64">
        <v>140.0</v>
      </c>
      <c r="AN30" s="61"/>
      <c r="AO30" s="61"/>
      <c r="AP30" s="61"/>
      <c r="AQ30" s="61"/>
      <c r="AR30" s="69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</row>
    <row r="31">
      <c r="A31" s="1"/>
      <c r="B31" s="62"/>
      <c r="C31" s="9"/>
      <c r="D31" s="13"/>
      <c r="E31" s="71"/>
      <c r="F31" s="13"/>
      <c r="G31" s="13"/>
      <c r="H31" s="13"/>
      <c r="I31" s="13"/>
      <c r="J31" s="13"/>
      <c r="K31" s="65"/>
      <c r="L31" s="13"/>
      <c r="M31" s="66"/>
      <c r="N31" s="72"/>
      <c r="O31" s="61"/>
      <c r="P31" s="72"/>
      <c r="Q31" s="61"/>
      <c r="R31" s="61"/>
      <c r="S31" s="61"/>
      <c r="T31" s="61"/>
      <c r="U31" s="61"/>
      <c r="V31" s="67"/>
      <c r="W31" s="40"/>
      <c r="X31" s="68"/>
      <c r="Y31" s="9"/>
      <c r="Z31" s="73"/>
      <c r="AA31" s="71"/>
      <c r="AB31" s="73"/>
      <c r="AC31" s="13"/>
      <c r="AD31" s="13"/>
      <c r="AE31" s="13"/>
      <c r="AF31" s="13"/>
      <c r="AG31" s="65"/>
      <c r="AH31" s="13"/>
      <c r="AI31" s="66"/>
      <c r="AJ31" s="61"/>
      <c r="AK31" s="1"/>
      <c r="AL31" s="1"/>
      <c r="AM31" s="1"/>
      <c r="AN31" s="1"/>
      <c r="AO31" s="1"/>
      <c r="AP31" s="1"/>
      <c r="AQ31" s="1"/>
      <c r="AR31" s="91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</row>
    <row r="32">
      <c r="A32" s="1"/>
      <c r="B32" s="62"/>
      <c r="C32" s="40"/>
      <c r="D32" s="76" t="s">
        <v>15</v>
      </c>
      <c r="E32" s="76" t="s">
        <v>16</v>
      </c>
      <c r="F32" s="13"/>
      <c r="G32" s="13"/>
      <c r="H32" s="40"/>
      <c r="I32" s="77" t="s">
        <v>17</v>
      </c>
      <c r="J32" s="77">
        <f>(D33+E34)/(F33+F34)</f>
        <v>0.8966874385</v>
      </c>
      <c r="K32" s="65"/>
      <c r="L32" s="13"/>
      <c r="M32" s="66"/>
      <c r="N32" s="40"/>
      <c r="O32" s="76" t="s">
        <v>15</v>
      </c>
      <c r="P32" s="76" t="s">
        <v>16</v>
      </c>
      <c r="Q32" s="13"/>
      <c r="R32" s="13"/>
      <c r="S32" s="13"/>
      <c r="T32" s="77" t="s">
        <v>17</v>
      </c>
      <c r="U32" s="77">
        <f>(O33+P34)/(Q33+Q34)</f>
        <v>0.8845523122</v>
      </c>
      <c r="V32" s="67"/>
      <c r="W32" s="40"/>
      <c r="X32" s="68"/>
      <c r="Y32" s="40"/>
      <c r="Z32" s="76" t="s">
        <v>15</v>
      </c>
      <c r="AA32" s="76" t="s">
        <v>16</v>
      </c>
      <c r="AB32" s="13"/>
      <c r="AC32" s="13"/>
      <c r="AD32" s="13"/>
      <c r="AE32" s="77" t="s">
        <v>17</v>
      </c>
      <c r="AF32" s="77">
        <f>(Z33+AA34)/(AB33+AB34)</f>
        <v>0.8717612332</v>
      </c>
      <c r="AG32" s="78"/>
      <c r="AH32" s="41"/>
      <c r="AI32" s="79"/>
      <c r="AJ32" s="40"/>
      <c r="AK32" s="76" t="s">
        <v>15</v>
      </c>
      <c r="AL32" s="76" t="s">
        <v>16</v>
      </c>
      <c r="AM32" s="13"/>
      <c r="AN32" s="13"/>
      <c r="AO32" s="13"/>
      <c r="AP32" s="77" t="s">
        <v>17</v>
      </c>
      <c r="AQ32" s="77">
        <f>(AK33+AL34)/(AM33+AM34)</f>
        <v>0.8957035093</v>
      </c>
      <c r="AR32" s="91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</row>
    <row r="33">
      <c r="A33" s="1"/>
      <c r="B33" s="62"/>
      <c r="C33" s="76" t="s">
        <v>15</v>
      </c>
      <c r="D33" s="80">
        <v>2529.0</v>
      </c>
      <c r="E33" s="81">
        <v>178.0</v>
      </c>
      <c r="F33" s="28">
        <f t="shared" ref="F33:F34" si="7">D33+E33</f>
        <v>2707</v>
      </c>
      <c r="G33" s="76" t="s">
        <v>18</v>
      </c>
      <c r="H33" s="40"/>
      <c r="I33" s="82" t="s">
        <v>14</v>
      </c>
      <c r="J33" s="82">
        <f>(D33/(D33+E33))</f>
        <v>0.9342445512</v>
      </c>
      <c r="K33" s="65"/>
      <c r="L33" s="13"/>
      <c r="M33" s="66"/>
      <c r="N33" s="76" t="s">
        <v>15</v>
      </c>
      <c r="O33" s="80">
        <v>2697.0</v>
      </c>
      <c r="P33" s="81">
        <v>351.0</v>
      </c>
      <c r="Q33" s="28">
        <v>3048.0</v>
      </c>
      <c r="R33" s="76" t="s">
        <v>18</v>
      </c>
      <c r="S33" s="13"/>
      <c r="T33" s="82" t="s">
        <v>14</v>
      </c>
      <c r="U33" s="82">
        <f>(O33/(O33+P33))</f>
        <v>0.8848425197</v>
      </c>
      <c r="V33" s="67"/>
      <c r="W33" s="40"/>
      <c r="X33" s="68"/>
      <c r="Y33" s="76" t="s">
        <v>15</v>
      </c>
      <c r="Z33" s="80">
        <v>2651.0</v>
      </c>
      <c r="AA33" s="81">
        <v>388.0</v>
      </c>
      <c r="AB33" s="28">
        <f t="shared" ref="AB33:AB34" si="8">Z33+AA33</f>
        <v>3039</v>
      </c>
      <c r="AC33" s="76" t="s">
        <v>18</v>
      </c>
      <c r="AD33" s="13"/>
      <c r="AE33" s="82" t="s">
        <v>14</v>
      </c>
      <c r="AF33" s="82">
        <f>(Z33/(Z33+AA33))</f>
        <v>0.8723264232</v>
      </c>
      <c r="AG33" s="83"/>
      <c r="AH33" s="46"/>
      <c r="AI33" s="84"/>
      <c r="AJ33" s="76" t="s">
        <v>15</v>
      </c>
      <c r="AK33" s="80">
        <v>2529.0</v>
      </c>
      <c r="AL33" s="81">
        <v>169.0</v>
      </c>
      <c r="AM33" s="28">
        <v>2698.0</v>
      </c>
      <c r="AN33" s="76" t="s">
        <v>18</v>
      </c>
      <c r="AO33" s="13"/>
      <c r="AP33" s="82" t="s">
        <v>14</v>
      </c>
      <c r="AQ33" s="82">
        <f>(AK33/(AK33+AL33))</f>
        <v>0.9373610082</v>
      </c>
      <c r="AR33" s="75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</row>
    <row r="34">
      <c r="A34" s="1"/>
      <c r="B34" s="62"/>
      <c r="C34" s="76" t="s">
        <v>16</v>
      </c>
      <c r="D34" s="85">
        <v>137.0</v>
      </c>
      <c r="E34" s="86">
        <v>205.0</v>
      </c>
      <c r="F34" s="28">
        <f t="shared" si="7"/>
        <v>342</v>
      </c>
      <c r="G34" s="76" t="s">
        <v>19</v>
      </c>
      <c r="H34" s="40"/>
      <c r="I34" s="82" t="s">
        <v>4</v>
      </c>
      <c r="J34" s="82">
        <f>(E34/(E34+D34))</f>
        <v>0.5994152047</v>
      </c>
      <c r="K34" s="65"/>
      <c r="L34" s="13"/>
      <c r="M34" s="66"/>
      <c r="N34" s="76" t="s">
        <v>16</v>
      </c>
      <c r="O34" s="85">
        <v>1.0</v>
      </c>
      <c r="P34" s="86">
        <v>0.0</v>
      </c>
      <c r="Q34" s="28">
        <v>1.0</v>
      </c>
      <c r="R34" s="76" t="s">
        <v>19</v>
      </c>
      <c r="S34" s="13"/>
      <c r="T34" s="82" t="s">
        <v>4</v>
      </c>
      <c r="U34" s="82">
        <f>(P34/(P34+O34))</f>
        <v>0</v>
      </c>
      <c r="V34" s="67"/>
      <c r="W34" s="40"/>
      <c r="X34" s="68"/>
      <c r="Y34" s="76" t="s">
        <v>16</v>
      </c>
      <c r="Z34" s="85">
        <v>3.0</v>
      </c>
      <c r="AA34" s="86">
        <v>7.0</v>
      </c>
      <c r="AB34" s="28">
        <f t="shared" si="8"/>
        <v>10</v>
      </c>
      <c r="AC34" s="76" t="s">
        <v>19</v>
      </c>
      <c r="AD34" s="13"/>
      <c r="AE34" s="82" t="s">
        <v>4</v>
      </c>
      <c r="AF34" s="82">
        <f>(AA34/(AA34+Z34))</f>
        <v>0.7</v>
      </c>
      <c r="AG34" s="83"/>
      <c r="AH34" s="46"/>
      <c r="AI34" s="84"/>
      <c r="AJ34" s="76" t="s">
        <v>16</v>
      </c>
      <c r="AK34" s="85">
        <v>149.0</v>
      </c>
      <c r="AL34" s="86">
        <v>202.0</v>
      </c>
      <c r="AM34" s="28">
        <v>351.0</v>
      </c>
      <c r="AN34" s="76" t="s">
        <v>19</v>
      </c>
      <c r="AO34" s="13"/>
      <c r="AP34" s="82" t="s">
        <v>4</v>
      </c>
      <c r="AQ34" s="82">
        <f>(AL34/(AL34+AK34))</f>
        <v>0.5754985755</v>
      </c>
      <c r="AR34" s="75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</row>
    <row r="35">
      <c r="A35" s="1"/>
      <c r="B35" s="62"/>
      <c r="C35" s="40"/>
      <c r="D35" s="40"/>
      <c r="E35" s="40"/>
      <c r="F35" s="13"/>
      <c r="G35" s="40"/>
      <c r="H35" s="40"/>
      <c r="I35" s="40"/>
      <c r="J35" s="40"/>
      <c r="K35" s="65"/>
      <c r="L35" s="13"/>
      <c r="M35" s="66"/>
      <c r="N35" s="74"/>
      <c r="O35" s="74"/>
      <c r="P35" s="74"/>
      <c r="Q35" s="61"/>
      <c r="R35" s="74"/>
      <c r="S35" s="74"/>
      <c r="T35" s="74"/>
      <c r="U35" s="74"/>
      <c r="V35" s="67"/>
      <c r="W35" s="40"/>
      <c r="X35" s="68"/>
      <c r="Y35" s="13"/>
      <c r="Z35" s="13"/>
      <c r="AA35" s="13"/>
      <c r="AB35" s="13"/>
      <c r="AC35" s="50"/>
      <c r="AD35" s="13"/>
      <c r="AE35" s="46"/>
      <c r="AF35" s="46"/>
      <c r="AG35" s="83"/>
      <c r="AH35" s="46"/>
      <c r="AI35" s="84"/>
      <c r="AJ35" s="74"/>
      <c r="AK35" s="74"/>
      <c r="AL35" s="74"/>
      <c r="AM35" s="61"/>
      <c r="AN35" s="74"/>
      <c r="AO35" s="74"/>
      <c r="AP35" s="74"/>
      <c r="AQ35" s="74"/>
      <c r="AR35" s="88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</row>
    <row r="36">
      <c r="A36" s="1"/>
      <c r="B36" s="62"/>
      <c r="C36" s="13"/>
      <c r="D36" s="13"/>
      <c r="E36" s="13"/>
      <c r="F36" s="13"/>
      <c r="G36" s="13"/>
      <c r="H36" s="13"/>
      <c r="I36" s="13"/>
      <c r="J36" s="13"/>
      <c r="K36" s="65"/>
      <c r="L36" s="13"/>
      <c r="M36" s="66"/>
      <c r="N36" s="61"/>
      <c r="O36" s="61"/>
      <c r="P36" s="74"/>
      <c r="Q36" s="74"/>
      <c r="R36" s="74"/>
      <c r="S36" s="74"/>
      <c r="T36" s="74"/>
      <c r="U36" s="74"/>
      <c r="V36" s="67"/>
      <c r="W36" s="40"/>
      <c r="X36" s="68"/>
      <c r="Y36" s="40"/>
      <c r="Z36" s="40"/>
      <c r="AA36" s="40"/>
      <c r="AB36" s="40"/>
      <c r="AC36" s="40"/>
      <c r="AD36" s="40"/>
      <c r="AE36" s="40"/>
      <c r="AF36" s="40"/>
      <c r="AG36" s="67"/>
      <c r="AH36" s="40"/>
      <c r="AI36" s="68"/>
      <c r="AJ36" s="61"/>
      <c r="AK36" s="61"/>
      <c r="AL36" s="61"/>
      <c r="AM36" s="61"/>
      <c r="AN36" s="61"/>
      <c r="AO36" s="61"/>
      <c r="AP36" s="61"/>
      <c r="AQ36" s="61"/>
      <c r="AR36" s="69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</row>
    <row r="37">
      <c r="A37" s="1"/>
      <c r="B37" s="62"/>
      <c r="C37" s="63" t="s">
        <v>12</v>
      </c>
      <c r="D37" s="64">
        <v>20.0</v>
      </c>
      <c r="E37" s="63" t="s">
        <v>13</v>
      </c>
      <c r="F37" s="64">
        <v>160.0</v>
      </c>
      <c r="G37" s="13" t="s">
        <v>20</v>
      </c>
      <c r="H37" s="13"/>
      <c r="I37" s="13"/>
      <c r="J37" s="13"/>
      <c r="K37" s="65"/>
      <c r="L37" s="13"/>
      <c r="M37" s="66"/>
      <c r="N37" s="63" t="s">
        <v>12</v>
      </c>
      <c r="O37" s="64">
        <v>15.0</v>
      </c>
      <c r="P37" s="63" t="s">
        <v>13</v>
      </c>
      <c r="Q37" s="64">
        <v>160.0</v>
      </c>
      <c r="R37" s="61"/>
      <c r="S37" s="61"/>
      <c r="T37" s="61"/>
      <c r="U37" s="61"/>
      <c r="V37" s="67"/>
      <c r="W37" s="40"/>
      <c r="X37" s="68"/>
      <c r="Y37" s="63" t="s">
        <v>12</v>
      </c>
      <c r="Z37" s="64">
        <v>18.0</v>
      </c>
      <c r="AA37" s="63" t="s">
        <v>13</v>
      </c>
      <c r="AB37" s="64">
        <v>160.0</v>
      </c>
      <c r="AC37" s="13"/>
      <c r="AD37" s="13"/>
      <c r="AE37" s="13"/>
      <c r="AF37" s="13"/>
      <c r="AG37" s="65"/>
      <c r="AH37" s="13"/>
      <c r="AI37" s="66"/>
      <c r="AJ37" s="63" t="s">
        <v>12</v>
      </c>
      <c r="AK37" s="64">
        <v>13.0</v>
      </c>
      <c r="AL37" s="63" t="s">
        <v>13</v>
      </c>
      <c r="AM37" s="64">
        <v>160.0</v>
      </c>
      <c r="AN37" s="61" t="s">
        <v>21</v>
      </c>
      <c r="AO37" s="61"/>
      <c r="AP37" s="61"/>
      <c r="AQ37" s="61"/>
      <c r="AR37" s="69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</row>
    <row r="38">
      <c r="A38" s="1"/>
      <c r="B38" s="62"/>
      <c r="C38" s="9"/>
      <c r="D38" s="13"/>
      <c r="E38" s="71"/>
      <c r="F38" s="13"/>
      <c r="G38" s="13"/>
      <c r="H38" s="13"/>
      <c r="I38" s="13"/>
      <c r="J38" s="13"/>
      <c r="K38" s="65"/>
      <c r="L38" s="13"/>
      <c r="M38" s="66"/>
      <c r="N38" s="72"/>
      <c r="O38" s="74"/>
      <c r="P38" s="72"/>
      <c r="Q38" s="61"/>
      <c r="R38" s="61"/>
      <c r="S38" s="61"/>
      <c r="T38" s="61"/>
      <c r="U38" s="61"/>
      <c r="V38" s="67"/>
      <c r="W38" s="40"/>
      <c r="X38" s="68"/>
      <c r="Y38" s="9"/>
      <c r="Z38" s="73"/>
      <c r="AA38" s="71"/>
      <c r="AB38" s="73"/>
      <c r="AC38" s="13"/>
      <c r="AD38" s="13"/>
      <c r="AE38" s="13"/>
      <c r="AF38" s="13"/>
      <c r="AG38" s="65"/>
      <c r="AH38" s="13"/>
      <c r="AI38" s="66"/>
      <c r="AJ38" s="61"/>
      <c r="AK38" s="1"/>
      <c r="AL38" s="1"/>
      <c r="AM38" s="1"/>
      <c r="AN38" s="1"/>
      <c r="AO38" s="1"/>
      <c r="AP38" s="1"/>
      <c r="AQ38" s="1"/>
      <c r="AR38" s="75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</row>
    <row r="39">
      <c r="A39" s="1"/>
      <c r="B39" s="62"/>
      <c r="C39" s="40"/>
      <c r="D39" s="76" t="s">
        <v>15</v>
      </c>
      <c r="E39" s="76" t="s">
        <v>16</v>
      </c>
      <c r="F39" s="13"/>
      <c r="G39" s="13"/>
      <c r="H39" s="40"/>
      <c r="I39" s="77" t="s">
        <v>17</v>
      </c>
      <c r="J39" s="77">
        <f>(D40+E41)/(F40+F41)</f>
        <v>0.8802886192</v>
      </c>
      <c r="K39" s="65"/>
      <c r="L39" s="13"/>
      <c r="M39" s="66"/>
      <c r="N39" s="40"/>
      <c r="O39" s="76" t="s">
        <v>15</v>
      </c>
      <c r="P39" s="76" t="s">
        <v>16</v>
      </c>
      <c r="Q39" s="13"/>
      <c r="R39" s="13"/>
      <c r="S39" s="13"/>
      <c r="T39" s="77" t="s">
        <v>17</v>
      </c>
      <c r="U39" s="77">
        <f>(O40+P41)/(Q40+Q41)</f>
        <v>0.8983273204</v>
      </c>
      <c r="V39" s="67"/>
      <c r="W39" s="40"/>
      <c r="X39" s="68"/>
      <c r="Y39" s="40"/>
      <c r="Z39" s="76" t="s">
        <v>15</v>
      </c>
      <c r="AA39" s="76" t="s">
        <v>16</v>
      </c>
      <c r="AB39" s="13"/>
      <c r="AC39" s="13"/>
      <c r="AD39" s="13"/>
      <c r="AE39" s="77" t="s">
        <v>17</v>
      </c>
      <c r="AF39" s="77">
        <f>(Z40+AA41)/(AB40+AB41)</f>
        <v>0.8989832732</v>
      </c>
      <c r="AG39" s="78"/>
      <c r="AH39" s="41"/>
      <c r="AI39" s="79"/>
      <c r="AJ39" s="40"/>
      <c r="AK39" s="76" t="s">
        <v>15</v>
      </c>
      <c r="AL39" s="76" t="s">
        <v>16</v>
      </c>
      <c r="AM39" s="13"/>
      <c r="AN39" s="13"/>
      <c r="AO39" s="13"/>
      <c r="AP39" s="77" t="s">
        <v>17</v>
      </c>
      <c r="AQ39" s="77">
        <f>(AK40+AL41)/(AM40+AM41)</f>
        <v>0.8704493276</v>
      </c>
      <c r="AR39" s="75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</row>
    <row r="40">
      <c r="A40" s="1"/>
      <c r="B40" s="62"/>
      <c r="C40" s="76" t="s">
        <v>15</v>
      </c>
      <c r="D40" s="80">
        <v>2655.0</v>
      </c>
      <c r="E40" s="81">
        <v>354.0</v>
      </c>
      <c r="F40" s="28">
        <f t="shared" ref="F40:F41" si="9">D40+E40</f>
        <v>3009</v>
      </c>
      <c r="G40" s="76" t="s">
        <v>18</v>
      </c>
      <c r="H40" s="40"/>
      <c r="I40" s="82" t="s">
        <v>14</v>
      </c>
      <c r="J40" s="82">
        <f>(D40/(D40+E40))</f>
        <v>0.8823529412</v>
      </c>
      <c r="K40" s="65"/>
      <c r="L40" s="13"/>
      <c r="M40" s="66"/>
      <c r="N40" s="76" t="s">
        <v>15</v>
      </c>
      <c r="O40" s="80">
        <v>2516.0</v>
      </c>
      <c r="P40" s="81">
        <v>128.0</v>
      </c>
      <c r="Q40" s="28">
        <v>2644.0</v>
      </c>
      <c r="R40" s="76" t="s">
        <v>18</v>
      </c>
      <c r="S40" s="13"/>
      <c r="T40" s="82" t="s">
        <v>14</v>
      </c>
      <c r="U40" s="82">
        <f>(O40/(O40+P40))</f>
        <v>0.9515885023</v>
      </c>
      <c r="V40" s="67"/>
      <c r="W40" s="40"/>
      <c r="X40" s="68"/>
      <c r="Y40" s="76" t="s">
        <v>15</v>
      </c>
      <c r="Z40" s="80">
        <v>2585.0</v>
      </c>
      <c r="AA40" s="81">
        <v>239.0</v>
      </c>
      <c r="AB40" s="28">
        <f t="shared" ref="AB40:AB41" si="10">Z40+AA40</f>
        <v>2824</v>
      </c>
      <c r="AC40" s="76" t="s">
        <v>18</v>
      </c>
      <c r="AD40" s="13"/>
      <c r="AE40" s="82" t="s">
        <v>14</v>
      </c>
      <c r="AF40" s="82">
        <f>(Z40/(Z40+AA40))</f>
        <v>0.915368272</v>
      </c>
      <c r="AG40" s="83"/>
      <c r="AH40" s="46"/>
      <c r="AI40" s="84"/>
      <c r="AJ40" s="76" t="s">
        <v>15</v>
      </c>
      <c r="AK40" s="80">
        <v>2357.0</v>
      </c>
      <c r="AL40" s="81">
        <v>74.0</v>
      </c>
      <c r="AM40" s="28">
        <v>2431.0</v>
      </c>
      <c r="AN40" s="76" t="s">
        <v>18</v>
      </c>
      <c r="AO40" s="13"/>
      <c r="AP40" s="82" t="s">
        <v>14</v>
      </c>
      <c r="AQ40" s="82">
        <f>(AK40/(AK40+AL40))</f>
        <v>0.9695598519</v>
      </c>
      <c r="AR40" s="75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</row>
    <row r="41">
      <c r="A41" s="1"/>
      <c r="B41" s="62"/>
      <c r="C41" s="76" t="s">
        <v>16</v>
      </c>
      <c r="D41" s="85">
        <v>11.0</v>
      </c>
      <c r="E41" s="86">
        <v>29.0</v>
      </c>
      <c r="F41" s="28">
        <f t="shared" si="9"/>
        <v>40</v>
      </c>
      <c r="G41" s="76" t="s">
        <v>19</v>
      </c>
      <c r="H41" s="40"/>
      <c r="I41" s="82" t="s">
        <v>4</v>
      </c>
      <c r="J41" s="82">
        <f>(E41/(E41+D41))</f>
        <v>0.725</v>
      </c>
      <c r="K41" s="65"/>
      <c r="L41" s="13"/>
      <c r="M41" s="66"/>
      <c r="N41" s="76" t="s">
        <v>16</v>
      </c>
      <c r="O41" s="85">
        <v>182.0</v>
      </c>
      <c r="P41" s="86">
        <v>223.0</v>
      </c>
      <c r="Q41" s="28">
        <v>405.0</v>
      </c>
      <c r="R41" s="76" t="s">
        <v>19</v>
      </c>
      <c r="S41" s="13"/>
      <c r="T41" s="82" t="s">
        <v>4</v>
      </c>
      <c r="U41" s="82">
        <f>(P41/(P41+O41))</f>
        <v>0.550617284</v>
      </c>
      <c r="V41" s="67"/>
      <c r="W41" s="40"/>
      <c r="X41" s="68"/>
      <c r="Y41" s="76" t="s">
        <v>16</v>
      </c>
      <c r="Z41" s="85">
        <v>69.0</v>
      </c>
      <c r="AA41" s="86">
        <v>156.0</v>
      </c>
      <c r="AB41" s="28">
        <f t="shared" si="10"/>
        <v>225</v>
      </c>
      <c r="AC41" s="76" t="s">
        <v>19</v>
      </c>
      <c r="AD41" s="13"/>
      <c r="AE41" s="82" t="s">
        <v>4</v>
      </c>
      <c r="AF41" s="82">
        <f>(AA41/(AA41+Z41))</f>
        <v>0.6933333333</v>
      </c>
      <c r="AG41" s="83"/>
      <c r="AH41" s="46"/>
      <c r="AI41" s="84"/>
      <c r="AJ41" s="76" t="s">
        <v>16</v>
      </c>
      <c r="AK41" s="85">
        <v>321.0</v>
      </c>
      <c r="AL41" s="86">
        <v>297.0</v>
      </c>
      <c r="AM41" s="28">
        <v>618.0</v>
      </c>
      <c r="AN41" s="76" t="s">
        <v>19</v>
      </c>
      <c r="AO41" s="13"/>
      <c r="AP41" s="82" t="s">
        <v>4</v>
      </c>
      <c r="AQ41" s="82">
        <f>(AL41/(AL41+AK41))</f>
        <v>0.4805825243</v>
      </c>
      <c r="AR41" s="75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</row>
    <row r="42">
      <c r="A42" s="1"/>
      <c r="B42" s="62"/>
      <c r="C42" s="40"/>
      <c r="D42" s="40"/>
      <c r="E42" s="40"/>
      <c r="F42" s="13"/>
      <c r="G42" s="40"/>
      <c r="H42" s="40"/>
      <c r="I42" s="40"/>
      <c r="J42" s="40"/>
      <c r="K42" s="65"/>
      <c r="L42" s="13"/>
      <c r="M42" s="66"/>
      <c r="N42" s="74"/>
      <c r="O42" s="74"/>
      <c r="P42" s="74"/>
      <c r="Q42" s="61"/>
      <c r="R42" s="74"/>
      <c r="S42" s="74"/>
      <c r="T42" s="74"/>
      <c r="U42" s="74"/>
      <c r="V42" s="67"/>
      <c r="W42" s="40"/>
      <c r="X42" s="68"/>
      <c r="Y42" s="13"/>
      <c r="Z42" s="13"/>
      <c r="AA42" s="13"/>
      <c r="AB42" s="13"/>
      <c r="AC42" s="50"/>
      <c r="AD42" s="13"/>
      <c r="AE42" s="46"/>
      <c r="AF42" s="46"/>
      <c r="AG42" s="83"/>
      <c r="AH42" s="46"/>
      <c r="AI42" s="84"/>
      <c r="AJ42" s="74"/>
      <c r="AK42" s="74"/>
      <c r="AL42" s="74"/>
      <c r="AM42" s="61"/>
      <c r="AN42" s="74"/>
      <c r="AO42" s="74"/>
      <c r="AP42" s="74"/>
      <c r="AQ42" s="74"/>
      <c r="AR42" s="88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</row>
    <row r="43">
      <c r="A43" s="1"/>
      <c r="B43" s="62"/>
      <c r="C43" s="13"/>
      <c r="D43" s="13"/>
      <c r="E43" s="13"/>
      <c r="F43" s="13"/>
      <c r="G43" s="13"/>
      <c r="H43" s="13"/>
      <c r="I43" s="13"/>
      <c r="J43" s="13"/>
      <c r="K43" s="65"/>
      <c r="L43" s="13"/>
      <c r="M43" s="66"/>
      <c r="N43" s="61"/>
      <c r="O43" s="61"/>
      <c r="P43" s="74"/>
      <c r="Q43" s="74"/>
      <c r="R43" s="74"/>
      <c r="S43" s="74"/>
      <c r="T43" s="74"/>
      <c r="U43" s="74"/>
      <c r="V43" s="67"/>
      <c r="W43" s="40"/>
      <c r="X43" s="68"/>
      <c r="Y43" s="40"/>
      <c r="Z43" s="40"/>
      <c r="AA43" s="40"/>
      <c r="AB43" s="40"/>
      <c r="AC43" s="40"/>
      <c r="AD43" s="40"/>
      <c r="AE43" s="40"/>
      <c r="AF43" s="40"/>
      <c r="AG43" s="67"/>
      <c r="AH43" s="40"/>
      <c r="AI43" s="68"/>
      <c r="AJ43" s="61"/>
      <c r="AK43" s="61"/>
      <c r="AL43" s="61"/>
      <c r="AM43" s="61"/>
      <c r="AN43" s="61"/>
      <c r="AO43" s="61"/>
      <c r="AP43" s="61"/>
      <c r="AQ43" s="61"/>
      <c r="AR43" s="69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</row>
    <row r="44">
      <c r="A44" s="1"/>
      <c r="B44" s="62"/>
      <c r="C44" s="63" t="s">
        <v>12</v>
      </c>
      <c r="D44" s="64">
        <v>20.0</v>
      </c>
      <c r="E44" s="63" t="s">
        <v>13</v>
      </c>
      <c r="F44" s="64">
        <v>180.0</v>
      </c>
      <c r="G44" s="13" t="s">
        <v>21</v>
      </c>
      <c r="H44" s="13"/>
      <c r="I44" s="13"/>
      <c r="J44" s="13"/>
      <c r="K44" s="65"/>
      <c r="L44" s="13"/>
      <c r="M44" s="66"/>
      <c r="N44" s="63" t="s">
        <v>12</v>
      </c>
      <c r="O44" s="64">
        <v>15.0</v>
      </c>
      <c r="P44" s="63" t="s">
        <v>13</v>
      </c>
      <c r="Q44" s="64">
        <v>180.0</v>
      </c>
      <c r="R44" s="61"/>
      <c r="S44" s="61"/>
      <c r="T44" s="61"/>
      <c r="U44" s="61"/>
      <c r="V44" s="67"/>
      <c r="W44" s="40"/>
      <c r="X44" s="68"/>
      <c r="Y44" s="63" t="s">
        <v>12</v>
      </c>
      <c r="Z44" s="64">
        <v>18.0</v>
      </c>
      <c r="AA44" s="63" t="s">
        <v>13</v>
      </c>
      <c r="AB44" s="64">
        <v>180.0</v>
      </c>
      <c r="AC44" s="13"/>
      <c r="AD44" s="13"/>
      <c r="AE44" s="13"/>
      <c r="AF44" s="13"/>
      <c r="AG44" s="67"/>
      <c r="AH44" s="40"/>
      <c r="AI44" s="68"/>
      <c r="AJ44" s="63" t="s">
        <v>12</v>
      </c>
      <c r="AK44" s="64">
        <v>13.0</v>
      </c>
      <c r="AL44" s="63" t="s">
        <v>13</v>
      </c>
      <c r="AM44" s="64">
        <v>180.0</v>
      </c>
      <c r="AN44" s="61" t="s">
        <v>21</v>
      </c>
      <c r="AO44" s="61"/>
      <c r="AP44" s="61"/>
      <c r="AQ44" s="61"/>
      <c r="AR44" s="69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</row>
    <row r="45">
      <c r="A45" s="1"/>
      <c r="B45" s="62"/>
      <c r="C45" s="9"/>
      <c r="D45" s="13"/>
      <c r="E45" s="71"/>
      <c r="F45" s="13"/>
      <c r="G45" s="13"/>
      <c r="H45" s="13"/>
      <c r="I45" s="13"/>
      <c r="J45" s="13"/>
      <c r="K45" s="65"/>
      <c r="L45" s="13"/>
      <c r="M45" s="66"/>
      <c r="N45" s="72"/>
      <c r="O45" s="61"/>
      <c r="P45" s="72"/>
      <c r="Q45" s="61"/>
      <c r="R45" s="61"/>
      <c r="S45" s="61"/>
      <c r="T45" s="61"/>
      <c r="U45" s="61"/>
      <c r="V45" s="67"/>
      <c r="W45" s="40"/>
      <c r="X45" s="68"/>
      <c r="Y45" s="9"/>
      <c r="Z45" s="73"/>
      <c r="AA45" s="71"/>
      <c r="AB45" s="73"/>
      <c r="AC45" s="13"/>
      <c r="AD45" s="13"/>
      <c r="AE45" s="13"/>
      <c r="AF45" s="13"/>
      <c r="AG45" s="67"/>
      <c r="AH45" s="40"/>
      <c r="AI45" s="68"/>
      <c r="AJ45" s="61"/>
      <c r="AK45" s="1"/>
      <c r="AL45" s="1"/>
      <c r="AM45" s="1"/>
      <c r="AN45" s="1"/>
      <c r="AO45" s="1"/>
      <c r="AP45" s="1"/>
      <c r="AQ45" s="1"/>
      <c r="AR45" s="75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</row>
    <row r="46">
      <c r="A46" s="1"/>
      <c r="B46" s="62"/>
      <c r="C46" s="40"/>
      <c r="D46" s="76" t="s">
        <v>15</v>
      </c>
      <c r="E46" s="76" t="s">
        <v>16</v>
      </c>
      <c r="F46" s="13"/>
      <c r="G46" s="13"/>
      <c r="H46" s="40"/>
      <c r="I46" s="77" t="s">
        <v>17</v>
      </c>
      <c r="J46" s="77">
        <f>(D47+E48)/(F47+F48)</f>
        <v>0.8960314857</v>
      </c>
      <c r="K46" s="65"/>
      <c r="L46" s="13"/>
      <c r="M46" s="66"/>
      <c r="N46" s="40"/>
      <c r="O46" s="76" t="s">
        <v>15</v>
      </c>
      <c r="P46" s="76" t="s">
        <v>16</v>
      </c>
      <c r="Q46" s="13"/>
      <c r="R46" s="13"/>
      <c r="S46" s="13"/>
      <c r="T46" s="77" t="s">
        <v>17</v>
      </c>
      <c r="U46" s="77">
        <f>(O47+P48)/(Q47+Q48)</f>
        <v>0.8842243358</v>
      </c>
      <c r="V46" s="67"/>
      <c r="W46" s="40"/>
      <c r="X46" s="68"/>
      <c r="Y46" s="40"/>
      <c r="Z46" s="76" t="s">
        <v>15</v>
      </c>
      <c r="AA46" s="76" t="s">
        <v>16</v>
      </c>
      <c r="AB46" s="13"/>
      <c r="AC46" s="13"/>
      <c r="AD46" s="13"/>
      <c r="AE46" s="77" t="s">
        <v>17</v>
      </c>
      <c r="AF46" s="77">
        <f>(Z47+AA48)/(AB47+AB48)</f>
        <v>0.8927517219</v>
      </c>
      <c r="AG46" s="67"/>
      <c r="AH46" s="40"/>
      <c r="AI46" s="68"/>
      <c r="AJ46" s="40"/>
      <c r="AK46" s="76" t="s">
        <v>15</v>
      </c>
      <c r="AL46" s="76" t="s">
        <v>16</v>
      </c>
      <c r="AM46" s="13"/>
      <c r="AN46" s="13"/>
      <c r="AO46" s="13"/>
      <c r="AP46" s="77" t="s">
        <v>17</v>
      </c>
      <c r="AQ46" s="77">
        <f>(AK47+AL48)/(AM47+AM48)</f>
        <v>0.8783207609</v>
      </c>
      <c r="AR46" s="75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</row>
    <row r="47">
      <c r="A47" s="1"/>
      <c r="B47" s="62"/>
      <c r="C47" s="76" t="s">
        <v>15</v>
      </c>
      <c r="D47" s="92">
        <v>2658.0</v>
      </c>
      <c r="E47" s="93">
        <v>292.0</v>
      </c>
      <c r="F47" s="28">
        <f t="shared" ref="F47:F48" si="11">D47+E47</f>
        <v>2950</v>
      </c>
      <c r="G47" s="76" t="s">
        <v>18</v>
      </c>
      <c r="H47" s="40"/>
      <c r="I47" s="82" t="s">
        <v>14</v>
      </c>
      <c r="J47" s="82">
        <f>(D47/(D47+E47))</f>
        <v>0.9010169492</v>
      </c>
      <c r="K47" s="65"/>
      <c r="L47" s="13"/>
      <c r="M47" s="66"/>
      <c r="N47" s="76" t="s">
        <v>15</v>
      </c>
      <c r="O47" s="80">
        <v>2696.0</v>
      </c>
      <c r="P47" s="81">
        <v>351.0</v>
      </c>
      <c r="Q47" s="28">
        <v>3047.0</v>
      </c>
      <c r="R47" s="76" t="s">
        <v>18</v>
      </c>
      <c r="S47" s="13"/>
      <c r="T47" s="82" t="s">
        <v>14</v>
      </c>
      <c r="U47" s="82">
        <f>(O47/(O47+P47))</f>
        <v>0.884804726</v>
      </c>
      <c r="V47" s="67"/>
      <c r="W47" s="40"/>
      <c r="X47" s="68"/>
      <c r="Y47" s="76" t="s">
        <v>15</v>
      </c>
      <c r="Z47" s="80">
        <v>2501.0</v>
      </c>
      <c r="AA47" s="81">
        <v>174.0</v>
      </c>
      <c r="AB47" s="28">
        <f t="shared" ref="AB47:AB48" si="12">Z47+AA47</f>
        <v>2675</v>
      </c>
      <c r="AC47" s="76" t="s">
        <v>18</v>
      </c>
      <c r="AD47" s="13"/>
      <c r="AE47" s="82" t="s">
        <v>14</v>
      </c>
      <c r="AF47" s="82">
        <f>(Z47/(Z47+AA47))</f>
        <v>0.934953271</v>
      </c>
      <c r="AG47" s="67"/>
      <c r="AH47" s="40"/>
      <c r="AI47" s="68"/>
      <c r="AJ47" s="76" t="s">
        <v>15</v>
      </c>
      <c r="AK47" s="80">
        <v>2677.0</v>
      </c>
      <c r="AL47" s="81">
        <v>370.0</v>
      </c>
      <c r="AM47" s="28">
        <v>3047.0</v>
      </c>
      <c r="AN47" s="76" t="s">
        <v>18</v>
      </c>
      <c r="AO47" s="13"/>
      <c r="AP47" s="82" t="s">
        <v>14</v>
      </c>
      <c r="AQ47" s="82">
        <f>(AK47/(AK47+AL47))</f>
        <v>0.8785690843</v>
      </c>
      <c r="AR47" s="75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</row>
    <row r="48">
      <c r="A48" s="1"/>
      <c r="B48" s="62"/>
      <c r="C48" s="76" t="s">
        <v>16</v>
      </c>
      <c r="D48" s="94">
        <v>25.0</v>
      </c>
      <c r="E48" s="95">
        <v>74.0</v>
      </c>
      <c r="F48" s="28">
        <f t="shared" si="11"/>
        <v>99</v>
      </c>
      <c r="G48" s="76" t="s">
        <v>19</v>
      </c>
      <c r="H48" s="40"/>
      <c r="I48" s="82" t="s">
        <v>4</v>
      </c>
      <c r="J48" s="82">
        <f>(E48/(E48+D48))</f>
        <v>0.7474747475</v>
      </c>
      <c r="K48" s="65"/>
      <c r="L48" s="13"/>
      <c r="M48" s="66"/>
      <c r="N48" s="76" t="s">
        <v>16</v>
      </c>
      <c r="O48" s="85">
        <v>2.0</v>
      </c>
      <c r="P48" s="86">
        <v>0.0</v>
      </c>
      <c r="Q48" s="28">
        <v>2.0</v>
      </c>
      <c r="R48" s="76" t="s">
        <v>19</v>
      </c>
      <c r="S48" s="13"/>
      <c r="T48" s="82" t="s">
        <v>4</v>
      </c>
      <c r="U48" s="82">
        <f>(P48/(P48+O48))</f>
        <v>0</v>
      </c>
      <c r="V48" s="67"/>
      <c r="W48" s="40"/>
      <c r="X48" s="68"/>
      <c r="Y48" s="76" t="s">
        <v>16</v>
      </c>
      <c r="Z48" s="85">
        <v>153.0</v>
      </c>
      <c r="AA48" s="86">
        <v>221.0</v>
      </c>
      <c r="AB48" s="28">
        <f t="shared" si="12"/>
        <v>374</v>
      </c>
      <c r="AC48" s="76" t="s">
        <v>19</v>
      </c>
      <c r="AD48" s="13"/>
      <c r="AE48" s="82" t="s">
        <v>4</v>
      </c>
      <c r="AF48" s="82">
        <f>(AA48/(AA48+Z48))</f>
        <v>0.5909090909</v>
      </c>
      <c r="AG48" s="67"/>
      <c r="AH48" s="40"/>
      <c r="AI48" s="68"/>
      <c r="AJ48" s="76" t="s">
        <v>16</v>
      </c>
      <c r="AK48" s="85">
        <v>1.0</v>
      </c>
      <c r="AL48" s="86">
        <v>1.0</v>
      </c>
      <c r="AM48" s="28">
        <v>2.0</v>
      </c>
      <c r="AN48" s="76" t="s">
        <v>19</v>
      </c>
      <c r="AO48" s="13"/>
      <c r="AP48" s="82" t="s">
        <v>4</v>
      </c>
      <c r="AQ48" s="82">
        <f>(AL48/(AL48+AK48))</f>
        <v>0.5</v>
      </c>
      <c r="AR48" s="75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</row>
    <row r="49">
      <c r="A49" s="1"/>
      <c r="B49" s="62"/>
      <c r="C49" s="40"/>
      <c r="D49" s="40"/>
      <c r="E49" s="40"/>
      <c r="F49" s="13"/>
      <c r="G49" s="40"/>
      <c r="H49" s="40"/>
      <c r="I49" s="40"/>
      <c r="J49" s="40"/>
      <c r="K49" s="65"/>
      <c r="L49" s="13"/>
      <c r="M49" s="66"/>
      <c r="N49" s="13"/>
      <c r="O49" s="13"/>
      <c r="P49" s="40"/>
      <c r="Q49" s="40"/>
      <c r="R49" s="40"/>
      <c r="S49" s="40"/>
      <c r="T49" s="40"/>
      <c r="U49" s="40"/>
      <c r="V49" s="67"/>
      <c r="W49" s="40"/>
      <c r="X49" s="68"/>
      <c r="Y49" s="13"/>
      <c r="Z49" s="13"/>
      <c r="AA49" s="13"/>
      <c r="AB49" s="13"/>
      <c r="AC49" s="50"/>
      <c r="AD49" s="13"/>
      <c r="AE49" s="46"/>
      <c r="AF49" s="46"/>
      <c r="AG49" s="67"/>
      <c r="AH49" s="40"/>
      <c r="AI49" s="68"/>
      <c r="AJ49" s="74"/>
      <c r="AK49" s="74"/>
      <c r="AL49" s="74"/>
      <c r="AM49" s="61"/>
      <c r="AN49" s="74"/>
      <c r="AO49" s="74"/>
      <c r="AP49" s="74"/>
      <c r="AQ49" s="74"/>
      <c r="AR49" s="88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</row>
    <row r="50">
      <c r="A50" s="1"/>
      <c r="B50" s="62"/>
      <c r="C50" s="13"/>
      <c r="D50" s="13"/>
      <c r="E50" s="13"/>
      <c r="F50" s="13"/>
      <c r="G50" s="13"/>
      <c r="H50" s="13"/>
      <c r="I50" s="13"/>
      <c r="J50" s="13"/>
      <c r="K50" s="65"/>
      <c r="L50" s="13"/>
      <c r="M50" s="66"/>
      <c r="N50" s="13"/>
      <c r="O50" s="13"/>
      <c r="P50" s="40"/>
      <c r="Q50" s="40"/>
      <c r="R50" s="40"/>
      <c r="S50" s="40"/>
      <c r="T50" s="40"/>
      <c r="U50" s="40"/>
      <c r="V50" s="67"/>
      <c r="W50" s="40"/>
      <c r="X50" s="68"/>
      <c r="Y50" s="40"/>
      <c r="Z50" s="40"/>
      <c r="AA50" s="40"/>
      <c r="AB50" s="40"/>
      <c r="AC50" s="40"/>
      <c r="AD50" s="40"/>
      <c r="AE50" s="40"/>
      <c r="AF50" s="40"/>
      <c r="AG50" s="67"/>
      <c r="AH50" s="40"/>
      <c r="AI50" s="68"/>
      <c r="AJ50" s="61"/>
      <c r="AK50" s="61"/>
      <c r="AL50" s="74"/>
      <c r="AM50" s="74"/>
      <c r="AN50" s="74"/>
      <c r="AO50" s="74"/>
      <c r="AP50" s="74"/>
      <c r="AQ50" s="74"/>
      <c r="AR50" s="88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</row>
    <row r="51">
      <c r="A51" s="1"/>
      <c r="B51" s="62"/>
      <c r="C51" s="63" t="s">
        <v>12</v>
      </c>
      <c r="D51" s="64">
        <v>20.0</v>
      </c>
      <c r="E51" s="63" t="s">
        <v>13</v>
      </c>
      <c r="F51" s="64">
        <v>300.0</v>
      </c>
      <c r="G51" s="13"/>
      <c r="H51" s="13"/>
      <c r="I51" s="13"/>
      <c r="J51" s="13"/>
      <c r="K51" s="65"/>
      <c r="L51" s="13"/>
      <c r="M51" s="66"/>
      <c r="N51" s="63" t="s">
        <v>12</v>
      </c>
      <c r="O51" s="64">
        <v>15.0</v>
      </c>
      <c r="P51" s="63" t="s">
        <v>13</v>
      </c>
      <c r="Q51" s="64">
        <v>300.0</v>
      </c>
      <c r="R51" s="13"/>
      <c r="S51" s="13"/>
      <c r="T51" s="13"/>
      <c r="U51" s="13"/>
      <c r="V51" s="67"/>
      <c r="W51" s="40"/>
      <c r="X51" s="68"/>
      <c r="Y51" s="63" t="s">
        <v>12</v>
      </c>
      <c r="Z51" s="64">
        <v>18.0</v>
      </c>
      <c r="AA51" s="63" t="s">
        <v>13</v>
      </c>
      <c r="AB51" s="64">
        <v>300.0</v>
      </c>
      <c r="AC51" s="13"/>
      <c r="AD51" s="13"/>
      <c r="AE51" s="13"/>
      <c r="AF51" s="13"/>
      <c r="AG51" s="67"/>
      <c r="AH51" s="40"/>
      <c r="AI51" s="68"/>
      <c r="AJ51" s="63" t="s">
        <v>12</v>
      </c>
      <c r="AK51" s="64">
        <v>13.0</v>
      </c>
      <c r="AL51" s="63" t="s">
        <v>13</v>
      </c>
      <c r="AM51" s="64">
        <v>300.0</v>
      </c>
      <c r="AN51" s="61" t="s">
        <v>21</v>
      </c>
      <c r="AO51" s="96"/>
      <c r="AP51" s="96"/>
      <c r="AQ51" s="96"/>
      <c r="AR51" s="88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</row>
    <row r="52">
      <c r="A52" s="1"/>
      <c r="B52" s="62"/>
      <c r="C52" s="9"/>
      <c r="D52" s="13"/>
      <c r="E52" s="9"/>
      <c r="F52" s="73"/>
      <c r="G52" s="13"/>
      <c r="H52" s="13"/>
      <c r="I52" s="13"/>
      <c r="J52" s="13"/>
      <c r="K52" s="65"/>
      <c r="L52" s="13"/>
      <c r="M52" s="66"/>
      <c r="N52" s="9"/>
      <c r="O52" s="73"/>
      <c r="P52" s="71"/>
      <c r="Q52" s="73"/>
      <c r="R52" s="13"/>
      <c r="S52" s="13"/>
      <c r="T52" s="13"/>
      <c r="U52" s="13"/>
      <c r="V52" s="67"/>
      <c r="W52" s="40"/>
      <c r="X52" s="68"/>
      <c r="Y52" s="9"/>
      <c r="Z52" s="73"/>
      <c r="AA52" s="71"/>
      <c r="AB52" s="73"/>
      <c r="AC52" s="13"/>
      <c r="AD52" s="13"/>
      <c r="AE52" s="13"/>
      <c r="AF52" s="13"/>
      <c r="AG52" s="67"/>
      <c r="AH52" s="40"/>
      <c r="AI52" s="68"/>
      <c r="AJ52" s="97"/>
      <c r="AK52" s="96"/>
      <c r="AL52" s="97"/>
      <c r="AM52" s="96"/>
      <c r="AN52" s="96"/>
      <c r="AO52" s="96"/>
      <c r="AP52" s="96"/>
      <c r="AQ52" s="96"/>
      <c r="AR52" s="98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</row>
    <row r="53">
      <c r="A53" s="1"/>
      <c r="B53" s="62"/>
      <c r="C53" s="40"/>
      <c r="D53" s="76" t="s">
        <v>15</v>
      </c>
      <c r="E53" s="76" t="s">
        <v>16</v>
      </c>
      <c r="F53" s="13"/>
      <c r="G53" s="13"/>
      <c r="H53" s="13"/>
      <c r="I53" s="77" t="s">
        <v>17</v>
      </c>
      <c r="J53" s="99">
        <f>(D54+E55)/(F54+F55)</f>
        <v>0.9065267301</v>
      </c>
      <c r="K53" s="65"/>
      <c r="L53" s="13"/>
      <c r="M53" s="66"/>
      <c r="N53" s="40"/>
      <c r="O53" s="76" t="s">
        <v>15</v>
      </c>
      <c r="P53" s="76" t="s">
        <v>16</v>
      </c>
      <c r="Q53" s="13"/>
      <c r="R53" s="13"/>
      <c r="S53" s="13"/>
      <c r="T53" s="77" t="s">
        <v>17</v>
      </c>
      <c r="U53" s="77">
        <f>(O54+P55)/(Q54+Q55)</f>
        <v>0.8855362414</v>
      </c>
      <c r="V53" s="67"/>
      <c r="W53" s="40"/>
      <c r="X53" s="68"/>
      <c r="Y53" s="40"/>
      <c r="Z53" s="76" t="s">
        <v>15</v>
      </c>
      <c r="AA53" s="76" t="s">
        <v>16</v>
      </c>
      <c r="AB53" s="13"/>
      <c r="AC53" s="13"/>
      <c r="AD53" s="13"/>
      <c r="AE53" s="77" t="s">
        <v>17</v>
      </c>
      <c r="AF53" s="77">
        <f>(Z54+AA55)/(AB54+AB55)</f>
        <v>0.8881600525</v>
      </c>
      <c r="AG53" s="67"/>
      <c r="AH53" s="40"/>
      <c r="AI53" s="68"/>
      <c r="AJ53" s="40"/>
      <c r="AK53" s="76" t="s">
        <v>15</v>
      </c>
      <c r="AL53" s="76" t="s">
        <v>16</v>
      </c>
      <c r="AM53" s="13"/>
      <c r="AN53" s="13"/>
      <c r="AO53" s="13"/>
      <c r="AP53" s="77" t="s">
        <v>17</v>
      </c>
      <c r="AQ53" s="99">
        <f>(AK54+AL55)/(AM54+AM55)</f>
        <v>0.9002951787</v>
      </c>
      <c r="AR53" s="98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</row>
    <row r="54">
      <c r="A54" s="1"/>
      <c r="B54" s="62"/>
      <c r="C54" s="76" t="s">
        <v>15</v>
      </c>
      <c r="D54" s="80">
        <v>2558.0</v>
      </c>
      <c r="E54" s="81">
        <v>156.0</v>
      </c>
      <c r="F54" s="28">
        <f t="shared" ref="F54:F55" si="13">D54+E54</f>
        <v>2714</v>
      </c>
      <c r="G54" s="76" t="s">
        <v>18</v>
      </c>
      <c r="H54" s="13"/>
      <c r="I54" s="82" t="s">
        <v>14</v>
      </c>
      <c r="J54" s="82">
        <f>(D54/(D54+E54))</f>
        <v>0.9425202653</v>
      </c>
      <c r="K54" s="65"/>
      <c r="L54" s="13"/>
      <c r="M54" s="66"/>
      <c r="N54" s="76" t="s">
        <v>15</v>
      </c>
      <c r="O54" s="80">
        <v>2614.0</v>
      </c>
      <c r="P54" s="81">
        <v>309.0</v>
      </c>
      <c r="Q54" s="28">
        <f t="shared" ref="Q54:Q55" si="14">O54+P54</f>
        <v>2923</v>
      </c>
      <c r="R54" s="76" t="s">
        <v>18</v>
      </c>
      <c r="S54" s="13"/>
      <c r="T54" s="82" t="s">
        <v>14</v>
      </c>
      <c r="U54" s="82">
        <f>(O54/(O54+P54))</f>
        <v>0.8942866918</v>
      </c>
      <c r="V54" s="67"/>
      <c r="W54" s="40"/>
      <c r="X54" s="68"/>
      <c r="Y54" s="76" t="s">
        <v>15</v>
      </c>
      <c r="Z54" s="80">
        <v>2622.0</v>
      </c>
      <c r="AA54" s="81">
        <v>309.0</v>
      </c>
      <c r="AB54" s="28">
        <f t="shared" ref="AB54:AB55" si="15">Z54+AA54</f>
        <v>2931</v>
      </c>
      <c r="AC54" s="76" t="s">
        <v>18</v>
      </c>
      <c r="AD54" s="13"/>
      <c r="AE54" s="82" t="s">
        <v>14</v>
      </c>
      <c r="AF54" s="82">
        <f>(Z54/(Z54+AA54))</f>
        <v>0.8945752303</v>
      </c>
      <c r="AG54" s="67"/>
      <c r="AH54" s="40"/>
      <c r="AI54" s="68"/>
      <c r="AJ54" s="76" t="s">
        <v>15</v>
      </c>
      <c r="AK54" s="80">
        <v>2550.0</v>
      </c>
      <c r="AL54" s="81">
        <v>176.0</v>
      </c>
      <c r="AM54" s="28">
        <v>2726.0</v>
      </c>
      <c r="AN54" s="76" t="s">
        <v>18</v>
      </c>
      <c r="AO54" s="13"/>
      <c r="AP54" s="82" t="s">
        <v>14</v>
      </c>
      <c r="AQ54" s="82">
        <f>(AK54/(AK54+AL54))</f>
        <v>0.9354365371</v>
      </c>
      <c r="AR54" s="91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</row>
    <row r="55">
      <c r="A55" s="1"/>
      <c r="B55" s="62"/>
      <c r="C55" s="76" t="s">
        <v>16</v>
      </c>
      <c r="D55" s="85">
        <v>129.0</v>
      </c>
      <c r="E55" s="86">
        <v>206.0</v>
      </c>
      <c r="F55" s="28">
        <f t="shared" si="13"/>
        <v>335</v>
      </c>
      <c r="G55" s="76" t="s">
        <v>19</v>
      </c>
      <c r="H55" s="13"/>
      <c r="I55" s="82" t="s">
        <v>4</v>
      </c>
      <c r="J55" s="82">
        <f>(E55/(E55+D55))</f>
        <v>0.6149253731</v>
      </c>
      <c r="K55" s="65"/>
      <c r="L55" s="13"/>
      <c r="M55" s="66"/>
      <c r="N55" s="76" t="s">
        <v>16</v>
      </c>
      <c r="O55" s="85">
        <v>40.0</v>
      </c>
      <c r="P55" s="86">
        <v>86.0</v>
      </c>
      <c r="Q55" s="28">
        <f t="shared" si="14"/>
        <v>126</v>
      </c>
      <c r="R55" s="76" t="s">
        <v>19</v>
      </c>
      <c r="S55" s="13"/>
      <c r="T55" s="82" t="s">
        <v>4</v>
      </c>
      <c r="U55" s="82">
        <f>(P55/(P55+O55))</f>
        <v>0.6825396825</v>
      </c>
      <c r="V55" s="67"/>
      <c r="W55" s="40"/>
      <c r="X55" s="68"/>
      <c r="Y55" s="76" t="s">
        <v>16</v>
      </c>
      <c r="Z55" s="85">
        <v>32.0</v>
      </c>
      <c r="AA55" s="86">
        <v>86.0</v>
      </c>
      <c r="AB55" s="28">
        <f t="shared" si="15"/>
        <v>118</v>
      </c>
      <c r="AC55" s="76" t="s">
        <v>19</v>
      </c>
      <c r="AD55" s="13"/>
      <c r="AE55" s="82" t="s">
        <v>4</v>
      </c>
      <c r="AF55" s="82">
        <f>(AA55/(AA55+Z55))</f>
        <v>0.7288135593</v>
      </c>
      <c r="AG55" s="67"/>
      <c r="AH55" s="40"/>
      <c r="AI55" s="68"/>
      <c r="AJ55" s="76" t="s">
        <v>16</v>
      </c>
      <c r="AK55" s="85">
        <v>128.0</v>
      </c>
      <c r="AL55" s="86">
        <v>195.0</v>
      </c>
      <c r="AM55" s="28">
        <v>323.0</v>
      </c>
      <c r="AN55" s="76" t="s">
        <v>19</v>
      </c>
      <c r="AO55" s="13"/>
      <c r="AP55" s="82" t="s">
        <v>4</v>
      </c>
      <c r="AQ55" s="82">
        <f>(AL55/(AL55+AK55))</f>
        <v>0.6037151703</v>
      </c>
      <c r="AR55" s="91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</row>
    <row r="56">
      <c r="A56" s="1"/>
      <c r="B56" s="62"/>
      <c r="C56" s="40"/>
      <c r="D56" s="40"/>
      <c r="E56" s="40"/>
      <c r="F56" s="13"/>
      <c r="G56" s="40"/>
      <c r="H56" s="13"/>
      <c r="I56" s="13"/>
      <c r="J56" s="13"/>
      <c r="K56" s="65"/>
      <c r="L56" s="13"/>
      <c r="M56" s="66"/>
      <c r="N56" s="13"/>
      <c r="O56" s="13"/>
      <c r="P56" s="13"/>
      <c r="Q56" s="13"/>
      <c r="R56" s="50"/>
      <c r="S56" s="13"/>
      <c r="T56" s="46"/>
      <c r="U56" s="46"/>
      <c r="V56" s="67"/>
      <c r="W56" s="40"/>
      <c r="X56" s="68"/>
      <c r="Y56" s="13"/>
      <c r="Z56" s="13"/>
      <c r="AA56" s="13"/>
      <c r="AB56" s="13"/>
      <c r="AC56" s="50"/>
      <c r="AD56" s="13"/>
      <c r="AE56" s="46"/>
      <c r="AF56" s="46"/>
      <c r="AG56" s="67"/>
      <c r="AH56" s="40"/>
      <c r="AI56" s="68"/>
      <c r="AJ56" s="1"/>
      <c r="AK56" s="1"/>
      <c r="AL56" s="1"/>
      <c r="AM56" s="1"/>
      <c r="AN56" s="1"/>
      <c r="AO56" s="1"/>
      <c r="AP56" s="1"/>
      <c r="AQ56" s="1"/>
      <c r="AR56" s="91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</row>
    <row r="57">
      <c r="A57" s="1"/>
      <c r="B57" s="62"/>
      <c r="C57" s="72"/>
      <c r="D57" s="61"/>
      <c r="E57" s="72"/>
      <c r="F57" s="61"/>
      <c r="G57" s="61"/>
      <c r="H57" s="61"/>
      <c r="I57" s="61"/>
      <c r="J57" s="61"/>
      <c r="K57" s="65"/>
      <c r="L57" s="13"/>
      <c r="M57" s="66"/>
      <c r="N57" s="13"/>
      <c r="O57" s="13"/>
      <c r="P57" s="40"/>
      <c r="Q57" s="40"/>
      <c r="R57" s="40"/>
      <c r="S57" s="40"/>
      <c r="T57" s="40"/>
      <c r="U57" s="40"/>
      <c r="V57" s="67"/>
      <c r="W57" s="40"/>
      <c r="X57" s="68"/>
      <c r="Y57" s="40"/>
      <c r="Z57" s="40"/>
      <c r="AA57" s="40"/>
      <c r="AB57" s="40"/>
      <c r="AC57" s="40"/>
      <c r="AD57" s="40"/>
      <c r="AE57" s="40"/>
      <c r="AF57" s="40"/>
      <c r="AG57" s="67"/>
      <c r="AH57" s="40"/>
      <c r="AI57" s="68"/>
      <c r="AJ57" s="100"/>
      <c r="AK57" s="100"/>
      <c r="AL57" s="100"/>
      <c r="AM57" s="96"/>
      <c r="AN57" s="100"/>
      <c r="AO57" s="100"/>
      <c r="AP57" s="100"/>
      <c r="AQ57" s="100"/>
      <c r="AR57" s="101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</row>
    <row r="58">
      <c r="A58" s="1"/>
      <c r="B58" s="62"/>
      <c r="C58" s="63" t="s">
        <v>12</v>
      </c>
      <c r="D58" s="64">
        <v>20.0</v>
      </c>
      <c r="E58" s="63" t="s">
        <v>13</v>
      </c>
      <c r="F58" s="64">
        <v>500.0</v>
      </c>
      <c r="G58" s="13"/>
      <c r="H58" s="61"/>
      <c r="I58" s="70"/>
      <c r="J58" s="70"/>
      <c r="K58" s="65"/>
      <c r="L58" s="13"/>
      <c r="M58" s="66"/>
      <c r="N58" s="63" t="s">
        <v>12</v>
      </c>
      <c r="O58" s="64">
        <v>15.0</v>
      </c>
      <c r="P58" s="63" t="s">
        <v>13</v>
      </c>
      <c r="Q58" s="64">
        <v>500.0</v>
      </c>
      <c r="R58" s="13"/>
      <c r="S58" s="13"/>
      <c r="T58" s="13"/>
      <c r="U58" s="13"/>
      <c r="V58" s="67"/>
      <c r="W58" s="40"/>
      <c r="X58" s="68"/>
      <c r="Y58" s="63" t="s">
        <v>12</v>
      </c>
      <c r="Z58" s="64">
        <v>18.0</v>
      </c>
      <c r="AA58" s="63" t="s">
        <v>13</v>
      </c>
      <c r="AB58" s="64">
        <v>500.0</v>
      </c>
      <c r="AC58" s="13"/>
      <c r="AD58" s="13"/>
      <c r="AE58" s="13"/>
      <c r="AF58" s="13"/>
      <c r="AG58" s="67"/>
      <c r="AH58" s="40"/>
      <c r="AI58" s="68"/>
      <c r="AJ58" s="63" t="s">
        <v>12</v>
      </c>
      <c r="AK58" s="64">
        <v>13.0</v>
      </c>
      <c r="AL58" s="63" t="s">
        <v>13</v>
      </c>
      <c r="AM58" s="64">
        <v>500.0</v>
      </c>
      <c r="AN58" s="61" t="s">
        <v>21</v>
      </c>
      <c r="AO58" s="61"/>
      <c r="AP58" s="61"/>
      <c r="AQ58" s="61"/>
      <c r="AR58" s="101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</row>
    <row r="59">
      <c r="A59" s="1"/>
      <c r="B59" s="62"/>
      <c r="C59" s="9"/>
      <c r="D59" s="13"/>
      <c r="E59" s="9"/>
      <c r="F59" s="73"/>
      <c r="G59" s="13"/>
      <c r="H59" s="61"/>
      <c r="I59" s="70"/>
      <c r="J59" s="70"/>
      <c r="K59" s="65"/>
      <c r="L59" s="13"/>
      <c r="M59" s="66"/>
      <c r="N59" s="9"/>
      <c r="O59" s="73"/>
      <c r="P59" s="71"/>
      <c r="Q59" s="73"/>
      <c r="R59" s="13"/>
      <c r="S59" s="13"/>
      <c r="T59" s="13"/>
      <c r="U59" s="13"/>
      <c r="V59" s="67"/>
      <c r="W59" s="40"/>
      <c r="X59" s="68"/>
      <c r="Y59" s="9"/>
      <c r="Z59" s="73"/>
      <c r="AA59" s="71"/>
      <c r="AB59" s="73"/>
      <c r="AC59" s="13"/>
      <c r="AD59" s="13"/>
      <c r="AE59" s="13"/>
      <c r="AF59" s="13"/>
      <c r="AG59" s="67"/>
      <c r="AH59" s="40"/>
      <c r="AI59" s="68"/>
      <c r="AJ59" s="1"/>
      <c r="AK59" s="1"/>
      <c r="AL59" s="1"/>
      <c r="AM59" s="1"/>
      <c r="AN59" s="1"/>
      <c r="AO59" s="1"/>
      <c r="AP59" s="1"/>
      <c r="AQ59" s="1"/>
      <c r="AR59" s="88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</row>
    <row r="60">
      <c r="A60" s="1"/>
      <c r="B60" s="62"/>
      <c r="C60" s="40"/>
      <c r="D60" s="76" t="s">
        <v>15</v>
      </c>
      <c r="E60" s="76" t="s">
        <v>16</v>
      </c>
      <c r="F60" s="13"/>
      <c r="G60" s="13"/>
      <c r="H60" s="61"/>
      <c r="I60" s="77" t="s">
        <v>17</v>
      </c>
      <c r="J60" s="77">
        <f>(D61+E62)/(F61+F62)</f>
        <v>0.895375533</v>
      </c>
      <c r="K60" s="65"/>
      <c r="L60" s="13"/>
      <c r="M60" s="66"/>
      <c r="N60" s="40"/>
      <c r="O60" s="76" t="s">
        <v>15</v>
      </c>
      <c r="P60" s="76" t="s">
        <v>16</v>
      </c>
      <c r="Q60" s="13"/>
      <c r="R60" s="13"/>
      <c r="S60" s="13"/>
      <c r="T60" s="77" t="s">
        <v>17</v>
      </c>
      <c r="U60" s="99">
        <f>(O61+P62)/(Q61+Q62)</f>
        <v>0.9071826828</v>
      </c>
      <c r="V60" s="67"/>
      <c r="W60" s="40"/>
      <c r="X60" s="68"/>
      <c r="Y60" s="40"/>
      <c r="Z60" s="76" t="s">
        <v>15</v>
      </c>
      <c r="AA60" s="76" t="s">
        <v>16</v>
      </c>
      <c r="AB60" s="13"/>
      <c r="AC60" s="13"/>
      <c r="AD60" s="13"/>
      <c r="AE60" s="77" t="s">
        <v>17</v>
      </c>
      <c r="AF60" s="77">
        <f>(Z61+AA62)/(AB61+AB62)</f>
        <v>0.8875040997</v>
      </c>
      <c r="AG60" s="67"/>
      <c r="AH60" s="40"/>
      <c r="AI60" s="68"/>
      <c r="AJ60" s="40"/>
      <c r="AK60" s="76" t="s">
        <v>15</v>
      </c>
      <c r="AL60" s="76" t="s">
        <v>16</v>
      </c>
      <c r="AM60" s="13"/>
      <c r="AN60" s="13"/>
      <c r="AO60" s="13"/>
      <c r="AP60" s="77" t="s">
        <v>17</v>
      </c>
      <c r="AQ60" s="77">
        <f>(AK61+AL62)/(AM61+AM62)</f>
        <v>0.8950475566</v>
      </c>
      <c r="AR60" s="88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</row>
    <row r="61">
      <c r="A61" s="1"/>
      <c r="B61" s="62"/>
      <c r="C61" s="76" t="s">
        <v>15</v>
      </c>
      <c r="D61" s="80">
        <v>2643.0</v>
      </c>
      <c r="E61" s="81">
        <v>275.0</v>
      </c>
      <c r="F61" s="28">
        <f t="shared" ref="F61:F62" si="16">D61+E61</f>
        <v>2918</v>
      </c>
      <c r="G61" s="76" t="s">
        <v>18</v>
      </c>
      <c r="H61" s="61"/>
      <c r="I61" s="82" t="s">
        <v>14</v>
      </c>
      <c r="J61" s="82">
        <f>(D61/(D61+E61))</f>
        <v>0.9057573681</v>
      </c>
      <c r="K61" s="65"/>
      <c r="L61" s="13"/>
      <c r="M61" s="66"/>
      <c r="N61" s="76" t="s">
        <v>15</v>
      </c>
      <c r="O61" s="80">
        <v>2533.0</v>
      </c>
      <c r="P61" s="81">
        <v>162.0</v>
      </c>
      <c r="Q61" s="28">
        <f t="shared" ref="Q61:Q62" si="17">O61+P61</f>
        <v>2695</v>
      </c>
      <c r="R61" s="76" t="s">
        <v>18</v>
      </c>
      <c r="S61" s="13"/>
      <c r="T61" s="82" t="s">
        <v>14</v>
      </c>
      <c r="U61" s="82">
        <f>(O61/(O61+P61))</f>
        <v>0.9398886827</v>
      </c>
      <c r="V61" s="67"/>
      <c r="W61" s="40"/>
      <c r="X61" s="68"/>
      <c r="Y61" s="76" t="s">
        <v>15</v>
      </c>
      <c r="Z61" s="80">
        <v>2626.0</v>
      </c>
      <c r="AA61" s="81">
        <v>315.0</v>
      </c>
      <c r="AB61" s="28">
        <f t="shared" ref="AB61:AB62" si="18">Z61+AA61</f>
        <v>2941</v>
      </c>
      <c r="AC61" s="76" t="s">
        <v>18</v>
      </c>
      <c r="AD61" s="13"/>
      <c r="AE61" s="82" t="s">
        <v>14</v>
      </c>
      <c r="AF61" s="82">
        <f>(Z61/(Z61+AA61))</f>
        <v>0.8928935736</v>
      </c>
      <c r="AG61" s="67"/>
      <c r="AH61" s="40"/>
      <c r="AI61" s="68"/>
      <c r="AJ61" s="76" t="s">
        <v>15</v>
      </c>
      <c r="AK61" s="80">
        <v>2634.0</v>
      </c>
      <c r="AL61" s="81">
        <v>276.0</v>
      </c>
      <c r="AM61" s="28">
        <v>2910.0</v>
      </c>
      <c r="AN61" s="76" t="s">
        <v>18</v>
      </c>
      <c r="AO61" s="13"/>
      <c r="AP61" s="82" t="s">
        <v>14</v>
      </c>
      <c r="AQ61" s="82">
        <f>(AK61/(AK61+AL61))</f>
        <v>0.9051546392</v>
      </c>
      <c r="AR61" s="88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</row>
    <row r="62">
      <c r="A62" s="1"/>
      <c r="B62" s="62"/>
      <c r="C62" s="76" t="s">
        <v>16</v>
      </c>
      <c r="D62" s="85">
        <v>44.0</v>
      </c>
      <c r="E62" s="86">
        <v>87.0</v>
      </c>
      <c r="F62" s="28">
        <f t="shared" si="16"/>
        <v>131</v>
      </c>
      <c r="G62" s="76" t="s">
        <v>19</v>
      </c>
      <c r="H62" s="61"/>
      <c r="I62" s="82" t="s">
        <v>4</v>
      </c>
      <c r="J62" s="82">
        <f>(E62/(E62+D62))</f>
        <v>0.6641221374</v>
      </c>
      <c r="K62" s="65"/>
      <c r="L62" s="13"/>
      <c r="M62" s="66"/>
      <c r="N62" s="76" t="s">
        <v>16</v>
      </c>
      <c r="O62" s="85">
        <v>121.0</v>
      </c>
      <c r="P62" s="86">
        <v>233.0</v>
      </c>
      <c r="Q62" s="28">
        <f t="shared" si="17"/>
        <v>354</v>
      </c>
      <c r="R62" s="76" t="s">
        <v>19</v>
      </c>
      <c r="S62" s="13"/>
      <c r="T62" s="82" t="s">
        <v>4</v>
      </c>
      <c r="U62" s="82">
        <f>(P62/(P62+O62))</f>
        <v>0.6581920904</v>
      </c>
      <c r="V62" s="67"/>
      <c r="W62" s="40"/>
      <c r="X62" s="68"/>
      <c r="Y62" s="76" t="s">
        <v>16</v>
      </c>
      <c r="Z62" s="85">
        <v>28.0</v>
      </c>
      <c r="AA62" s="86">
        <v>80.0</v>
      </c>
      <c r="AB62" s="28">
        <f t="shared" si="18"/>
        <v>108</v>
      </c>
      <c r="AC62" s="76" t="s">
        <v>19</v>
      </c>
      <c r="AD62" s="13"/>
      <c r="AE62" s="82" t="s">
        <v>4</v>
      </c>
      <c r="AF62" s="82">
        <f>(AA62/(AA62+Z62))</f>
        <v>0.7407407407</v>
      </c>
      <c r="AG62" s="67"/>
      <c r="AH62" s="40"/>
      <c r="AI62" s="68"/>
      <c r="AJ62" s="76" t="s">
        <v>16</v>
      </c>
      <c r="AK62" s="85">
        <v>44.0</v>
      </c>
      <c r="AL62" s="86">
        <v>95.0</v>
      </c>
      <c r="AM62" s="28">
        <v>139.0</v>
      </c>
      <c r="AN62" s="76" t="s">
        <v>19</v>
      </c>
      <c r="AO62" s="13"/>
      <c r="AP62" s="82" t="s">
        <v>4</v>
      </c>
      <c r="AQ62" s="82">
        <f>(AL62/(AL62+AK62))</f>
        <v>0.6834532374</v>
      </c>
      <c r="AR62" s="69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</row>
    <row r="63">
      <c r="A63" s="1"/>
      <c r="B63" s="102"/>
      <c r="C63" s="103"/>
      <c r="D63" s="103"/>
      <c r="E63" s="103"/>
      <c r="F63" s="104"/>
      <c r="G63" s="103"/>
      <c r="H63" s="105"/>
      <c r="I63" s="105"/>
      <c r="J63" s="105"/>
      <c r="K63" s="106"/>
      <c r="L63" s="13"/>
      <c r="M63" s="107"/>
      <c r="N63" s="104"/>
      <c r="O63" s="104"/>
      <c r="P63" s="104"/>
      <c r="Q63" s="104"/>
      <c r="R63" s="108"/>
      <c r="S63" s="104"/>
      <c r="T63" s="109"/>
      <c r="U63" s="109"/>
      <c r="V63" s="110"/>
      <c r="W63" s="40"/>
      <c r="X63" s="111"/>
      <c r="Y63" s="104"/>
      <c r="Z63" s="104"/>
      <c r="AA63" s="104"/>
      <c r="AB63" s="104"/>
      <c r="AC63" s="108"/>
      <c r="AD63" s="104"/>
      <c r="AE63" s="109"/>
      <c r="AF63" s="109"/>
      <c r="AG63" s="110"/>
      <c r="AH63" s="40"/>
      <c r="AI63" s="111"/>
      <c r="AJ63" s="112"/>
      <c r="AK63" s="112"/>
      <c r="AL63" s="112"/>
      <c r="AM63" s="112"/>
      <c r="AN63" s="112"/>
      <c r="AO63" s="112"/>
      <c r="AP63" s="112"/>
      <c r="AQ63" s="112"/>
      <c r="AR63" s="113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</row>
    <row r="64">
      <c r="A64" s="1"/>
      <c r="B64" s="1"/>
      <c r="C64" s="72"/>
      <c r="D64" s="61"/>
      <c r="E64" s="72"/>
      <c r="F64" s="61"/>
      <c r="G64" s="61"/>
      <c r="H64" s="61"/>
      <c r="I64" s="61"/>
      <c r="J64" s="61"/>
      <c r="K64" s="13"/>
      <c r="L64" s="13"/>
      <c r="M64" s="13"/>
      <c r="N64" s="13"/>
      <c r="O64" s="13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1"/>
      <c r="AK64" s="1"/>
      <c r="AL64" s="1"/>
      <c r="AM64" s="1"/>
      <c r="AN64" s="1"/>
      <c r="AO64" s="1"/>
      <c r="AP64" s="1"/>
      <c r="AQ64" s="1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</row>
    <row r="65">
      <c r="A65" s="1"/>
      <c r="B65" s="1"/>
      <c r="C65" s="70" t="s">
        <v>22</v>
      </c>
      <c r="D65" s="61"/>
      <c r="E65" s="61"/>
      <c r="F65" s="61"/>
      <c r="G65" s="74"/>
      <c r="H65" s="74"/>
      <c r="I65" s="70"/>
      <c r="J65" s="70"/>
      <c r="K65" s="13"/>
      <c r="L65" s="13"/>
      <c r="M65" s="13"/>
      <c r="N65" s="13"/>
      <c r="O65" s="13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1"/>
      <c r="AK65" s="1"/>
      <c r="AL65" s="1"/>
      <c r="AM65" s="1"/>
      <c r="AN65" s="1"/>
      <c r="AO65" s="1"/>
      <c r="AP65" s="1"/>
      <c r="AQ65" s="1"/>
      <c r="AR65" s="7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</row>
    <row r="66">
      <c r="A66" s="1"/>
      <c r="B66" s="1"/>
      <c r="C66" s="61"/>
      <c r="D66" s="61"/>
      <c r="E66" s="61"/>
      <c r="F66" s="61"/>
      <c r="G66" s="87"/>
      <c r="H66" s="74"/>
      <c r="I66" s="70"/>
      <c r="J66" s="70"/>
      <c r="K66" s="13"/>
      <c r="L66" s="13"/>
      <c r="M66" s="13"/>
      <c r="N66" s="13"/>
      <c r="O66" s="13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</row>
    <row r="67">
      <c r="A67" s="1"/>
      <c r="B67" s="1"/>
      <c r="C67" s="61"/>
      <c r="D67" s="61"/>
      <c r="E67" s="61"/>
      <c r="F67" s="61"/>
      <c r="G67" s="87"/>
      <c r="H67" s="74"/>
      <c r="I67" s="70"/>
      <c r="J67" s="70"/>
      <c r="K67" s="13"/>
      <c r="L67" s="13"/>
      <c r="M67" s="13"/>
      <c r="N67" s="13"/>
      <c r="O67" s="13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</row>
    <row r="68">
      <c r="A68" s="1"/>
      <c r="B68" s="1"/>
      <c r="C68" s="61"/>
      <c r="D68" s="61"/>
      <c r="E68" s="61"/>
      <c r="F68" s="61"/>
      <c r="G68" s="87"/>
      <c r="H68" s="74"/>
      <c r="I68" s="70"/>
      <c r="J68" s="70"/>
      <c r="K68" s="13"/>
      <c r="L68" s="13"/>
      <c r="M68" s="13"/>
      <c r="N68" s="13"/>
      <c r="O68" s="13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</row>
    <row r="69">
      <c r="A69" s="1"/>
      <c r="B69" s="1"/>
      <c r="C69" s="74"/>
      <c r="D69" s="74"/>
      <c r="E69" s="74"/>
      <c r="F69" s="74"/>
      <c r="G69" s="74"/>
      <c r="H69" s="74"/>
      <c r="I69" s="74"/>
      <c r="J69" s="74"/>
      <c r="K69" s="13"/>
      <c r="L69" s="13"/>
      <c r="M69" s="13"/>
      <c r="N69" s="13"/>
      <c r="O69" s="13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>
      <c r="A70" s="1"/>
      <c r="B70" s="1"/>
      <c r="C70" s="72"/>
      <c r="D70" s="61"/>
      <c r="E70" s="72"/>
      <c r="F70" s="61"/>
      <c r="G70" s="61"/>
      <c r="H70" s="61"/>
      <c r="I70" s="61"/>
      <c r="J70" s="61"/>
      <c r="K70" s="13"/>
      <c r="L70" s="13"/>
      <c r="M70" s="13"/>
      <c r="N70" s="13"/>
      <c r="O70" s="13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</row>
    <row r="71">
      <c r="A71" s="1"/>
      <c r="B71" s="1"/>
      <c r="C71" s="61"/>
      <c r="D71" s="61"/>
      <c r="E71" s="61"/>
      <c r="F71" s="61"/>
      <c r="G71" s="74"/>
      <c r="H71" s="74"/>
      <c r="I71" s="70"/>
      <c r="J71" s="70"/>
      <c r="K71" s="13"/>
      <c r="L71" s="13"/>
      <c r="M71" s="13"/>
      <c r="N71" s="13"/>
      <c r="O71" s="13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>
      <c r="A72" s="1"/>
      <c r="B72" s="1"/>
      <c r="C72" s="61"/>
      <c r="D72" s="61"/>
      <c r="E72" s="61"/>
      <c r="F72" s="61"/>
      <c r="G72" s="87"/>
      <c r="H72" s="74"/>
      <c r="I72" s="70"/>
      <c r="J72" s="70"/>
      <c r="K72" s="13"/>
      <c r="L72" s="13"/>
      <c r="M72" s="13"/>
      <c r="N72" s="13"/>
      <c r="O72" s="13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</row>
    <row r="73">
      <c r="A73" s="1"/>
      <c r="B73" s="1"/>
      <c r="C73" s="61"/>
      <c r="D73" s="61"/>
      <c r="E73" s="61"/>
      <c r="F73" s="61"/>
      <c r="G73" s="87"/>
      <c r="H73" s="74"/>
      <c r="I73" s="70"/>
      <c r="J73" s="70"/>
      <c r="K73" s="13"/>
      <c r="L73" s="13"/>
      <c r="M73" s="13"/>
      <c r="N73" s="13"/>
      <c r="O73" s="13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</row>
    <row r="74">
      <c r="A74" s="1"/>
      <c r="B74" s="1"/>
      <c r="C74" s="74"/>
      <c r="D74" s="74"/>
      <c r="E74" s="74"/>
      <c r="F74" s="61"/>
      <c r="G74" s="74"/>
      <c r="H74" s="74"/>
      <c r="I74" s="74"/>
      <c r="J74" s="74"/>
      <c r="K74" s="13"/>
      <c r="L74" s="13"/>
      <c r="M74" s="13"/>
      <c r="N74" s="13"/>
      <c r="O74" s="13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</row>
    <row r="75">
      <c r="A75" s="1"/>
      <c r="B75" s="1"/>
      <c r="C75" s="74"/>
      <c r="D75" s="74"/>
      <c r="E75" s="74"/>
      <c r="F75" s="74"/>
      <c r="G75" s="74"/>
      <c r="H75" s="74"/>
      <c r="I75" s="74"/>
      <c r="J75" s="74"/>
      <c r="K75" s="13"/>
      <c r="L75" s="13"/>
      <c r="M75" s="13"/>
      <c r="N75" s="13"/>
      <c r="O75" s="13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</row>
    <row r="76">
      <c r="A76" s="1"/>
      <c r="B76" s="1"/>
      <c r="C76" s="72"/>
      <c r="D76" s="61"/>
      <c r="E76" s="72"/>
      <c r="F76" s="61"/>
      <c r="G76" s="61"/>
      <c r="H76" s="61"/>
      <c r="I76" s="61"/>
      <c r="J76" s="61"/>
      <c r="K76" s="13"/>
      <c r="L76" s="13"/>
      <c r="M76" s="13"/>
      <c r="N76" s="13"/>
      <c r="O76" s="13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</row>
    <row r="77">
      <c r="A77" s="1"/>
      <c r="B77" s="1"/>
      <c r="C77" s="61"/>
      <c r="D77" s="61"/>
      <c r="E77" s="61"/>
      <c r="F77" s="61"/>
      <c r="G77" s="74"/>
      <c r="H77" s="74"/>
      <c r="I77" s="70"/>
      <c r="J77" s="114"/>
      <c r="K77" s="13"/>
      <c r="L77" s="13"/>
      <c r="M77" s="13"/>
      <c r="N77" s="13"/>
      <c r="O77" s="13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</row>
    <row r="78">
      <c r="A78" s="1"/>
      <c r="B78" s="1"/>
      <c r="C78" s="61"/>
      <c r="D78" s="61"/>
      <c r="E78" s="61"/>
      <c r="F78" s="61"/>
      <c r="G78" s="87"/>
      <c r="H78" s="74"/>
      <c r="I78" s="70"/>
      <c r="J78" s="70"/>
      <c r="K78" s="13"/>
      <c r="L78" s="13"/>
      <c r="M78" s="13"/>
      <c r="N78" s="13"/>
      <c r="O78" s="13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</row>
    <row r="79">
      <c r="A79" s="1"/>
      <c r="B79" s="1"/>
      <c r="C79" s="61"/>
      <c r="D79" s="61"/>
      <c r="E79" s="61"/>
      <c r="F79" s="61"/>
      <c r="G79" s="87"/>
      <c r="H79" s="74"/>
      <c r="I79" s="70"/>
      <c r="J79" s="70"/>
      <c r="K79" s="13"/>
      <c r="L79" s="13"/>
      <c r="M79" s="13"/>
      <c r="N79" s="13"/>
      <c r="O79" s="13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</row>
    <row r="80">
      <c r="A80" s="1"/>
      <c r="B80" s="1"/>
      <c r="C80" s="74"/>
      <c r="D80" s="74"/>
      <c r="E80" s="74"/>
      <c r="F80" s="61"/>
      <c r="G80" s="74"/>
      <c r="H80" s="74"/>
      <c r="I80" s="74"/>
      <c r="J80" s="74"/>
      <c r="K80" s="13"/>
      <c r="L80" s="13"/>
      <c r="M80" s="13"/>
      <c r="N80" s="13"/>
      <c r="O80" s="13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</row>
    <row r="81">
      <c r="A81" s="1"/>
      <c r="B81" s="1"/>
      <c r="C81" s="61"/>
      <c r="D81" s="61"/>
      <c r="E81" s="61"/>
      <c r="F81" s="61"/>
      <c r="G81" s="61"/>
      <c r="H81" s="61"/>
      <c r="I81" s="61"/>
      <c r="J81" s="61"/>
      <c r="K81" s="13"/>
      <c r="L81" s="13"/>
      <c r="M81" s="13"/>
      <c r="N81" s="13"/>
      <c r="O81" s="13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</row>
    <row r="82">
      <c r="A82" s="1"/>
      <c r="B82" s="1"/>
      <c r="C82" s="72"/>
      <c r="D82" s="61"/>
      <c r="E82" s="72"/>
      <c r="F82" s="61"/>
      <c r="G82" s="61"/>
      <c r="H82" s="61"/>
      <c r="I82" s="61"/>
      <c r="J82" s="61"/>
      <c r="K82" s="13"/>
      <c r="L82" s="13"/>
      <c r="M82" s="13"/>
      <c r="N82" s="13"/>
      <c r="O82" s="13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</row>
    <row r="83">
      <c r="A83" s="1"/>
      <c r="B83" s="1"/>
      <c r="C83" s="61"/>
      <c r="D83" s="61"/>
      <c r="E83" s="61"/>
      <c r="F83" s="61"/>
      <c r="G83" s="74"/>
      <c r="H83" s="74"/>
      <c r="I83" s="70"/>
      <c r="J83" s="70"/>
      <c r="K83" s="13"/>
      <c r="L83" s="13"/>
      <c r="M83" s="13"/>
      <c r="N83" s="13"/>
      <c r="O83" s="13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</row>
    <row r="84">
      <c r="A84" s="1"/>
      <c r="B84" s="1"/>
      <c r="C84" s="61"/>
      <c r="D84" s="61"/>
      <c r="E84" s="61"/>
      <c r="F84" s="61"/>
      <c r="G84" s="87"/>
      <c r="H84" s="74"/>
      <c r="I84" s="70"/>
      <c r="J84" s="70"/>
      <c r="K84" s="13"/>
      <c r="L84" s="13"/>
      <c r="M84" s="13"/>
      <c r="N84" s="13"/>
      <c r="O84" s="13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</row>
    <row r="85">
      <c r="A85" s="1"/>
      <c r="B85" s="1"/>
      <c r="C85" s="61"/>
      <c r="D85" s="61"/>
      <c r="E85" s="61"/>
      <c r="F85" s="61"/>
      <c r="G85" s="87"/>
      <c r="H85" s="74"/>
      <c r="I85" s="70"/>
      <c r="J85" s="70"/>
      <c r="K85" s="13"/>
      <c r="L85" s="13"/>
      <c r="M85" s="13"/>
      <c r="N85" s="13"/>
      <c r="O85" s="13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</row>
    <row r="86">
      <c r="A86" s="1"/>
      <c r="B86" s="1"/>
      <c r="C86" s="74"/>
      <c r="D86" s="74"/>
      <c r="E86" s="74"/>
      <c r="F86" s="61"/>
      <c r="G86" s="74"/>
      <c r="H86" s="74"/>
      <c r="I86" s="74"/>
      <c r="J86" s="74"/>
      <c r="K86" s="13"/>
      <c r="L86" s="13"/>
      <c r="M86" s="13"/>
      <c r="N86" s="13"/>
      <c r="O86" s="13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</row>
    <row r="87">
      <c r="A87" s="1"/>
      <c r="B87" s="1"/>
      <c r="C87" s="61"/>
      <c r="D87" s="61"/>
      <c r="E87" s="61"/>
      <c r="F87" s="61"/>
      <c r="G87" s="61"/>
      <c r="H87" s="61"/>
      <c r="I87" s="61"/>
      <c r="J87" s="61"/>
      <c r="K87" s="13"/>
      <c r="L87" s="13"/>
      <c r="M87" s="13"/>
      <c r="N87" s="13"/>
      <c r="O87" s="13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</row>
    <row r="88">
      <c r="A88" s="1"/>
      <c r="B88" s="1"/>
      <c r="C88" s="72"/>
      <c r="D88" s="61"/>
      <c r="E88" s="72"/>
      <c r="F88" s="61"/>
      <c r="G88" s="61"/>
      <c r="H88" s="61"/>
      <c r="I88" s="61"/>
      <c r="J88" s="61"/>
      <c r="K88" s="13"/>
      <c r="L88" s="13"/>
      <c r="M88" s="13"/>
      <c r="N88" s="13"/>
      <c r="O88" s="13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</row>
    <row r="89">
      <c r="A89" s="1"/>
      <c r="B89" s="1"/>
      <c r="C89" s="61"/>
      <c r="D89" s="61"/>
      <c r="E89" s="61"/>
      <c r="F89" s="61"/>
      <c r="G89" s="74"/>
      <c r="H89" s="74"/>
      <c r="I89" s="70"/>
      <c r="J89" s="70"/>
      <c r="K89" s="13"/>
      <c r="L89" s="13"/>
      <c r="M89" s="13"/>
      <c r="N89" s="13"/>
      <c r="O89" s="13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</row>
    <row r="90">
      <c r="A90" s="1"/>
      <c r="B90" s="1"/>
      <c r="C90" s="61"/>
      <c r="D90" s="61"/>
      <c r="E90" s="61"/>
      <c r="F90" s="61"/>
      <c r="G90" s="87"/>
      <c r="H90" s="74"/>
      <c r="I90" s="70"/>
      <c r="J90" s="70"/>
      <c r="K90" s="13"/>
      <c r="L90" s="13"/>
      <c r="M90" s="13"/>
      <c r="N90" s="13"/>
      <c r="O90" s="13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</row>
    <row r="91">
      <c r="A91" s="1"/>
      <c r="B91" s="1"/>
      <c r="C91" s="61"/>
      <c r="D91" s="61"/>
      <c r="E91" s="61"/>
      <c r="F91" s="61"/>
      <c r="G91" s="87"/>
      <c r="H91" s="74"/>
      <c r="I91" s="70"/>
      <c r="J91" s="70"/>
      <c r="K91" s="13"/>
      <c r="L91" s="13"/>
      <c r="M91" s="13"/>
      <c r="N91" s="13"/>
      <c r="O91" s="13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</row>
    <row r="92">
      <c r="A92" s="1"/>
      <c r="B92" s="1"/>
      <c r="C92" s="74"/>
      <c r="D92" s="74"/>
      <c r="E92" s="74"/>
      <c r="F92" s="61"/>
      <c r="G92" s="74"/>
      <c r="H92" s="74"/>
      <c r="I92" s="74"/>
      <c r="J92" s="74"/>
      <c r="K92" s="13"/>
      <c r="L92" s="13"/>
      <c r="M92" s="13"/>
      <c r="N92" s="13"/>
      <c r="O92" s="13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</row>
    <row r="93">
      <c r="A93" s="1"/>
      <c r="B93" s="1"/>
      <c r="C93" s="61"/>
      <c r="D93" s="61"/>
      <c r="E93" s="74"/>
      <c r="F93" s="74"/>
      <c r="G93" s="74"/>
      <c r="H93" s="74"/>
      <c r="I93" s="74"/>
      <c r="J93" s="74"/>
      <c r="K93" s="13"/>
      <c r="L93" s="13"/>
      <c r="M93" s="13"/>
      <c r="N93" s="13"/>
      <c r="O93" s="13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</row>
    <row r="94">
      <c r="A94" s="1"/>
      <c r="B94" s="1"/>
      <c r="C94" s="61"/>
      <c r="D94" s="61"/>
      <c r="E94" s="74"/>
      <c r="F94" s="74"/>
      <c r="G94" s="74"/>
      <c r="H94" s="74"/>
      <c r="I94" s="74"/>
      <c r="J94" s="74"/>
      <c r="K94" s="13"/>
      <c r="L94" s="13"/>
      <c r="M94" s="13"/>
      <c r="N94" s="13"/>
      <c r="O94" s="13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</row>
    <row r="95">
      <c r="A95" s="1"/>
      <c r="B95" s="1"/>
      <c r="C95" s="115"/>
      <c r="D95" s="116"/>
      <c r="E95" s="115"/>
      <c r="F95" s="116"/>
      <c r="G95" s="116"/>
      <c r="H95" s="116"/>
      <c r="I95" s="116"/>
      <c r="J95" s="116"/>
      <c r="K95" s="13"/>
      <c r="L95" s="13"/>
      <c r="M95" s="13"/>
      <c r="N95" s="13"/>
      <c r="O95" s="13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</row>
    <row r="96">
      <c r="A96" s="1"/>
      <c r="B96" s="1"/>
      <c r="C96" s="116"/>
      <c r="D96" s="116"/>
      <c r="E96" s="116"/>
      <c r="F96" s="116"/>
      <c r="G96" s="117"/>
      <c r="H96" s="117"/>
      <c r="I96" s="114"/>
      <c r="J96" s="114"/>
      <c r="K96" s="13"/>
      <c r="L96" s="13"/>
      <c r="M96" s="13"/>
      <c r="N96" s="13"/>
      <c r="O96" s="13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</row>
    <row r="97">
      <c r="A97" s="1"/>
      <c r="B97" s="1"/>
      <c r="C97" s="116"/>
      <c r="D97" s="116"/>
      <c r="E97" s="116"/>
      <c r="F97" s="116"/>
      <c r="G97" s="118"/>
      <c r="H97" s="117"/>
      <c r="I97" s="114"/>
      <c r="J97" s="114"/>
      <c r="K97" s="13"/>
      <c r="L97" s="13"/>
      <c r="M97" s="13"/>
      <c r="N97" s="13"/>
      <c r="O97" s="13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</row>
    <row r="98">
      <c r="A98" s="1"/>
      <c r="B98" s="1"/>
      <c r="C98" s="116"/>
      <c r="D98" s="116"/>
      <c r="E98" s="116"/>
      <c r="F98" s="116"/>
      <c r="G98" s="118"/>
      <c r="H98" s="117"/>
      <c r="I98" s="114"/>
      <c r="J98" s="114"/>
      <c r="K98" s="13"/>
      <c r="L98" s="13"/>
      <c r="M98" s="13"/>
      <c r="N98" s="13"/>
      <c r="O98" s="13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</row>
    <row r="99">
      <c r="A99" s="1"/>
      <c r="B99" s="1"/>
      <c r="C99" s="117"/>
      <c r="D99" s="117"/>
      <c r="E99" s="117"/>
      <c r="F99" s="116"/>
      <c r="G99" s="117"/>
      <c r="H99" s="117"/>
      <c r="I99" s="117"/>
      <c r="J99" s="117"/>
      <c r="K99" s="13"/>
      <c r="L99" s="13"/>
      <c r="M99" s="13"/>
      <c r="N99" s="13"/>
      <c r="O99" s="13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</row>
    <row r="100">
      <c r="A100" s="1"/>
      <c r="B100" s="1"/>
      <c r="C100" s="116"/>
      <c r="D100" s="116"/>
      <c r="E100" s="117"/>
      <c r="F100" s="117"/>
      <c r="G100" s="117"/>
      <c r="H100" s="117"/>
      <c r="I100" s="117"/>
      <c r="J100" s="117"/>
      <c r="K100" s="13"/>
      <c r="L100" s="13"/>
      <c r="M100" s="13"/>
      <c r="N100" s="13"/>
      <c r="O100" s="13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</row>
    <row r="101">
      <c r="A101" s="1"/>
      <c r="B101" s="1"/>
      <c r="C101" s="61"/>
      <c r="D101" s="61"/>
      <c r="E101" s="74"/>
      <c r="F101" s="74"/>
      <c r="G101" s="74"/>
      <c r="H101" s="74"/>
      <c r="I101" s="74"/>
      <c r="J101" s="74"/>
      <c r="K101" s="13"/>
      <c r="L101" s="13"/>
      <c r="M101" s="13"/>
      <c r="N101" s="13"/>
      <c r="O101" s="13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</row>
    <row r="102">
      <c r="A102" s="1"/>
      <c r="B102" s="1"/>
      <c r="C102" s="61"/>
      <c r="D102" s="61"/>
      <c r="E102" s="74"/>
      <c r="F102" s="74"/>
      <c r="G102" s="74"/>
      <c r="H102" s="74"/>
      <c r="I102" s="74"/>
      <c r="J102" s="74"/>
      <c r="K102" s="13"/>
      <c r="L102" s="13"/>
      <c r="M102" s="13"/>
      <c r="N102" s="13"/>
      <c r="O102" s="13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</row>
    <row r="103">
      <c r="A103" s="1"/>
      <c r="B103" s="1"/>
      <c r="C103" s="72"/>
      <c r="D103" s="61"/>
      <c r="E103" s="72"/>
      <c r="F103" s="61"/>
      <c r="G103" s="61"/>
      <c r="H103" s="61"/>
      <c r="I103" s="61"/>
      <c r="J103" s="61"/>
      <c r="K103" s="13"/>
      <c r="L103" s="13"/>
      <c r="M103" s="13"/>
      <c r="N103" s="13"/>
      <c r="O103" s="13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</row>
    <row r="104">
      <c r="A104" s="1"/>
      <c r="B104" s="1"/>
      <c r="C104" s="61"/>
      <c r="D104" s="61"/>
      <c r="E104" s="61"/>
      <c r="F104" s="61"/>
      <c r="G104" s="74"/>
      <c r="H104" s="74"/>
      <c r="I104" s="70"/>
      <c r="J104" s="70"/>
      <c r="K104" s="13"/>
      <c r="L104" s="13"/>
      <c r="M104" s="13"/>
      <c r="N104" s="13"/>
      <c r="O104" s="13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</row>
    <row r="105">
      <c r="A105" s="1"/>
      <c r="B105" s="1"/>
      <c r="C105" s="61"/>
      <c r="D105" s="61"/>
      <c r="E105" s="61"/>
      <c r="F105" s="61"/>
      <c r="G105" s="87"/>
      <c r="H105" s="74"/>
      <c r="I105" s="70"/>
      <c r="J105" s="70"/>
      <c r="K105" s="13"/>
      <c r="L105" s="13"/>
      <c r="M105" s="13"/>
      <c r="N105" s="13"/>
      <c r="O105" s="13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</row>
    <row r="106">
      <c r="A106" s="1"/>
      <c r="B106" s="1"/>
      <c r="C106" s="61"/>
      <c r="D106" s="61"/>
      <c r="E106" s="61"/>
      <c r="F106" s="61"/>
      <c r="G106" s="87"/>
      <c r="H106" s="74"/>
      <c r="I106" s="70"/>
      <c r="J106" s="70"/>
      <c r="K106" s="13"/>
      <c r="L106" s="13"/>
      <c r="M106" s="13"/>
      <c r="N106" s="13"/>
      <c r="O106" s="13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</row>
    <row r="107">
      <c r="A107" s="1"/>
      <c r="B107" s="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</row>
    <row r="108">
      <c r="A108" s="1"/>
      <c r="B108" s="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</row>
    <row r="109">
      <c r="A109" s="1"/>
      <c r="B109" s="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</row>
    <row r="110">
      <c r="A110" s="1"/>
      <c r="B110" s="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</row>
    <row r="111">
      <c r="A111" s="1"/>
      <c r="B111" s="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</row>
    <row r="112">
      <c r="A112" s="1"/>
      <c r="B112" s="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</row>
    <row r="113">
      <c r="A113" s="1"/>
      <c r="B113" s="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</row>
    <row r="114">
      <c r="A114" s="1"/>
      <c r="B114" s="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</row>
    <row r="115">
      <c r="A115" s="1"/>
      <c r="B115" s="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</row>
    <row r="116">
      <c r="A116" s="1"/>
      <c r="B116" s="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</row>
    <row r="117">
      <c r="A117" s="1"/>
      <c r="B117" s="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</row>
    <row r="118">
      <c r="A118" s="1"/>
      <c r="B118" s="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</row>
    <row r="119">
      <c r="A119" s="1"/>
      <c r="B119" s="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</row>
    <row r="120">
      <c r="A120" s="1"/>
      <c r="B120" s="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</row>
    <row r="121">
      <c r="A121" s="1"/>
      <c r="B121" s="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</row>
    <row r="122">
      <c r="A122" s="1"/>
      <c r="B122" s="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</row>
    <row r="123">
      <c r="A123" s="1"/>
      <c r="B123" s="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>
      <c r="A124" s="1"/>
      <c r="B124" s="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</row>
    <row r="125">
      <c r="A125" s="1"/>
      <c r="B125" s="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>
      <c r="A126" s="1"/>
      <c r="B126" s="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</row>
    <row r="127">
      <c r="A127" s="1"/>
      <c r="B127" s="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</row>
    <row r="128">
      <c r="A128" s="1"/>
      <c r="B128" s="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</row>
    <row r="129">
      <c r="A129" s="1"/>
      <c r="B129" s="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</row>
    <row r="130">
      <c r="A130" s="1"/>
      <c r="B130" s="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</row>
    <row r="131">
      <c r="A131" s="1"/>
      <c r="B131" s="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</row>
    <row r="132">
      <c r="A132" s="1"/>
      <c r="B132" s="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</row>
    <row r="133">
      <c r="A133" s="1"/>
      <c r="B133" s="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</row>
    <row r="134">
      <c r="A134" s="1"/>
      <c r="B134" s="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</row>
    <row r="135">
      <c r="A135" s="1"/>
      <c r="B135" s="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</row>
    <row r="136">
      <c r="A136" s="1"/>
      <c r="B136" s="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</row>
    <row r="137">
      <c r="A137" s="1"/>
      <c r="B137" s="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</row>
    <row r="138">
      <c r="A138" s="1"/>
      <c r="B138" s="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</row>
    <row r="139">
      <c r="A139" s="1"/>
      <c r="B139" s="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</row>
    <row r="140">
      <c r="A140" s="1"/>
      <c r="B140" s="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</row>
    <row r="141">
      <c r="A141" s="1"/>
      <c r="B141" s="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</row>
    <row r="142">
      <c r="A142" s="1"/>
      <c r="B142" s="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</row>
    <row r="143">
      <c r="A143" s="1"/>
      <c r="B143" s="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</row>
    <row r="144">
      <c r="A144" s="1"/>
      <c r="B144" s="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</row>
    <row r="145">
      <c r="A145" s="1"/>
      <c r="B145" s="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</row>
    <row r="146">
      <c r="A146" s="1"/>
      <c r="B146" s="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</row>
    <row r="147">
      <c r="A147" s="1"/>
      <c r="B147" s="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</row>
    <row r="148">
      <c r="A148" s="1"/>
      <c r="B148" s="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</row>
    <row r="149">
      <c r="A149" s="1"/>
      <c r="B149" s="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</row>
    <row r="150">
      <c r="A150" s="1"/>
      <c r="B150" s="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</row>
    <row r="151">
      <c r="A151" s="1"/>
      <c r="B151" s="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</row>
    <row r="152">
      <c r="A152" s="1"/>
      <c r="B152" s="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</row>
    <row r="153">
      <c r="A153" s="1"/>
      <c r="B153" s="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</row>
    <row r="154">
      <c r="A154" s="1"/>
      <c r="B154" s="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</row>
    <row r="155">
      <c r="A155" s="1"/>
      <c r="B155" s="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</row>
    <row r="156">
      <c r="A156" s="1"/>
      <c r="B156" s="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</row>
    <row r="157">
      <c r="A157" s="1"/>
      <c r="B157" s="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</row>
    <row r="158">
      <c r="A158" s="1"/>
      <c r="B158" s="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</row>
    <row r="159">
      <c r="A159" s="1"/>
      <c r="B159" s="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</row>
    <row r="160">
      <c r="A160" s="1"/>
      <c r="B160" s="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</row>
    <row r="161">
      <c r="A161" s="1"/>
      <c r="B161" s="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</row>
    <row r="162">
      <c r="A162" s="1"/>
      <c r="B162" s="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</row>
    <row r="163">
      <c r="A163" s="1"/>
      <c r="B163" s="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</row>
    <row r="164">
      <c r="A164" s="1"/>
      <c r="B164" s="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</row>
    <row r="165">
      <c r="A165" s="1"/>
      <c r="B165" s="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</row>
    <row r="166">
      <c r="A166" s="1"/>
      <c r="B166" s="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</row>
    <row r="167">
      <c r="A167" s="1"/>
      <c r="B167" s="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</row>
    <row r="168">
      <c r="A168" s="1"/>
      <c r="B168" s="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</row>
    <row r="169">
      <c r="A169" s="1"/>
      <c r="B169" s="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</row>
    <row r="170">
      <c r="A170" s="1"/>
      <c r="B170" s="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</row>
    <row r="171">
      <c r="A171" s="1"/>
      <c r="B171" s="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</row>
    <row r="172">
      <c r="A172" s="1"/>
      <c r="B172" s="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</row>
    <row r="173">
      <c r="A173" s="1"/>
      <c r="B173" s="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</row>
    <row r="174">
      <c r="A174" s="1"/>
      <c r="B174" s="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</row>
    <row r="175">
      <c r="A175" s="1"/>
      <c r="B175" s="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</row>
    <row r="176">
      <c r="A176" s="1"/>
      <c r="B176" s="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</row>
    <row r="177">
      <c r="A177" s="1"/>
      <c r="B177" s="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</row>
    <row r="178">
      <c r="A178" s="1"/>
      <c r="B178" s="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</row>
    <row r="179">
      <c r="A179" s="1"/>
      <c r="B179" s="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</row>
    <row r="180">
      <c r="A180" s="1"/>
      <c r="B180" s="1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</row>
    <row r="181">
      <c r="A181" s="1"/>
      <c r="B181" s="1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</row>
    <row r="182">
      <c r="A182" s="1"/>
      <c r="B182" s="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</row>
    <row r="183">
      <c r="A183" s="1"/>
      <c r="B183" s="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</row>
    <row r="184">
      <c r="A184" s="1"/>
      <c r="B184" s="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</row>
    <row r="185">
      <c r="A185" s="1"/>
      <c r="B185" s="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</row>
    <row r="186">
      <c r="A186" s="1"/>
      <c r="B186" s="1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</row>
    <row r="187">
      <c r="A187" s="1"/>
      <c r="B187" s="1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</row>
    <row r="188">
      <c r="A188" s="1"/>
      <c r="B188" s="1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</row>
    <row r="189">
      <c r="A189" s="1"/>
      <c r="B189" s="1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</row>
    <row r="190">
      <c r="A190" s="1"/>
      <c r="B190" s="1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</row>
    <row r="191">
      <c r="A191" s="1"/>
      <c r="B191" s="1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</row>
    <row r="192">
      <c r="A192" s="1"/>
      <c r="B192" s="1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</row>
    <row r="193">
      <c r="A193" s="1"/>
      <c r="B193" s="1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</row>
    <row r="194">
      <c r="A194" s="1"/>
      <c r="B194" s="1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</row>
    <row r="195">
      <c r="A195" s="1"/>
      <c r="B195" s="1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</row>
    <row r="196">
      <c r="A196" s="1"/>
      <c r="B196" s="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</row>
    <row r="197">
      <c r="A197" s="1"/>
      <c r="B197" s="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</row>
    <row r="198">
      <c r="A198" s="1"/>
      <c r="B198" s="1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</row>
    <row r="199">
      <c r="A199" s="1"/>
      <c r="B199" s="1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</row>
    <row r="200">
      <c r="A200" s="1"/>
      <c r="B200" s="1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</row>
    <row r="201">
      <c r="A201" s="1"/>
      <c r="B201" s="1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</row>
    <row r="202">
      <c r="A202" s="1"/>
      <c r="B202" s="1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</row>
    <row r="203">
      <c r="A203" s="1"/>
      <c r="B203" s="1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</row>
    <row r="204">
      <c r="A204" s="1"/>
      <c r="B204" s="1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</row>
    <row r="205">
      <c r="A205" s="1"/>
      <c r="B205" s="1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</row>
    <row r="206">
      <c r="A206" s="1"/>
      <c r="B206" s="1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</row>
    <row r="207">
      <c r="A207" s="1"/>
      <c r="B207" s="1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</row>
    <row r="208">
      <c r="A208" s="1"/>
      <c r="B208" s="1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</row>
    <row r="209">
      <c r="A209" s="1"/>
      <c r="B209" s="1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</row>
    <row r="210">
      <c r="A210" s="1"/>
      <c r="B210" s="1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</row>
    <row r="211">
      <c r="A211" s="1"/>
      <c r="B211" s="1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</row>
    <row r="212">
      <c r="A212" s="1"/>
      <c r="B212" s="1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</row>
    <row r="213">
      <c r="A213" s="1"/>
      <c r="B213" s="1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</row>
    <row r="214">
      <c r="A214" s="1"/>
      <c r="B214" s="1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</row>
    <row r="215">
      <c r="A215" s="1"/>
      <c r="B215" s="1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</row>
    <row r="216">
      <c r="A216" s="1"/>
      <c r="B216" s="1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</row>
    <row r="217">
      <c r="A217" s="1"/>
      <c r="B217" s="1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</row>
    <row r="218">
      <c r="A218" s="1"/>
      <c r="B218" s="1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</row>
    <row r="219">
      <c r="A219" s="1"/>
      <c r="B219" s="1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</row>
    <row r="220">
      <c r="A220" s="1"/>
      <c r="B220" s="1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</row>
    <row r="221">
      <c r="A221" s="1"/>
      <c r="B221" s="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</row>
    <row r="222">
      <c r="A222" s="1"/>
      <c r="B222" s="1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</row>
    <row r="223">
      <c r="A223" s="1"/>
      <c r="B223" s="1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</row>
    <row r="224">
      <c r="A224" s="1"/>
      <c r="B224" s="1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</row>
    <row r="225">
      <c r="A225" s="1"/>
      <c r="B225" s="1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</row>
    <row r="226">
      <c r="A226" s="1"/>
      <c r="B226" s="1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</row>
    <row r="227">
      <c r="A227" s="1"/>
      <c r="B227" s="1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</row>
    <row r="228">
      <c r="A228" s="1"/>
      <c r="B228" s="1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</row>
    <row r="229">
      <c r="A229" s="1"/>
      <c r="B229" s="1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</row>
    <row r="230">
      <c r="A230" s="1"/>
      <c r="B230" s="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</row>
    <row r="231">
      <c r="A231" s="1"/>
      <c r="B231" s="1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</row>
    <row r="232">
      <c r="A232" s="1"/>
      <c r="B232" s="1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</row>
    <row r="233">
      <c r="A233" s="1"/>
      <c r="B233" s="1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</row>
    <row r="234">
      <c r="A234" s="1"/>
      <c r="B234" s="1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</row>
    <row r="235">
      <c r="A235" s="1"/>
      <c r="B235" s="1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</row>
    <row r="236">
      <c r="A236" s="1"/>
      <c r="B236" s="1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</row>
    <row r="237">
      <c r="A237" s="1"/>
      <c r="B237" s="1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</row>
    <row r="238">
      <c r="A238" s="1"/>
      <c r="B238" s="1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</row>
    <row r="239">
      <c r="A239" s="1"/>
      <c r="B239" s="1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</row>
    <row r="240">
      <c r="A240" s="1"/>
      <c r="B240" s="1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</row>
    <row r="241">
      <c r="A241" s="1"/>
      <c r="B241" s="1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</row>
    <row r="242">
      <c r="A242" s="1"/>
      <c r="B242" s="1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</row>
    <row r="243">
      <c r="A243" s="1"/>
      <c r="B243" s="1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</row>
    <row r="244">
      <c r="A244" s="1"/>
      <c r="B244" s="1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</row>
    <row r="245">
      <c r="A245" s="1"/>
      <c r="B245" s="1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</row>
    <row r="246">
      <c r="A246" s="1"/>
      <c r="B246" s="1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</row>
    <row r="247">
      <c r="A247" s="1"/>
      <c r="B247" s="1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</row>
    <row r="248">
      <c r="A248" s="1"/>
      <c r="B248" s="1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</row>
    <row r="249">
      <c r="A249" s="1"/>
      <c r="B249" s="1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</row>
    <row r="250">
      <c r="A250" s="1"/>
      <c r="B250" s="1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</row>
    <row r="251">
      <c r="A251" s="1"/>
      <c r="B251" s="1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</row>
    <row r="252">
      <c r="A252" s="1"/>
      <c r="B252" s="1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</row>
    <row r="253">
      <c r="A253" s="1"/>
      <c r="B253" s="1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</row>
    <row r="254">
      <c r="A254" s="1"/>
      <c r="B254" s="1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</row>
    <row r="255">
      <c r="A255" s="1"/>
      <c r="B255" s="1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</row>
    <row r="256">
      <c r="A256" s="1"/>
      <c r="B256" s="1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</row>
    <row r="257">
      <c r="A257" s="1"/>
      <c r="B257" s="1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</row>
    <row r="258">
      <c r="A258" s="1"/>
      <c r="B258" s="1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</row>
    <row r="259">
      <c r="A259" s="1"/>
      <c r="B259" s="1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</row>
    <row r="260">
      <c r="A260" s="1"/>
      <c r="B260" s="1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</row>
    <row r="261">
      <c r="A261" s="1"/>
      <c r="B261" s="1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</row>
    <row r="262">
      <c r="A262" s="1"/>
      <c r="B262" s="1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</row>
    <row r="263">
      <c r="A263" s="1"/>
      <c r="B263" s="1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</row>
    <row r="264">
      <c r="A264" s="1"/>
      <c r="B264" s="1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</row>
    <row r="265">
      <c r="A265" s="1"/>
      <c r="B265" s="1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</row>
    <row r="266">
      <c r="A266" s="1"/>
      <c r="B266" s="1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</row>
    <row r="267">
      <c r="A267" s="1"/>
      <c r="B267" s="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</row>
    <row r="268">
      <c r="A268" s="1"/>
      <c r="B268" s="1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</row>
    <row r="269">
      <c r="A269" s="1"/>
      <c r="B269" s="1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</row>
    <row r="270">
      <c r="A270" s="1"/>
      <c r="B270" s="1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</row>
    <row r="271">
      <c r="A271" s="1"/>
      <c r="B271" s="1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</row>
    <row r="272">
      <c r="A272" s="1"/>
      <c r="B272" s="1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</row>
    <row r="273">
      <c r="A273" s="1"/>
      <c r="B273" s="1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</row>
    <row r="274">
      <c r="A274" s="1"/>
      <c r="B274" s="1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</row>
    <row r="275">
      <c r="A275" s="1"/>
      <c r="B275" s="1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</row>
    <row r="276">
      <c r="A276" s="1"/>
      <c r="B276" s="1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</row>
    <row r="277">
      <c r="A277" s="1"/>
      <c r="B277" s="1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</row>
    <row r="278">
      <c r="A278" s="1"/>
      <c r="B278" s="1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</row>
    <row r="279">
      <c r="A279" s="1"/>
      <c r="B279" s="1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</row>
    <row r="280">
      <c r="A280" s="1"/>
      <c r="B280" s="1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</row>
    <row r="281">
      <c r="A281" s="1"/>
      <c r="B281" s="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</row>
    <row r="282">
      <c r="A282" s="1"/>
      <c r="B282" s="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</row>
    <row r="283">
      <c r="A283" s="1"/>
      <c r="B283" s="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</row>
    <row r="284">
      <c r="A284" s="1"/>
      <c r="B284" s="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</row>
    <row r="285">
      <c r="A285" s="1"/>
      <c r="B285" s="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</row>
    <row r="286">
      <c r="A286" s="1"/>
      <c r="B286" s="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</row>
    <row r="287">
      <c r="A287" s="1"/>
      <c r="B287" s="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</row>
    <row r="288">
      <c r="A288" s="1"/>
      <c r="B288" s="1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</row>
    <row r="289">
      <c r="A289" s="1"/>
      <c r="B289" s="1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</row>
    <row r="290">
      <c r="A290" s="1"/>
      <c r="B290" s="1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</row>
    <row r="291">
      <c r="A291" s="1"/>
      <c r="B291" s="1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</row>
    <row r="292">
      <c r="A292" s="1"/>
      <c r="B292" s="1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</row>
    <row r="293">
      <c r="A293" s="1"/>
      <c r="B293" s="1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</row>
    <row r="294">
      <c r="A294" s="1"/>
      <c r="B294" s="1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</row>
    <row r="295">
      <c r="A295" s="1"/>
      <c r="B295" s="1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</row>
    <row r="296">
      <c r="A296" s="1"/>
      <c r="B296" s="1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</row>
    <row r="297">
      <c r="A297" s="1"/>
      <c r="B297" s="1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</row>
    <row r="298">
      <c r="A298" s="1"/>
      <c r="B298" s="1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</row>
    <row r="299">
      <c r="A299" s="1"/>
      <c r="B299" s="1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</row>
    <row r="300">
      <c r="A300" s="1"/>
      <c r="B300" s="1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</row>
    <row r="301">
      <c r="A301" s="1"/>
      <c r="B301" s="1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</row>
    <row r="302">
      <c r="A302" s="1"/>
      <c r="B302" s="1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</row>
    <row r="303">
      <c r="A303" s="1"/>
      <c r="B303" s="1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</row>
    <row r="304">
      <c r="A304" s="1"/>
      <c r="B304" s="1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</row>
    <row r="305">
      <c r="A305" s="1"/>
      <c r="B305" s="1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</row>
    <row r="306">
      <c r="A306" s="1"/>
      <c r="B306" s="1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</row>
    <row r="307">
      <c r="A307" s="1"/>
      <c r="B307" s="1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</row>
    <row r="308">
      <c r="A308" s="1"/>
      <c r="B308" s="1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</row>
    <row r="309">
      <c r="A309" s="1"/>
      <c r="B309" s="1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</row>
    <row r="310">
      <c r="A310" s="1"/>
      <c r="B310" s="1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</row>
    <row r="311">
      <c r="A311" s="1"/>
      <c r="B311" s="1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</row>
    <row r="312">
      <c r="A312" s="1"/>
      <c r="B312" s="1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</row>
    <row r="313">
      <c r="A313" s="1"/>
      <c r="B313" s="1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</row>
    <row r="314">
      <c r="A314" s="1"/>
      <c r="B314" s="1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</row>
    <row r="315">
      <c r="A315" s="1"/>
      <c r="B315" s="1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</row>
    <row r="316">
      <c r="A316" s="1"/>
      <c r="B316" s="1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</row>
    <row r="317">
      <c r="A317" s="1"/>
      <c r="B317" s="1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</row>
    <row r="318">
      <c r="A318" s="1"/>
      <c r="B318" s="1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</row>
    <row r="319">
      <c r="A319" s="1"/>
      <c r="B319" s="1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</row>
    <row r="320">
      <c r="A320" s="1"/>
      <c r="B320" s="1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</row>
    <row r="321">
      <c r="A321" s="1"/>
      <c r="B321" s="1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</row>
    <row r="322">
      <c r="A322" s="1"/>
      <c r="B322" s="1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</row>
    <row r="323">
      <c r="A323" s="1"/>
      <c r="B323" s="1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</row>
    <row r="324">
      <c r="A324" s="1"/>
      <c r="B324" s="1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</row>
    <row r="325">
      <c r="A325" s="1"/>
      <c r="B325" s="1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</row>
    <row r="326">
      <c r="A326" s="1"/>
      <c r="B326" s="1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</row>
    <row r="327">
      <c r="A327" s="1"/>
      <c r="B327" s="1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</row>
    <row r="328">
      <c r="A328" s="1"/>
      <c r="B328" s="1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</row>
    <row r="329">
      <c r="A329" s="1"/>
      <c r="B329" s="1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</row>
    <row r="330">
      <c r="A330" s="1"/>
      <c r="B330" s="1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</row>
    <row r="331">
      <c r="A331" s="1"/>
      <c r="B331" s="1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</row>
    <row r="332">
      <c r="A332" s="1"/>
      <c r="B332" s="1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</row>
    <row r="333">
      <c r="A333" s="1"/>
      <c r="B333" s="1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</row>
    <row r="334">
      <c r="A334" s="1"/>
      <c r="B334" s="1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</row>
    <row r="335">
      <c r="A335" s="1"/>
      <c r="B335" s="1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</row>
    <row r="336">
      <c r="A336" s="1"/>
      <c r="B336" s="1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</row>
    <row r="337">
      <c r="A337" s="1"/>
      <c r="B337" s="1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</row>
    <row r="338">
      <c r="A338" s="1"/>
      <c r="B338" s="1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</row>
    <row r="339">
      <c r="A339" s="1"/>
      <c r="B339" s="1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</row>
    <row r="340">
      <c r="A340" s="1"/>
      <c r="B340" s="1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</row>
    <row r="341">
      <c r="A341" s="1"/>
      <c r="B341" s="1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</row>
    <row r="342">
      <c r="A342" s="1"/>
      <c r="B342" s="1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</row>
    <row r="343">
      <c r="A343" s="1"/>
      <c r="B343" s="1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</row>
    <row r="344">
      <c r="A344" s="1"/>
      <c r="B344" s="1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</row>
    <row r="345">
      <c r="A345" s="1"/>
      <c r="B345" s="1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</row>
    <row r="346">
      <c r="A346" s="1"/>
      <c r="B346" s="1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</row>
    <row r="347">
      <c r="A347" s="1"/>
      <c r="B347" s="1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</row>
    <row r="348">
      <c r="A348" s="1"/>
      <c r="B348" s="1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</row>
    <row r="349">
      <c r="A349" s="1"/>
      <c r="B349" s="1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</row>
    <row r="350">
      <c r="A350" s="1"/>
      <c r="B350" s="1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</row>
    <row r="351">
      <c r="A351" s="1"/>
      <c r="B351" s="1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</row>
    <row r="352">
      <c r="A352" s="1"/>
      <c r="B352" s="1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</row>
    <row r="353">
      <c r="A353" s="1"/>
      <c r="B353" s="1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</row>
    <row r="354">
      <c r="A354" s="1"/>
      <c r="B354" s="1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</row>
    <row r="355">
      <c r="A355" s="1"/>
      <c r="B355" s="1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</row>
    <row r="356">
      <c r="A356" s="1"/>
      <c r="B356" s="1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</row>
    <row r="357">
      <c r="A357" s="1"/>
      <c r="B357" s="1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</row>
    <row r="358">
      <c r="A358" s="1"/>
      <c r="B358" s="1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</row>
    <row r="359">
      <c r="A359" s="1"/>
      <c r="B359" s="1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</row>
    <row r="360">
      <c r="A360" s="1"/>
      <c r="B360" s="1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</row>
    <row r="361">
      <c r="A361" s="1"/>
      <c r="B361" s="1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</row>
    <row r="362">
      <c r="A362" s="1"/>
      <c r="B362" s="1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</row>
    <row r="363">
      <c r="A363" s="1"/>
      <c r="B363" s="1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</row>
    <row r="364">
      <c r="A364" s="1"/>
      <c r="B364" s="1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</row>
    <row r="365">
      <c r="A365" s="1"/>
      <c r="B365" s="1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</row>
    <row r="366">
      <c r="A366" s="1"/>
      <c r="B366" s="1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</row>
    <row r="367">
      <c r="A367" s="1"/>
      <c r="B367" s="1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</row>
    <row r="368">
      <c r="A368" s="1"/>
      <c r="B368" s="1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</row>
    <row r="369">
      <c r="A369" s="1"/>
      <c r="B369" s="1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</row>
    <row r="370">
      <c r="A370" s="1"/>
      <c r="B370" s="1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</row>
    <row r="371">
      <c r="A371" s="1"/>
      <c r="B371" s="1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</row>
    <row r="372">
      <c r="A372" s="1"/>
      <c r="B372" s="1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</row>
    <row r="373">
      <c r="A373" s="1"/>
      <c r="B373" s="1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</row>
    <row r="374">
      <c r="A374" s="1"/>
      <c r="B374" s="1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</row>
    <row r="375">
      <c r="A375" s="1"/>
      <c r="B375" s="1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</row>
    <row r="376">
      <c r="A376" s="1"/>
      <c r="B376" s="1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</row>
    <row r="377">
      <c r="A377" s="1"/>
      <c r="B377" s="1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</row>
    <row r="378">
      <c r="A378" s="1"/>
      <c r="B378" s="1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</row>
    <row r="379">
      <c r="A379" s="1"/>
      <c r="B379" s="1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</row>
    <row r="380">
      <c r="A380" s="1"/>
      <c r="B380" s="1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</row>
    <row r="381">
      <c r="A381" s="1"/>
      <c r="B381" s="1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</row>
    <row r="382">
      <c r="A382" s="1"/>
      <c r="B382" s="1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</row>
    <row r="383">
      <c r="A383" s="1"/>
      <c r="B383" s="1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</row>
    <row r="384">
      <c r="A384" s="1"/>
      <c r="B384" s="1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</row>
    <row r="385">
      <c r="A385" s="1"/>
      <c r="B385" s="1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</row>
    <row r="386">
      <c r="A386" s="1"/>
      <c r="B386" s="1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</row>
    <row r="387">
      <c r="A387" s="1"/>
      <c r="B387" s="1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</row>
    <row r="388">
      <c r="A388" s="1"/>
      <c r="B388" s="1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</row>
    <row r="389">
      <c r="A389" s="1"/>
      <c r="B389" s="1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</row>
    <row r="390">
      <c r="A390" s="1"/>
      <c r="B390" s="1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</row>
    <row r="391">
      <c r="A391" s="1"/>
      <c r="B391" s="1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</row>
    <row r="392">
      <c r="A392" s="1"/>
      <c r="B392" s="1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</row>
    <row r="393">
      <c r="A393" s="1"/>
      <c r="B393" s="1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</row>
    <row r="394">
      <c r="A394" s="1"/>
      <c r="B394" s="1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</row>
    <row r="395">
      <c r="A395" s="1"/>
      <c r="B395" s="1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</row>
    <row r="396">
      <c r="A396" s="1"/>
      <c r="B396" s="1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</row>
    <row r="397">
      <c r="A397" s="1"/>
      <c r="B397" s="1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</row>
    <row r="398">
      <c r="A398" s="1"/>
      <c r="B398" s="1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</row>
    <row r="399">
      <c r="A399" s="1"/>
      <c r="B399" s="1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</row>
    <row r="400">
      <c r="A400" s="1"/>
      <c r="B400" s="1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</row>
    <row r="401">
      <c r="A401" s="1"/>
      <c r="B401" s="1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</row>
    <row r="402">
      <c r="A402" s="1"/>
      <c r="B402" s="1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</row>
    <row r="403">
      <c r="A403" s="1"/>
      <c r="B403" s="1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</row>
    <row r="404">
      <c r="A404" s="1"/>
      <c r="B404" s="1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</row>
    <row r="405">
      <c r="A405" s="1"/>
      <c r="B405" s="1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</row>
    <row r="406">
      <c r="A406" s="1"/>
      <c r="B406" s="1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</row>
    <row r="407">
      <c r="A407" s="1"/>
      <c r="B407" s="1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</row>
    <row r="408">
      <c r="A408" s="1"/>
      <c r="B408" s="1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</row>
    <row r="409">
      <c r="A409" s="1"/>
      <c r="B409" s="1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</row>
    <row r="410">
      <c r="A410" s="1"/>
      <c r="B410" s="1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</row>
    <row r="411">
      <c r="A411" s="1"/>
      <c r="B411" s="1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</row>
    <row r="412">
      <c r="A412" s="1"/>
      <c r="B412" s="1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</row>
    <row r="413">
      <c r="A413" s="1"/>
      <c r="B413" s="1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</row>
    <row r="414">
      <c r="A414" s="1"/>
      <c r="B414" s="1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</row>
    <row r="415">
      <c r="A415" s="1"/>
      <c r="B415" s="1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</row>
    <row r="416">
      <c r="A416" s="1"/>
      <c r="B416" s="1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</row>
    <row r="417">
      <c r="A417" s="1"/>
      <c r="B417" s="1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</row>
    <row r="418">
      <c r="A418" s="1"/>
      <c r="B418" s="1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</row>
    <row r="419">
      <c r="A419" s="1"/>
      <c r="B419" s="1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</row>
    <row r="420">
      <c r="A420" s="1"/>
      <c r="B420" s="1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</row>
    <row r="421">
      <c r="A421" s="1"/>
      <c r="B421" s="1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</row>
    <row r="422">
      <c r="A422" s="1"/>
      <c r="B422" s="1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</row>
    <row r="423">
      <c r="A423" s="1"/>
      <c r="B423" s="1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</row>
    <row r="424">
      <c r="A424" s="1"/>
      <c r="B424" s="1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</row>
    <row r="425">
      <c r="A425" s="1"/>
      <c r="B425" s="1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</row>
    <row r="426">
      <c r="A426" s="1"/>
      <c r="B426" s="1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</row>
    <row r="427">
      <c r="A427" s="1"/>
      <c r="B427" s="1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</row>
    <row r="428">
      <c r="A428" s="1"/>
      <c r="B428" s="1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</row>
    <row r="429">
      <c r="A429" s="1"/>
      <c r="B429" s="1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</row>
    <row r="430">
      <c r="A430" s="1"/>
      <c r="B430" s="1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</row>
    <row r="431">
      <c r="A431" s="1"/>
      <c r="B431" s="1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</row>
    <row r="432">
      <c r="A432" s="1"/>
      <c r="B432" s="1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</row>
    <row r="433">
      <c r="A433" s="1"/>
      <c r="B433" s="1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</row>
    <row r="434">
      <c r="A434" s="1"/>
      <c r="B434" s="1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</row>
    <row r="435">
      <c r="A435" s="1"/>
      <c r="B435" s="1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</row>
    <row r="436">
      <c r="A436" s="1"/>
      <c r="B436" s="1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</row>
    <row r="437">
      <c r="A437" s="1"/>
      <c r="B437" s="1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</row>
    <row r="438">
      <c r="A438" s="1"/>
      <c r="B438" s="1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</row>
    <row r="439">
      <c r="A439" s="1"/>
      <c r="B439" s="1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</row>
    <row r="440">
      <c r="A440" s="1"/>
      <c r="B440" s="1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</row>
    <row r="441">
      <c r="A441" s="1"/>
      <c r="B441" s="1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</row>
    <row r="442">
      <c r="A442" s="1"/>
      <c r="B442" s="1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</row>
    <row r="443">
      <c r="A443" s="1"/>
      <c r="B443" s="1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</row>
    <row r="444">
      <c r="A444" s="1"/>
      <c r="B444" s="1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</row>
    <row r="445">
      <c r="A445" s="1"/>
      <c r="B445" s="1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</row>
    <row r="446">
      <c r="A446" s="1"/>
      <c r="B446" s="1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</row>
    <row r="447">
      <c r="A447" s="1"/>
      <c r="B447" s="1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</row>
    <row r="448">
      <c r="A448" s="1"/>
      <c r="B448" s="1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</row>
    <row r="449">
      <c r="A449" s="1"/>
      <c r="B449" s="1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</row>
    <row r="450">
      <c r="A450" s="1"/>
      <c r="B450" s="1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</row>
    <row r="451">
      <c r="A451" s="1"/>
      <c r="B451" s="1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</row>
    <row r="452">
      <c r="A452" s="1"/>
      <c r="B452" s="1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</row>
    <row r="453">
      <c r="A453" s="1"/>
      <c r="B453" s="1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</row>
    <row r="454">
      <c r="A454" s="1"/>
      <c r="B454" s="1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</row>
    <row r="455">
      <c r="A455" s="1"/>
      <c r="B455" s="1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</row>
    <row r="456">
      <c r="A456" s="1"/>
      <c r="B456" s="1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</row>
    <row r="457">
      <c r="A457" s="1"/>
      <c r="B457" s="1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</row>
    <row r="458">
      <c r="A458" s="1"/>
      <c r="B458" s="1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</row>
    <row r="459">
      <c r="A459" s="1"/>
      <c r="B459" s="1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</row>
    <row r="460">
      <c r="A460" s="1"/>
      <c r="B460" s="1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</row>
    <row r="461">
      <c r="A461" s="1"/>
      <c r="B461" s="1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</row>
    <row r="462">
      <c r="A462" s="1"/>
      <c r="B462" s="1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</row>
    <row r="463">
      <c r="A463" s="1"/>
      <c r="B463" s="1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</row>
    <row r="464">
      <c r="A464" s="1"/>
      <c r="B464" s="1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</row>
    <row r="465">
      <c r="A465" s="1"/>
      <c r="B465" s="1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</row>
    <row r="466">
      <c r="A466" s="1"/>
      <c r="B466" s="1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</row>
    <row r="467">
      <c r="A467" s="1"/>
      <c r="B467" s="1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</row>
    <row r="468">
      <c r="A468" s="1"/>
      <c r="B468" s="1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</row>
    <row r="469">
      <c r="A469" s="1"/>
      <c r="B469" s="1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</row>
    <row r="470">
      <c r="A470" s="1"/>
      <c r="B470" s="1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</row>
    <row r="471">
      <c r="A471" s="1"/>
      <c r="B471" s="1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</row>
    <row r="472">
      <c r="A472" s="1"/>
      <c r="B472" s="1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</row>
    <row r="473">
      <c r="A473" s="1"/>
      <c r="B473" s="1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</row>
    <row r="474">
      <c r="A474" s="1"/>
      <c r="B474" s="1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</row>
    <row r="475">
      <c r="A475" s="1"/>
      <c r="B475" s="1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</row>
    <row r="476">
      <c r="A476" s="1"/>
      <c r="B476" s="1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</row>
    <row r="477">
      <c r="A477" s="1"/>
      <c r="B477" s="1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</row>
    <row r="478">
      <c r="A478" s="1"/>
      <c r="B478" s="1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</row>
    <row r="479">
      <c r="A479" s="1"/>
      <c r="B479" s="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</row>
    <row r="480">
      <c r="A480" s="1"/>
      <c r="B480" s="1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</row>
    <row r="481">
      <c r="A481" s="1"/>
      <c r="B481" s="1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</row>
    <row r="482">
      <c r="A482" s="1"/>
      <c r="B482" s="1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</row>
    <row r="483">
      <c r="A483" s="1"/>
      <c r="B483" s="1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</row>
    <row r="484">
      <c r="A484" s="1"/>
      <c r="B484" s="1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</row>
    <row r="485">
      <c r="A485" s="1"/>
      <c r="B485" s="1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</row>
    <row r="486">
      <c r="A486" s="1"/>
      <c r="B486" s="1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</row>
    <row r="487">
      <c r="A487" s="1"/>
      <c r="B487" s="1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</row>
    <row r="488">
      <c r="A488" s="1"/>
      <c r="B488" s="1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</row>
    <row r="489">
      <c r="A489" s="1"/>
      <c r="B489" s="1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</row>
    <row r="490">
      <c r="A490" s="1"/>
      <c r="B490" s="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</row>
    <row r="491">
      <c r="A491" s="1"/>
      <c r="B491" s="1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</row>
    <row r="492">
      <c r="A492" s="1"/>
      <c r="B492" s="1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</row>
    <row r="493">
      <c r="A493" s="1"/>
      <c r="B493" s="1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</row>
    <row r="494">
      <c r="A494" s="1"/>
      <c r="B494" s="1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</row>
    <row r="495">
      <c r="A495" s="1"/>
      <c r="B495" s="1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</row>
    <row r="496">
      <c r="A496" s="1"/>
      <c r="B496" s="1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</row>
    <row r="497">
      <c r="A497" s="1"/>
      <c r="B497" s="1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</row>
    <row r="498">
      <c r="A498" s="1"/>
      <c r="B498" s="1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</row>
    <row r="499">
      <c r="A499" s="1"/>
      <c r="B499" s="1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</row>
    <row r="500">
      <c r="A500" s="1"/>
      <c r="B500" s="1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</row>
    <row r="501">
      <c r="A501" s="1"/>
      <c r="B501" s="1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</row>
    <row r="502">
      <c r="A502" s="1"/>
      <c r="B502" s="1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</row>
    <row r="503">
      <c r="A503" s="1"/>
      <c r="B503" s="1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</row>
    <row r="504">
      <c r="A504" s="1"/>
      <c r="B504" s="1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</row>
    <row r="505">
      <c r="A505" s="1"/>
      <c r="B505" s="1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</row>
    <row r="506">
      <c r="A506" s="1"/>
      <c r="B506" s="1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</row>
    <row r="507">
      <c r="A507" s="1"/>
      <c r="B507" s="1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</row>
    <row r="508">
      <c r="A508" s="1"/>
      <c r="B508" s="1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</row>
    <row r="509">
      <c r="A509" s="1"/>
      <c r="B509" s="1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</row>
    <row r="510">
      <c r="A510" s="1"/>
      <c r="B510" s="1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</row>
    <row r="511">
      <c r="A511" s="1"/>
      <c r="B511" s="1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</row>
    <row r="512">
      <c r="A512" s="1"/>
      <c r="B512" s="1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</row>
    <row r="513">
      <c r="A513" s="1"/>
      <c r="B513" s="1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</row>
    <row r="514">
      <c r="A514" s="1"/>
      <c r="B514" s="1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</row>
    <row r="515">
      <c r="A515" s="1"/>
      <c r="B515" s="1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</row>
    <row r="516">
      <c r="A516" s="1"/>
      <c r="B516" s="1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</row>
    <row r="517">
      <c r="A517" s="1"/>
      <c r="B517" s="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</row>
    <row r="518">
      <c r="A518" s="1"/>
      <c r="B518" s="1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</row>
    <row r="519">
      <c r="A519" s="1"/>
      <c r="B519" s="1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</row>
    <row r="520">
      <c r="A520" s="1"/>
      <c r="B520" s="1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</row>
    <row r="521">
      <c r="A521" s="1"/>
      <c r="B521" s="1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</row>
    <row r="522">
      <c r="A522" s="1"/>
      <c r="B522" s="1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</row>
    <row r="523">
      <c r="A523" s="1"/>
      <c r="B523" s="1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</row>
    <row r="524">
      <c r="A524" s="1"/>
      <c r="B524" s="1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</row>
    <row r="525">
      <c r="A525" s="1"/>
      <c r="B525" s="1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</row>
    <row r="526">
      <c r="A526" s="1"/>
      <c r="B526" s="1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</row>
    <row r="527">
      <c r="A527" s="1"/>
      <c r="B527" s="1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</row>
    <row r="528">
      <c r="A528" s="1"/>
      <c r="B528" s="1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</row>
    <row r="529">
      <c r="A529" s="1"/>
      <c r="B529" s="1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</row>
    <row r="530">
      <c r="A530" s="1"/>
      <c r="B530" s="1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</row>
    <row r="531">
      <c r="A531" s="1"/>
      <c r="B531" s="1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</row>
    <row r="532">
      <c r="A532" s="1"/>
      <c r="B532" s="1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</row>
    <row r="533">
      <c r="A533" s="1"/>
      <c r="B533" s="1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</row>
    <row r="534">
      <c r="A534" s="1"/>
      <c r="B534" s="1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</row>
    <row r="535">
      <c r="A535" s="1"/>
      <c r="B535" s="1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</row>
    <row r="536">
      <c r="A536" s="1"/>
      <c r="B536" s="1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</row>
    <row r="537">
      <c r="A537" s="1"/>
      <c r="B537" s="1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</row>
    <row r="538">
      <c r="A538" s="1"/>
      <c r="B538" s="1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</row>
    <row r="539">
      <c r="A539" s="1"/>
      <c r="B539" s="1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</row>
    <row r="540">
      <c r="A540" s="1"/>
      <c r="B540" s="1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</row>
    <row r="541">
      <c r="A541" s="1"/>
      <c r="B541" s="1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</row>
    <row r="542">
      <c r="A542" s="1"/>
      <c r="B542" s="1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</row>
    <row r="543">
      <c r="A543" s="1"/>
      <c r="B543" s="1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</row>
    <row r="544">
      <c r="A544" s="1"/>
      <c r="B544" s="1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</row>
    <row r="545">
      <c r="A545" s="1"/>
      <c r="B545" s="1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</row>
    <row r="546">
      <c r="A546" s="1"/>
      <c r="B546" s="1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</row>
    <row r="547">
      <c r="A547" s="1"/>
      <c r="B547" s="1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</row>
    <row r="548">
      <c r="A548" s="1"/>
      <c r="B548" s="1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</row>
    <row r="549">
      <c r="A549" s="1"/>
      <c r="B549" s="1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</row>
    <row r="550">
      <c r="A550" s="1"/>
      <c r="B550" s="1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</row>
    <row r="551">
      <c r="A551" s="1"/>
      <c r="B551" s="1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</row>
    <row r="552">
      <c r="A552" s="1"/>
      <c r="B552" s="1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</row>
    <row r="553">
      <c r="A553" s="1"/>
      <c r="B553" s="1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</row>
    <row r="554">
      <c r="A554" s="1"/>
      <c r="B554" s="1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</row>
    <row r="555">
      <c r="A555" s="1"/>
      <c r="B555" s="1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</row>
    <row r="556">
      <c r="A556" s="1"/>
      <c r="B556" s="1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</row>
    <row r="557">
      <c r="A557" s="1"/>
      <c r="B557" s="1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</row>
    <row r="558">
      <c r="A558" s="1"/>
      <c r="B558" s="1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</row>
    <row r="559">
      <c r="A559" s="1"/>
      <c r="B559" s="1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</row>
    <row r="560">
      <c r="A560" s="1"/>
      <c r="B560" s="1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</row>
    <row r="561">
      <c r="A561" s="1"/>
      <c r="B561" s="1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</row>
    <row r="562">
      <c r="A562" s="1"/>
      <c r="B562" s="1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</row>
    <row r="563">
      <c r="A563" s="1"/>
      <c r="B563" s="1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</row>
    <row r="564">
      <c r="A564" s="1"/>
      <c r="B564" s="1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</row>
    <row r="565">
      <c r="A565" s="1"/>
      <c r="B565" s="1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</row>
    <row r="566">
      <c r="A566" s="1"/>
      <c r="B566" s="1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</row>
    <row r="567">
      <c r="A567" s="1"/>
      <c r="B567" s="1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</row>
    <row r="568">
      <c r="A568" s="1"/>
      <c r="B568" s="1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</row>
    <row r="569">
      <c r="A569" s="1"/>
      <c r="B569" s="1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</row>
    <row r="570">
      <c r="A570" s="1"/>
      <c r="B570" s="1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</row>
    <row r="571">
      <c r="A571" s="1"/>
      <c r="B571" s="1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</row>
    <row r="572">
      <c r="A572" s="1"/>
      <c r="B572" s="1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</row>
    <row r="573">
      <c r="A573" s="1"/>
      <c r="B573" s="1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</row>
    <row r="574">
      <c r="A574" s="1"/>
      <c r="B574" s="1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</row>
    <row r="575">
      <c r="A575" s="1"/>
      <c r="B575" s="1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</row>
    <row r="576">
      <c r="A576" s="1"/>
      <c r="B576" s="1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</row>
    <row r="577">
      <c r="A577" s="1"/>
      <c r="B577" s="1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</row>
    <row r="578">
      <c r="A578" s="1"/>
      <c r="B578" s="1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</row>
    <row r="579">
      <c r="A579" s="1"/>
      <c r="B579" s="1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</row>
    <row r="580">
      <c r="A580" s="1"/>
      <c r="B580" s="1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</row>
    <row r="581">
      <c r="A581" s="1"/>
      <c r="B581" s="1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</row>
    <row r="582">
      <c r="A582" s="1"/>
      <c r="B582" s="1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</row>
    <row r="583">
      <c r="A583" s="1"/>
      <c r="B583" s="1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</row>
    <row r="584">
      <c r="A584" s="1"/>
      <c r="B584" s="1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</row>
    <row r="585">
      <c r="A585" s="1"/>
      <c r="B585" s="1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</row>
    <row r="586">
      <c r="A586" s="1"/>
      <c r="B586" s="1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</row>
    <row r="587">
      <c r="A587" s="1"/>
      <c r="B587" s="1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</row>
    <row r="588">
      <c r="A588" s="1"/>
      <c r="B588" s="1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</row>
    <row r="589">
      <c r="A589" s="1"/>
      <c r="B589" s="1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</row>
    <row r="590">
      <c r="A590" s="1"/>
      <c r="B590" s="1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</row>
    <row r="591">
      <c r="A591" s="1"/>
      <c r="B591" s="1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</row>
    <row r="592">
      <c r="A592" s="1"/>
      <c r="B592" s="1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</row>
    <row r="593">
      <c r="A593" s="1"/>
      <c r="B593" s="1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</row>
    <row r="594">
      <c r="A594" s="1"/>
      <c r="B594" s="1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</row>
    <row r="595">
      <c r="A595" s="1"/>
      <c r="B595" s="1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</row>
    <row r="596">
      <c r="A596" s="1"/>
      <c r="B596" s="1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</row>
    <row r="597">
      <c r="A597" s="1"/>
      <c r="B597" s="1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</row>
    <row r="598">
      <c r="A598" s="1"/>
      <c r="B598" s="1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</row>
    <row r="599">
      <c r="A599" s="1"/>
      <c r="B599" s="1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</row>
    <row r="600">
      <c r="A600" s="1"/>
      <c r="B600" s="1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</row>
    <row r="601">
      <c r="A601" s="1"/>
      <c r="B601" s="1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</row>
    <row r="602">
      <c r="A602" s="1"/>
      <c r="B602" s="1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</row>
    <row r="603">
      <c r="A603" s="1"/>
      <c r="B603" s="1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</row>
    <row r="604">
      <c r="A604" s="1"/>
      <c r="B604" s="1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</row>
    <row r="605">
      <c r="A605" s="1"/>
      <c r="B605" s="1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</row>
    <row r="606">
      <c r="A606" s="1"/>
      <c r="B606" s="1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</row>
    <row r="607">
      <c r="A607" s="1"/>
      <c r="B607" s="1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</row>
    <row r="608">
      <c r="A608" s="1"/>
      <c r="B608" s="1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</row>
    <row r="609">
      <c r="A609" s="1"/>
      <c r="B609" s="1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</row>
    <row r="610">
      <c r="A610" s="1"/>
      <c r="B610" s="1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</row>
    <row r="611">
      <c r="A611" s="1"/>
      <c r="B611" s="1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</row>
    <row r="612">
      <c r="A612" s="1"/>
      <c r="B612" s="1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</row>
    <row r="613">
      <c r="A613" s="1"/>
      <c r="B613" s="1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</row>
    <row r="614">
      <c r="A614" s="1"/>
      <c r="B614" s="1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</row>
    <row r="615">
      <c r="A615" s="1"/>
      <c r="B615" s="1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</row>
    <row r="616">
      <c r="A616" s="1"/>
      <c r="B616" s="1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</row>
    <row r="617">
      <c r="A617" s="1"/>
      <c r="B617" s="1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</row>
    <row r="618">
      <c r="A618" s="1"/>
      <c r="B618" s="1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</row>
    <row r="619">
      <c r="A619" s="1"/>
      <c r="B619" s="1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</row>
    <row r="620">
      <c r="A620" s="1"/>
      <c r="B620" s="1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</row>
    <row r="621">
      <c r="A621" s="1"/>
      <c r="B621" s="1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</row>
    <row r="622">
      <c r="A622" s="1"/>
      <c r="B622" s="1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</row>
    <row r="623">
      <c r="A623" s="1"/>
      <c r="B623" s="1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</row>
    <row r="624">
      <c r="A624" s="1"/>
      <c r="B624" s="1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</row>
    <row r="625">
      <c r="A625" s="1"/>
      <c r="B625" s="1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</row>
    <row r="626">
      <c r="A626" s="1"/>
      <c r="B626" s="1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</row>
    <row r="627">
      <c r="A627" s="1"/>
      <c r="B627" s="1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</row>
    <row r="628">
      <c r="A628" s="1"/>
      <c r="B628" s="1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</row>
    <row r="629">
      <c r="A629" s="1"/>
      <c r="B629" s="1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</row>
    <row r="630">
      <c r="A630" s="1"/>
      <c r="B630" s="1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</row>
    <row r="631">
      <c r="A631" s="1"/>
      <c r="B631" s="1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</row>
    <row r="632">
      <c r="A632" s="1"/>
      <c r="B632" s="1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</row>
    <row r="633">
      <c r="A633" s="1"/>
      <c r="B633" s="1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</row>
    <row r="634">
      <c r="A634" s="1"/>
      <c r="B634" s="1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</row>
    <row r="635">
      <c r="A635" s="1"/>
      <c r="B635" s="1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</row>
    <row r="636">
      <c r="A636" s="1"/>
      <c r="B636" s="1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</row>
    <row r="637">
      <c r="A637" s="1"/>
      <c r="B637" s="1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</row>
    <row r="638">
      <c r="A638" s="1"/>
      <c r="B638" s="1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</row>
    <row r="639">
      <c r="A639" s="1"/>
      <c r="B639" s="1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</row>
    <row r="640">
      <c r="A640" s="1"/>
      <c r="B640" s="1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</row>
    <row r="641">
      <c r="A641" s="1"/>
      <c r="B641" s="1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</row>
    <row r="642">
      <c r="A642" s="1"/>
      <c r="B642" s="1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</row>
    <row r="643">
      <c r="A643" s="1"/>
      <c r="B643" s="1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</row>
    <row r="644">
      <c r="A644" s="1"/>
      <c r="B644" s="1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</row>
    <row r="645">
      <c r="A645" s="1"/>
      <c r="B645" s="1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</row>
    <row r="646">
      <c r="A646" s="1"/>
      <c r="B646" s="1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</row>
    <row r="647">
      <c r="A647" s="1"/>
      <c r="B647" s="1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</row>
    <row r="648">
      <c r="A648" s="1"/>
      <c r="B648" s="1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</row>
    <row r="649">
      <c r="A649" s="1"/>
      <c r="B649" s="1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</row>
    <row r="650">
      <c r="A650" s="1"/>
      <c r="B650" s="1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</row>
    <row r="651">
      <c r="A651" s="1"/>
      <c r="B651" s="1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</row>
    <row r="652">
      <c r="A652" s="1"/>
      <c r="B652" s="1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</row>
    <row r="653">
      <c r="A653" s="1"/>
      <c r="B653" s="1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</row>
    <row r="654">
      <c r="A654" s="1"/>
      <c r="B654" s="1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</row>
    <row r="655">
      <c r="A655" s="1"/>
      <c r="B655" s="1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</row>
    <row r="656">
      <c r="A656" s="1"/>
      <c r="B656" s="1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</row>
    <row r="657">
      <c r="A657" s="1"/>
      <c r="B657" s="1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</row>
    <row r="658">
      <c r="A658" s="1"/>
      <c r="B658" s="1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</row>
    <row r="659">
      <c r="A659" s="1"/>
      <c r="B659" s="1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</row>
    <row r="660">
      <c r="A660" s="1"/>
      <c r="B660" s="1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</row>
    <row r="661">
      <c r="A661" s="1"/>
      <c r="B661" s="1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</row>
    <row r="662">
      <c r="A662" s="1"/>
      <c r="B662" s="1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</row>
    <row r="663">
      <c r="A663" s="1"/>
      <c r="B663" s="1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</row>
    <row r="664">
      <c r="A664" s="1"/>
      <c r="B664" s="1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</row>
    <row r="665">
      <c r="A665" s="1"/>
      <c r="B665" s="1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</row>
    <row r="666">
      <c r="A666" s="1"/>
      <c r="B666" s="1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</row>
    <row r="667">
      <c r="A667" s="1"/>
      <c r="B667" s="1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</row>
    <row r="668">
      <c r="A668" s="1"/>
      <c r="B668" s="1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</row>
    <row r="669">
      <c r="A669" s="1"/>
      <c r="B669" s="1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</row>
    <row r="670">
      <c r="A670" s="1"/>
      <c r="B670" s="1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</row>
    <row r="671">
      <c r="A671" s="1"/>
      <c r="B671" s="1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</row>
    <row r="672">
      <c r="A672" s="1"/>
      <c r="B672" s="1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</row>
    <row r="673">
      <c r="A673" s="1"/>
      <c r="B673" s="1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</row>
    <row r="674">
      <c r="A674" s="1"/>
      <c r="B674" s="1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</row>
    <row r="675">
      <c r="A675" s="1"/>
      <c r="B675" s="1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</row>
    <row r="676">
      <c r="A676" s="1"/>
      <c r="B676" s="1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</row>
    <row r="677">
      <c r="A677" s="1"/>
      <c r="B677" s="1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</row>
    <row r="678">
      <c r="A678" s="1"/>
      <c r="B678" s="1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</row>
    <row r="679">
      <c r="A679" s="1"/>
      <c r="B679" s="1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</row>
    <row r="680">
      <c r="A680" s="1"/>
      <c r="B680" s="1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</row>
    <row r="681">
      <c r="A681" s="1"/>
      <c r="B681" s="1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</row>
    <row r="682">
      <c r="A682" s="1"/>
      <c r="B682" s="1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</row>
    <row r="683">
      <c r="A683" s="1"/>
      <c r="B683" s="1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</row>
    <row r="684">
      <c r="A684" s="1"/>
      <c r="B684" s="1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</row>
    <row r="685">
      <c r="A685" s="1"/>
      <c r="B685" s="1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</row>
    <row r="686">
      <c r="A686" s="1"/>
      <c r="B686" s="1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</row>
    <row r="687">
      <c r="A687" s="1"/>
      <c r="B687" s="1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</row>
    <row r="688">
      <c r="A688" s="1"/>
      <c r="B688" s="1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</row>
    <row r="689">
      <c r="A689" s="1"/>
      <c r="B689" s="1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</row>
    <row r="690">
      <c r="A690" s="1"/>
      <c r="B690" s="1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</row>
    <row r="691">
      <c r="A691" s="1"/>
      <c r="B691" s="1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</row>
    <row r="692">
      <c r="A692" s="1"/>
      <c r="B692" s="1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</row>
    <row r="693">
      <c r="A693" s="1"/>
      <c r="B693" s="1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</row>
    <row r="694">
      <c r="A694" s="1"/>
      <c r="B694" s="1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</row>
    <row r="695">
      <c r="A695" s="1"/>
      <c r="B695" s="1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</row>
    <row r="696">
      <c r="A696" s="1"/>
      <c r="B696" s="1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</row>
    <row r="697">
      <c r="A697" s="1"/>
      <c r="B697" s="1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</row>
    <row r="698">
      <c r="A698" s="1"/>
      <c r="B698" s="1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</row>
    <row r="699">
      <c r="A699" s="1"/>
      <c r="B699" s="1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</row>
    <row r="700">
      <c r="A700" s="1"/>
      <c r="B700" s="1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</row>
    <row r="701">
      <c r="A701" s="1"/>
      <c r="B701" s="1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</row>
    <row r="702">
      <c r="A702" s="1"/>
      <c r="B702" s="1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</row>
    <row r="703">
      <c r="A703" s="1"/>
      <c r="B703" s="1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</row>
    <row r="704">
      <c r="A704" s="1"/>
      <c r="B704" s="1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</row>
    <row r="705">
      <c r="A705" s="1"/>
      <c r="B705" s="1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</row>
    <row r="706">
      <c r="A706" s="1"/>
      <c r="B706" s="1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</row>
    <row r="707">
      <c r="A707" s="1"/>
      <c r="B707" s="1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</row>
    <row r="708">
      <c r="A708" s="1"/>
      <c r="B708" s="1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</row>
    <row r="709">
      <c r="A709" s="1"/>
      <c r="B709" s="1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</row>
    <row r="710">
      <c r="A710" s="1"/>
      <c r="B710" s="1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</row>
    <row r="711">
      <c r="A711" s="1"/>
      <c r="B711" s="1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</row>
    <row r="712">
      <c r="A712" s="1"/>
      <c r="B712" s="1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</row>
    <row r="713">
      <c r="A713" s="1"/>
      <c r="B713" s="1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</row>
    <row r="714">
      <c r="A714" s="1"/>
      <c r="B714" s="1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</row>
    <row r="715">
      <c r="A715" s="1"/>
      <c r="B715" s="1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</row>
    <row r="716">
      <c r="A716" s="1"/>
      <c r="B716" s="1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</row>
    <row r="717">
      <c r="A717" s="1"/>
      <c r="B717" s="1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</row>
    <row r="718">
      <c r="A718" s="1"/>
      <c r="B718" s="1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</row>
    <row r="719">
      <c r="A719" s="1"/>
      <c r="B719" s="1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</row>
    <row r="720">
      <c r="A720" s="1"/>
      <c r="B720" s="1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</row>
    <row r="721">
      <c r="A721" s="1"/>
      <c r="B721" s="1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</row>
    <row r="722">
      <c r="A722" s="1"/>
      <c r="B722" s="1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</row>
    <row r="723">
      <c r="A723" s="1"/>
      <c r="B723" s="1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</row>
    <row r="724">
      <c r="A724" s="1"/>
      <c r="B724" s="1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</row>
    <row r="725">
      <c r="A725" s="1"/>
      <c r="B725" s="1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</row>
    <row r="726">
      <c r="A726" s="1"/>
      <c r="B726" s="1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</row>
    <row r="727">
      <c r="A727" s="1"/>
      <c r="B727" s="1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</row>
    <row r="728">
      <c r="A728" s="1"/>
      <c r="B728" s="1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</row>
    <row r="729">
      <c r="A729" s="1"/>
      <c r="B729" s="1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</row>
    <row r="730">
      <c r="A730" s="1"/>
      <c r="B730" s="1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</row>
    <row r="731">
      <c r="A731" s="1"/>
      <c r="B731" s="1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</row>
    <row r="732">
      <c r="A732" s="1"/>
      <c r="B732" s="1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</row>
    <row r="733">
      <c r="A733" s="1"/>
      <c r="B733" s="1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</row>
    <row r="734">
      <c r="A734" s="1"/>
      <c r="B734" s="1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</row>
    <row r="735">
      <c r="A735" s="1"/>
      <c r="B735" s="1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</row>
    <row r="736">
      <c r="A736" s="1"/>
      <c r="B736" s="1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</row>
    <row r="737">
      <c r="A737" s="1"/>
      <c r="B737" s="1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</row>
    <row r="738">
      <c r="A738" s="1"/>
      <c r="B738" s="1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</row>
    <row r="739">
      <c r="A739" s="1"/>
      <c r="B739" s="1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</row>
    <row r="740">
      <c r="A740" s="1"/>
      <c r="B740" s="1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</row>
    <row r="741">
      <c r="A741" s="1"/>
      <c r="B741" s="1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</row>
    <row r="742">
      <c r="A742" s="1"/>
      <c r="B742" s="1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</row>
    <row r="743">
      <c r="A743" s="1"/>
      <c r="B743" s="1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</row>
    <row r="744">
      <c r="A744" s="1"/>
      <c r="B744" s="1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</row>
    <row r="745">
      <c r="A745" s="1"/>
      <c r="B745" s="1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</row>
    <row r="746">
      <c r="A746" s="1"/>
      <c r="B746" s="1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</row>
    <row r="747">
      <c r="A747" s="1"/>
      <c r="B747" s="1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</row>
    <row r="748">
      <c r="A748" s="1"/>
      <c r="B748" s="1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</row>
    <row r="749">
      <c r="A749" s="1"/>
      <c r="B749" s="1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</row>
    <row r="750">
      <c r="A750" s="1"/>
      <c r="B750" s="1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</row>
    <row r="751">
      <c r="A751" s="1"/>
      <c r="B751" s="1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</row>
    <row r="752">
      <c r="A752" s="1"/>
      <c r="B752" s="1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</row>
    <row r="753">
      <c r="A753" s="1"/>
      <c r="B753" s="1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</row>
    <row r="754">
      <c r="A754" s="1"/>
      <c r="B754" s="1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</row>
    <row r="755">
      <c r="A755" s="1"/>
      <c r="B755" s="1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</row>
    <row r="756">
      <c r="A756" s="1"/>
      <c r="B756" s="1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</row>
    <row r="757">
      <c r="A757" s="1"/>
      <c r="B757" s="1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</row>
    <row r="758">
      <c r="A758" s="1"/>
      <c r="B758" s="1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</row>
    <row r="759">
      <c r="A759" s="1"/>
      <c r="B759" s="1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</row>
    <row r="760">
      <c r="A760" s="1"/>
      <c r="B760" s="1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</row>
    <row r="761">
      <c r="A761" s="1"/>
      <c r="B761" s="1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</row>
    <row r="762">
      <c r="A762" s="1"/>
      <c r="B762" s="1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</row>
    <row r="763">
      <c r="A763" s="1"/>
      <c r="B763" s="1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</row>
    <row r="764">
      <c r="A764" s="1"/>
      <c r="B764" s="1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</row>
    <row r="765">
      <c r="A765" s="1"/>
      <c r="B765" s="1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</row>
    <row r="766">
      <c r="A766" s="1"/>
      <c r="B766" s="1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</row>
    <row r="767">
      <c r="A767" s="1"/>
      <c r="B767" s="1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</row>
    <row r="768">
      <c r="A768" s="1"/>
      <c r="B768" s="1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</row>
    <row r="769">
      <c r="A769" s="1"/>
      <c r="B769" s="1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</row>
    <row r="770">
      <c r="A770" s="1"/>
      <c r="B770" s="1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</row>
    <row r="771">
      <c r="A771" s="1"/>
      <c r="B771" s="1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</row>
    <row r="772">
      <c r="A772" s="1"/>
      <c r="B772" s="1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</row>
    <row r="773">
      <c r="A773" s="1"/>
      <c r="B773" s="1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</row>
    <row r="774">
      <c r="A774" s="1"/>
      <c r="B774" s="1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</row>
    <row r="775">
      <c r="A775" s="1"/>
      <c r="B775" s="1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</row>
    <row r="776">
      <c r="A776" s="1"/>
      <c r="B776" s="1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</row>
    <row r="777">
      <c r="A777" s="1"/>
      <c r="B777" s="1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</row>
    <row r="778">
      <c r="A778" s="1"/>
      <c r="B778" s="1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</row>
    <row r="779">
      <c r="A779" s="1"/>
      <c r="B779" s="1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</row>
    <row r="780">
      <c r="A780" s="1"/>
      <c r="B780" s="1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</row>
    <row r="781">
      <c r="A781" s="1"/>
      <c r="B781" s="1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</row>
    <row r="782">
      <c r="A782" s="1"/>
      <c r="B782" s="1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</row>
    <row r="783">
      <c r="A783" s="1"/>
      <c r="B783" s="1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</row>
    <row r="784">
      <c r="A784" s="1"/>
      <c r="B784" s="1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</row>
    <row r="785">
      <c r="A785" s="1"/>
      <c r="B785" s="1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</row>
    <row r="786">
      <c r="A786" s="1"/>
      <c r="B786" s="1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</row>
    <row r="787">
      <c r="A787" s="1"/>
      <c r="B787" s="1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</row>
    <row r="788">
      <c r="A788" s="1"/>
      <c r="B788" s="1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</row>
    <row r="789">
      <c r="A789" s="1"/>
      <c r="B789" s="1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</row>
    <row r="790">
      <c r="A790" s="1"/>
      <c r="B790" s="1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</row>
    <row r="791">
      <c r="A791" s="1"/>
      <c r="B791" s="1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</row>
    <row r="792">
      <c r="A792" s="1"/>
      <c r="B792" s="1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</row>
    <row r="793">
      <c r="A793" s="1"/>
      <c r="B793" s="1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</row>
    <row r="794">
      <c r="A794" s="1"/>
      <c r="B794" s="1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</row>
    <row r="795">
      <c r="A795" s="1"/>
      <c r="B795" s="1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</row>
    <row r="796">
      <c r="A796" s="1"/>
      <c r="B796" s="1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</row>
    <row r="797">
      <c r="A797" s="1"/>
      <c r="B797" s="1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</row>
    <row r="798">
      <c r="A798" s="1"/>
      <c r="B798" s="1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</row>
    <row r="799">
      <c r="A799" s="1"/>
      <c r="B799" s="1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</row>
    <row r="800">
      <c r="A800" s="1"/>
      <c r="B800" s="1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</row>
    <row r="801">
      <c r="A801" s="1"/>
      <c r="B801" s="1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</row>
    <row r="802">
      <c r="A802" s="1"/>
      <c r="B802" s="1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</row>
    <row r="803">
      <c r="A803" s="1"/>
      <c r="B803" s="1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</row>
    <row r="804">
      <c r="A804" s="1"/>
      <c r="B804" s="1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</row>
    <row r="805">
      <c r="A805" s="1"/>
      <c r="B805" s="1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</row>
    <row r="806">
      <c r="A806" s="1"/>
      <c r="B806" s="1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</row>
    <row r="807">
      <c r="A807" s="1"/>
      <c r="B807" s="1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</row>
    <row r="808">
      <c r="A808" s="1"/>
      <c r="B808" s="1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</row>
    <row r="809">
      <c r="A809" s="1"/>
      <c r="B809" s="1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</row>
    <row r="810">
      <c r="A810" s="1"/>
      <c r="B810" s="1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</row>
    <row r="811">
      <c r="A811" s="1"/>
      <c r="B811" s="1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</row>
    <row r="812">
      <c r="A812" s="1"/>
      <c r="B812" s="1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</row>
    <row r="813">
      <c r="A813" s="1"/>
      <c r="B813" s="1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</row>
    <row r="814">
      <c r="A814" s="1"/>
      <c r="B814" s="1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</row>
    <row r="815">
      <c r="A815" s="1"/>
      <c r="B815" s="1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</row>
    <row r="816">
      <c r="A816" s="1"/>
      <c r="B816" s="1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</row>
    <row r="817">
      <c r="A817" s="1"/>
      <c r="B817" s="1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</row>
    <row r="818">
      <c r="A818" s="1"/>
      <c r="B818" s="1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</row>
    <row r="819">
      <c r="A819" s="1"/>
      <c r="B819" s="1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</row>
    <row r="820">
      <c r="A820" s="1"/>
      <c r="B820" s="1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</row>
    <row r="821">
      <c r="A821" s="1"/>
      <c r="B821" s="1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</row>
    <row r="822">
      <c r="A822" s="1"/>
      <c r="B822" s="1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</row>
    <row r="823">
      <c r="A823" s="1"/>
      <c r="B823" s="1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</row>
    <row r="824">
      <c r="A824" s="1"/>
      <c r="B824" s="1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</row>
    <row r="825">
      <c r="A825" s="1"/>
      <c r="B825" s="1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</row>
    <row r="826">
      <c r="A826" s="1"/>
      <c r="B826" s="1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</row>
    <row r="827">
      <c r="A827" s="1"/>
      <c r="B827" s="1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</row>
    <row r="828">
      <c r="A828" s="1"/>
      <c r="B828" s="1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</row>
    <row r="829">
      <c r="A829" s="1"/>
      <c r="B829" s="1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</row>
    <row r="830">
      <c r="A830" s="1"/>
      <c r="B830" s="1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</row>
    <row r="831">
      <c r="A831" s="1"/>
      <c r="B831" s="1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</row>
    <row r="832">
      <c r="A832" s="1"/>
      <c r="B832" s="1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</row>
    <row r="833">
      <c r="A833" s="1"/>
      <c r="B833" s="1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</row>
    <row r="834">
      <c r="A834" s="1"/>
      <c r="B834" s="1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</row>
    <row r="835">
      <c r="A835" s="1"/>
      <c r="B835" s="1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</row>
    <row r="836">
      <c r="A836" s="1"/>
      <c r="B836" s="1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</row>
    <row r="837">
      <c r="A837" s="1"/>
      <c r="B837" s="1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</row>
    <row r="838">
      <c r="A838" s="1"/>
      <c r="B838" s="1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</row>
    <row r="839">
      <c r="A839" s="1"/>
      <c r="B839" s="1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</row>
    <row r="840">
      <c r="A840" s="1"/>
      <c r="B840" s="1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</row>
    <row r="841">
      <c r="A841" s="1"/>
      <c r="B841" s="1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</row>
    <row r="842">
      <c r="A842" s="1"/>
      <c r="B842" s="1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</row>
    <row r="843">
      <c r="A843" s="1"/>
      <c r="B843" s="1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</row>
    <row r="844">
      <c r="A844" s="1"/>
      <c r="B844" s="1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</row>
    <row r="845">
      <c r="A845" s="1"/>
      <c r="B845" s="1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</row>
    <row r="846">
      <c r="A846" s="1"/>
      <c r="B846" s="1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</row>
    <row r="847">
      <c r="A847" s="1"/>
      <c r="B847" s="1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</row>
    <row r="848">
      <c r="A848" s="1"/>
      <c r="B848" s="1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</row>
    <row r="849">
      <c r="A849" s="1"/>
      <c r="B849" s="1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</row>
    <row r="850">
      <c r="A850" s="1"/>
      <c r="B850" s="1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</row>
    <row r="851">
      <c r="A851" s="1"/>
      <c r="B851" s="1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</row>
    <row r="852">
      <c r="A852" s="1"/>
      <c r="B852" s="1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</row>
    <row r="853">
      <c r="A853" s="1"/>
      <c r="B853" s="1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</row>
    <row r="854">
      <c r="A854" s="1"/>
      <c r="B854" s="1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</row>
    <row r="855">
      <c r="A855" s="1"/>
      <c r="B855" s="1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</row>
    <row r="856">
      <c r="A856" s="1"/>
      <c r="B856" s="1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</row>
    <row r="857">
      <c r="A857" s="1"/>
      <c r="B857" s="1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</row>
    <row r="858">
      <c r="A858" s="1"/>
      <c r="B858" s="1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</row>
    <row r="859">
      <c r="A859" s="1"/>
      <c r="B859" s="1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</row>
    <row r="860">
      <c r="A860" s="1"/>
      <c r="B860" s="1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</row>
    <row r="861">
      <c r="A861" s="1"/>
      <c r="B861" s="1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</row>
    <row r="862">
      <c r="A862" s="1"/>
      <c r="B862" s="1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</row>
    <row r="863">
      <c r="A863" s="1"/>
      <c r="B863" s="1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</row>
    <row r="864">
      <c r="A864" s="1"/>
      <c r="B864" s="1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</row>
    <row r="865">
      <c r="A865" s="1"/>
      <c r="B865" s="1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</row>
    <row r="866">
      <c r="A866" s="1"/>
      <c r="B866" s="1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</row>
    <row r="867">
      <c r="A867" s="1"/>
      <c r="B867" s="1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</row>
    <row r="868">
      <c r="A868" s="1"/>
      <c r="B868" s="1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</row>
    <row r="869">
      <c r="A869" s="1"/>
      <c r="B869" s="1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</row>
    <row r="870">
      <c r="A870" s="1"/>
      <c r="B870" s="1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</row>
    <row r="871">
      <c r="A871" s="1"/>
      <c r="B871" s="1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</row>
    <row r="872">
      <c r="A872" s="1"/>
      <c r="B872" s="1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</row>
    <row r="873">
      <c r="A873" s="1"/>
      <c r="B873" s="1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</row>
    <row r="874">
      <c r="A874" s="1"/>
      <c r="B874" s="1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</row>
    <row r="875">
      <c r="A875" s="1"/>
      <c r="B875" s="1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</row>
    <row r="876">
      <c r="A876" s="1"/>
      <c r="B876" s="1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</row>
    <row r="877">
      <c r="A877" s="1"/>
      <c r="B877" s="1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</row>
    <row r="878">
      <c r="A878" s="1"/>
      <c r="B878" s="1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</row>
    <row r="879">
      <c r="A879" s="1"/>
      <c r="B879" s="1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</row>
    <row r="880">
      <c r="A880" s="1"/>
      <c r="B880" s="1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</row>
    <row r="881">
      <c r="A881" s="1"/>
      <c r="B881" s="1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</row>
    <row r="882">
      <c r="A882" s="1"/>
      <c r="B882" s="1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</row>
    <row r="883">
      <c r="A883" s="1"/>
      <c r="B883" s="1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</row>
    <row r="884">
      <c r="A884" s="1"/>
      <c r="B884" s="1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</row>
    <row r="885">
      <c r="A885" s="1"/>
      <c r="B885" s="1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</row>
    <row r="886">
      <c r="A886" s="1"/>
      <c r="B886" s="1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</row>
    <row r="887">
      <c r="A887" s="1"/>
      <c r="B887" s="1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</row>
    <row r="888">
      <c r="A888" s="1"/>
      <c r="B888" s="1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</row>
    <row r="889">
      <c r="A889" s="1"/>
      <c r="B889" s="1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</row>
    <row r="890">
      <c r="A890" s="1"/>
      <c r="B890" s="1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</row>
    <row r="891">
      <c r="A891" s="1"/>
      <c r="B891" s="1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</row>
    <row r="892">
      <c r="A892" s="1"/>
      <c r="B892" s="1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</row>
    <row r="893">
      <c r="A893" s="1"/>
      <c r="B893" s="1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</row>
    <row r="894">
      <c r="A894" s="1"/>
      <c r="B894" s="1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</row>
    <row r="895">
      <c r="A895" s="1"/>
      <c r="B895" s="1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</row>
    <row r="896">
      <c r="A896" s="1"/>
      <c r="B896" s="1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</row>
    <row r="897">
      <c r="A897" s="1"/>
      <c r="B897" s="1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</row>
    <row r="898">
      <c r="A898" s="1"/>
      <c r="B898" s="1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</row>
    <row r="899">
      <c r="A899" s="1"/>
      <c r="B899" s="1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</row>
    <row r="900">
      <c r="A900" s="1"/>
      <c r="B900" s="1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</row>
    <row r="901">
      <c r="A901" s="1"/>
      <c r="B901" s="1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</row>
    <row r="902">
      <c r="A902" s="1"/>
      <c r="B902" s="1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</row>
    <row r="903">
      <c r="A903" s="1"/>
      <c r="B903" s="1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</row>
    <row r="904">
      <c r="A904" s="1"/>
      <c r="B904" s="1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</row>
    <row r="905">
      <c r="A905" s="1"/>
      <c r="B905" s="1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</row>
    <row r="906">
      <c r="A906" s="1"/>
      <c r="B906" s="1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</row>
    <row r="907">
      <c r="A907" s="1"/>
      <c r="B907" s="1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</row>
    <row r="908">
      <c r="A908" s="1"/>
      <c r="B908" s="1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</row>
    <row r="909">
      <c r="A909" s="1"/>
      <c r="B909" s="1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</row>
    <row r="910">
      <c r="A910" s="1"/>
      <c r="B910" s="1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</row>
    <row r="911">
      <c r="A911" s="1"/>
      <c r="B911" s="1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</row>
    <row r="912">
      <c r="A912" s="1"/>
      <c r="B912" s="1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</row>
    <row r="913">
      <c r="A913" s="1"/>
      <c r="B913" s="1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</row>
    <row r="914">
      <c r="A914" s="1"/>
      <c r="B914" s="1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</row>
    <row r="915">
      <c r="A915" s="1"/>
      <c r="B915" s="1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</row>
    <row r="916">
      <c r="A916" s="1"/>
      <c r="B916" s="1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</row>
    <row r="917">
      <c r="A917" s="1"/>
      <c r="B917" s="1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</row>
    <row r="918">
      <c r="A918" s="1"/>
      <c r="B918" s="1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</row>
    <row r="919">
      <c r="A919" s="1"/>
      <c r="B919" s="1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</row>
    <row r="920">
      <c r="A920" s="1"/>
      <c r="B920" s="1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</row>
    <row r="921">
      <c r="A921" s="1"/>
      <c r="B921" s="1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</row>
    <row r="922">
      <c r="A922" s="1"/>
      <c r="B922" s="1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</row>
    <row r="923">
      <c r="A923" s="1"/>
      <c r="B923" s="1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</row>
    <row r="924">
      <c r="A924" s="1"/>
      <c r="B924" s="1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</row>
    <row r="925">
      <c r="A925" s="1"/>
      <c r="B925" s="1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</row>
    <row r="926">
      <c r="A926" s="1"/>
      <c r="B926" s="1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</row>
    <row r="927">
      <c r="A927" s="1"/>
      <c r="B927" s="1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</row>
    <row r="928">
      <c r="A928" s="1"/>
      <c r="B928" s="1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</row>
    <row r="929">
      <c r="A929" s="1"/>
      <c r="B929" s="1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</row>
    <row r="930">
      <c r="A930" s="1"/>
      <c r="B930" s="1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</row>
    <row r="931">
      <c r="A931" s="1"/>
      <c r="B931" s="1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</row>
    <row r="932">
      <c r="A932" s="1"/>
      <c r="B932" s="1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</row>
    <row r="933">
      <c r="A933" s="1"/>
      <c r="B933" s="1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</row>
    <row r="934">
      <c r="A934" s="1"/>
      <c r="B934" s="1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</row>
    <row r="935">
      <c r="A935" s="1"/>
      <c r="B935" s="1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</row>
    <row r="936">
      <c r="A936" s="1"/>
      <c r="B936" s="1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</row>
    <row r="937">
      <c r="A937" s="1"/>
      <c r="B937" s="1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</row>
    <row r="938">
      <c r="A938" s="1"/>
      <c r="B938" s="1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</row>
    <row r="939">
      <c r="A939" s="1"/>
      <c r="B939" s="1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</row>
    <row r="940">
      <c r="A940" s="1"/>
      <c r="B940" s="1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</row>
    <row r="941">
      <c r="A941" s="1"/>
      <c r="B941" s="1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</row>
    <row r="942">
      <c r="A942" s="1"/>
      <c r="B942" s="1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</row>
    <row r="943">
      <c r="A943" s="1"/>
      <c r="B943" s="1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</row>
    <row r="944">
      <c r="A944" s="1"/>
      <c r="B944" s="1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</row>
    <row r="945">
      <c r="A945" s="1"/>
      <c r="B945" s="1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</row>
    <row r="946">
      <c r="A946" s="1"/>
      <c r="B946" s="1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</row>
    <row r="947">
      <c r="A947" s="1"/>
      <c r="B947" s="1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</row>
    <row r="948">
      <c r="A948" s="1"/>
      <c r="B948" s="1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</row>
    <row r="949">
      <c r="A949" s="1"/>
      <c r="B949" s="1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</row>
    <row r="950">
      <c r="A950" s="1"/>
      <c r="B950" s="1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</row>
    <row r="951">
      <c r="A951" s="1"/>
      <c r="B951" s="1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</row>
    <row r="952">
      <c r="A952" s="1"/>
      <c r="B952" s="1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</row>
    <row r="953">
      <c r="A953" s="1"/>
      <c r="B953" s="1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</row>
    <row r="954">
      <c r="A954" s="1"/>
      <c r="B954" s="1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</row>
    <row r="955">
      <c r="A955" s="1"/>
      <c r="B955" s="1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</row>
    <row r="956">
      <c r="A956" s="1"/>
      <c r="B956" s="1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</row>
    <row r="957">
      <c r="A957" s="1"/>
      <c r="B957" s="1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</row>
    <row r="958">
      <c r="A958" s="1"/>
      <c r="B958" s="1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</row>
    <row r="959">
      <c r="A959" s="1"/>
      <c r="B959" s="1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</row>
    <row r="960">
      <c r="A960" s="1"/>
      <c r="B960" s="1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</row>
    <row r="961">
      <c r="A961" s="1"/>
      <c r="B961" s="1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</row>
    <row r="962">
      <c r="A962" s="1"/>
      <c r="B962" s="1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</row>
    <row r="963">
      <c r="A963" s="1"/>
      <c r="B963" s="1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</row>
    <row r="964">
      <c r="A964" s="1"/>
      <c r="B964" s="1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</row>
    <row r="965">
      <c r="A965" s="1"/>
      <c r="B965" s="1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</row>
    <row r="966">
      <c r="A966" s="1"/>
      <c r="B966" s="1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</row>
    <row r="967">
      <c r="A967" s="1"/>
      <c r="B967" s="1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</row>
    <row r="968">
      <c r="A968" s="1"/>
      <c r="B968" s="1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</row>
    <row r="969">
      <c r="A969" s="1"/>
      <c r="B969" s="1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</row>
    <row r="970">
      <c r="A970" s="1"/>
      <c r="B970" s="1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</row>
    <row r="971">
      <c r="A971" s="1"/>
      <c r="B971" s="1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</row>
    <row r="972">
      <c r="A972" s="1"/>
      <c r="B972" s="1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</row>
    <row r="973">
      <c r="A973" s="1"/>
      <c r="B973" s="1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</row>
    <row r="974">
      <c r="A974" s="1"/>
      <c r="B974" s="1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</row>
    <row r="975">
      <c r="A975" s="1"/>
      <c r="B975" s="1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</row>
    <row r="976">
      <c r="A976" s="1"/>
      <c r="B976" s="1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</row>
    <row r="977">
      <c r="A977" s="1"/>
      <c r="B977" s="1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</row>
    <row r="978">
      <c r="A978" s="1"/>
      <c r="B978" s="1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</row>
    <row r="979">
      <c r="A979" s="1"/>
      <c r="B979" s="1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</row>
    <row r="980">
      <c r="A980" s="1"/>
      <c r="B980" s="1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</row>
    <row r="981">
      <c r="A981" s="1"/>
      <c r="B981" s="1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</row>
    <row r="982">
      <c r="A982" s="1"/>
      <c r="B982" s="1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</row>
    <row r="983">
      <c r="A983" s="1"/>
      <c r="B983" s="1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</row>
    <row r="984">
      <c r="A984" s="1"/>
      <c r="B984" s="1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</row>
    <row r="985">
      <c r="A985" s="1"/>
      <c r="B985" s="1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</row>
    <row r="986">
      <c r="A986" s="1"/>
      <c r="B986" s="1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</row>
    <row r="987">
      <c r="A987" s="1"/>
      <c r="B987" s="1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</row>
    <row r="988">
      <c r="A988" s="1"/>
      <c r="B988" s="1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</row>
    <row r="989">
      <c r="A989" s="1"/>
      <c r="B989" s="1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</row>
    <row r="990">
      <c r="A990" s="1"/>
      <c r="B990" s="1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</row>
    <row r="991">
      <c r="A991" s="1"/>
      <c r="B991" s="1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</row>
    <row r="992">
      <c r="A992" s="1"/>
      <c r="B992" s="1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</row>
    <row r="993">
      <c r="A993" s="1"/>
      <c r="B993" s="1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</row>
    <row r="994">
      <c r="A994" s="1"/>
      <c r="B994" s="1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</row>
    <row r="995">
      <c r="A995" s="1"/>
      <c r="B995" s="1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</row>
    <row r="996">
      <c r="A996" s="1"/>
      <c r="B996" s="1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</row>
    <row r="997">
      <c r="A997" s="1"/>
      <c r="B997" s="1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</row>
    <row r="998">
      <c r="A998" s="1"/>
      <c r="B998" s="1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</row>
    <row r="999">
      <c r="A999" s="1"/>
      <c r="B999" s="1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</row>
    <row r="1000">
      <c r="A1000" s="1"/>
      <c r="B1000" s="1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  <c r="BL1000" s="40"/>
      <c r="BM1000" s="40"/>
      <c r="BN1000" s="40"/>
    </row>
    <row r="1001" ht="15.75" customHeight="1">
      <c r="A1001" s="1"/>
      <c r="B1001" s="1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  <c r="BL1001" s="40"/>
      <c r="BM1001" s="40"/>
      <c r="BN1001" s="40"/>
    </row>
    <row r="1002" ht="15.75" customHeight="1">
      <c r="A1002" s="1"/>
      <c r="B1002" s="1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  <c r="BL1002" s="40"/>
      <c r="BM1002" s="40"/>
      <c r="BN1002" s="40"/>
    </row>
    <row r="1003" ht="15.75" customHeight="1">
      <c r="A1003" s="1"/>
      <c r="B1003" s="1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  <c r="BL1003" s="40"/>
      <c r="BM1003" s="40"/>
      <c r="BN1003" s="40"/>
    </row>
    <row r="1004" ht="15.75" customHeight="1">
      <c r="A1004" s="1"/>
      <c r="B1004" s="1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  <c r="BL1004" s="40"/>
      <c r="BM1004" s="40"/>
      <c r="BN1004" s="40"/>
    </row>
    <row r="1005" ht="15.75" customHeight="1">
      <c r="A1005" s="1"/>
      <c r="B1005" s="1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  <c r="BL1005" s="40"/>
      <c r="BM1005" s="40"/>
      <c r="BN1005" s="40"/>
    </row>
    <row r="1006" ht="15.75" customHeight="1">
      <c r="A1006" s="1"/>
      <c r="B1006" s="1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0"/>
      <c r="BL1006" s="40"/>
      <c r="BM1006" s="40"/>
      <c r="BN1006" s="40"/>
    </row>
    <row r="1007" ht="15.75" customHeight="1">
      <c r="A1007" s="1"/>
      <c r="B1007" s="1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0"/>
      <c r="BL1007" s="40"/>
      <c r="BM1007" s="40"/>
      <c r="BN1007" s="40"/>
    </row>
    <row r="1008" ht="15.75" customHeight="1">
      <c r="A1008" s="1"/>
      <c r="B1008" s="1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0"/>
      <c r="BL1008" s="40"/>
      <c r="BM1008" s="40"/>
      <c r="BN1008" s="40"/>
    </row>
  </sheetData>
  <mergeCells count="7">
    <mergeCell ref="B2:F2"/>
    <mergeCell ref="B3:C3"/>
    <mergeCell ref="B4:C4"/>
    <mergeCell ref="B7:K7"/>
    <mergeCell ref="M7:V7"/>
    <mergeCell ref="X7:AG7"/>
    <mergeCell ref="AI7:AR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4.13"/>
    <col customWidth="1" min="3" max="3" width="5.88"/>
    <col customWidth="1" min="4" max="6" width="9.13"/>
    <col customWidth="1" min="7" max="8" width="7.63"/>
    <col customWidth="1" min="9" max="9" width="15.25"/>
    <col customWidth="1" min="10" max="10" width="10.13"/>
    <col customWidth="1" min="11" max="11" width="4.13"/>
    <col customWidth="1" min="12" max="12" width="8.63"/>
    <col customWidth="1" min="13" max="13" width="4.13"/>
    <col customWidth="1" min="14" max="17" width="8.63"/>
    <col customWidth="1" min="18" max="19" width="7.63"/>
    <col customWidth="1" min="20" max="20" width="15.63"/>
    <col customWidth="1" min="21" max="21" width="10.13"/>
    <col customWidth="1" min="22" max="22" width="4.13"/>
    <col customWidth="1" min="23" max="23" width="8.75"/>
    <col customWidth="1" min="24" max="24" width="4.13"/>
    <col customWidth="1" min="25" max="28" width="8.63"/>
    <col customWidth="1" min="29" max="30" width="10.63"/>
    <col customWidth="1" min="31" max="31" width="15.25"/>
    <col customWidth="1" min="32" max="32" width="10.13"/>
    <col customWidth="1" min="33" max="33" width="4.13"/>
    <col customWidth="1" min="34" max="34" width="8.63"/>
    <col customWidth="1" min="35" max="35" width="4.13"/>
    <col customWidth="1" min="36" max="39" width="8.63"/>
    <col customWidth="1" min="40" max="41" width="7.63"/>
    <col customWidth="1" min="42" max="42" width="15.25"/>
    <col customWidth="1" min="43" max="43" width="11.88"/>
    <col customWidth="1" min="44" max="44" width="4.13"/>
    <col customWidth="1" min="45" max="54" width="7.75"/>
  </cols>
  <sheetData>
    <row r="1">
      <c r="A1" s="13"/>
      <c r="B1" s="5"/>
      <c r="C1" s="1"/>
      <c r="D1" s="1"/>
      <c r="E1" s="9"/>
      <c r="H1" s="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</row>
    <row r="2">
      <c r="A2" s="9"/>
      <c r="B2" s="39" t="s">
        <v>0</v>
      </c>
      <c r="C2" s="3"/>
      <c r="D2" s="3"/>
      <c r="E2" s="3"/>
      <c r="F2" s="4"/>
      <c r="G2" s="9"/>
      <c r="H2" s="9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</row>
    <row r="3">
      <c r="A3" s="13"/>
      <c r="B3" s="42" t="s">
        <v>1</v>
      </c>
      <c r="C3" s="43"/>
      <c r="D3" s="44" t="s">
        <v>2</v>
      </c>
      <c r="E3" s="44" t="s">
        <v>3</v>
      </c>
      <c r="F3" s="45" t="s">
        <v>4</v>
      </c>
      <c r="G3" s="13"/>
      <c r="H3" s="13"/>
      <c r="I3" s="13"/>
      <c r="J3" s="13"/>
      <c r="K3" s="13"/>
      <c r="L3" s="13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</row>
    <row r="4">
      <c r="A4" s="13"/>
      <c r="B4" s="47" t="s">
        <v>6</v>
      </c>
      <c r="C4" s="48"/>
      <c r="D4" s="36">
        <v>0.9073</v>
      </c>
      <c r="E4" s="36">
        <v>0.9379</v>
      </c>
      <c r="F4" s="49">
        <v>0.6411</v>
      </c>
      <c r="G4" s="13"/>
      <c r="H4" s="13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</row>
    <row r="5">
      <c r="A5" s="13"/>
      <c r="B5" s="13"/>
      <c r="C5" s="13"/>
      <c r="D5" s="13"/>
      <c r="E5" s="13"/>
      <c r="F5" s="13"/>
      <c r="G5" s="13"/>
      <c r="H5" s="13"/>
      <c r="I5" s="5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</row>
    <row r="6">
      <c r="A6" s="13"/>
      <c r="B6" s="13"/>
      <c r="C6" s="13"/>
      <c r="D6" s="13"/>
      <c r="E6" s="1"/>
      <c r="F6" s="1"/>
      <c r="G6" s="1"/>
      <c r="H6" s="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</row>
    <row r="7">
      <c r="A7" s="13"/>
      <c r="B7" s="51" t="s">
        <v>8</v>
      </c>
      <c r="C7" s="3"/>
      <c r="D7" s="3"/>
      <c r="E7" s="3"/>
      <c r="F7" s="3"/>
      <c r="G7" s="3"/>
      <c r="H7" s="3"/>
      <c r="I7" s="3"/>
      <c r="J7" s="3"/>
      <c r="K7" s="4"/>
      <c r="L7" s="13"/>
      <c r="M7" s="39" t="s">
        <v>8</v>
      </c>
      <c r="N7" s="3"/>
      <c r="O7" s="3"/>
      <c r="P7" s="3"/>
      <c r="Q7" s="3"/>
      <c r="R7" s="3"/>
      <c r="S7" s="3"/>
      <c r="T7" s="3"/>
      <c r="U7" s="3"/>
      <c r="V7" s="4"/>
      <c r="W7" s="40"/>
      <c r="X7" s="39" t="s">
        <v>8</v>
      </c>
      <c r="Y7" s="3"/>
      <c r="Z7" s="3"/>
      <c r="AA7" s="3"/>
      <c r="AB7" s="3"/>
      <c r="AC7" s="3"/>
      <c r="AD7" s="3"/>
      <c r="AE7" s="3"/>
      <c r="AF7" s="3"/>
      <c r="AG7" s="4"/>
      <c r="AH7" s="40"/>
      <c r="AI7" s="39" t="s">
        <v>8</v>
      </c>
      <c r="AJ7" s="3"/>
      <c r="AK7" s="3"/>
      <c r="AL7" s="3"/>
      <c r="AM7" s="3"/>
      <c r="AN7" s="3"/>
      <c r="AO7" s="3"/>
      <c r="AP7" s="3"/>
      <c r="AQ7" s="3"/>
      <c r="AR7" s="4"/>
      <c r="AS7" s="40"/>
      <c r="AT7" s="40"/>
      <c r="AU7" s="40"/>
      <c r="AV7" s="40"/>
      <c r="AW7" s="40"/>
      <c r="AX7" s="40"/>
      <c r="AY7" s="40"/>
      <c r="AZ7" s="40"/>
      <c r="BA7" s="40"/>
      <c r="BB7" s="40"/>
    </row>
    <row r="8">
      <c r="A8" s="13"/>
      <c r="B8" s="55"/>
      <c r="C8" s="53"/>
      <c r="D8" s="53"/>
      <c r="E8" s="53"/>
      <c r="F8" s="53"/>
      <c r="G8" s="53"/>
      <c r="H8" s="53"/>
      <c r="I8" s="53"/>
      <c r="J8" s="53"/>
      <c r="K8" s="54"/>
      <c r="L8" s="13"/>
      <c r="M8" s="55"/>
      <c r="N8" s="53"/>
      <c r="O8" s="56"/>
      <c r="P8" s="56"/>
      <c r="Q8" s="56"/>
      <c r="R8" s="56"/>
      <c r="S8" s="56"/>
      <c r="T8" s="56"/>
      <c r="U8" s="56"/>
      <c r="V8" s="57"/>
      <c r="W8" s="40"/>
      <c r="X8" s="58"/>
      <c r="Y8" s="56"/>
      <c r="Z8" s="56"/>
      <c r="AA8" s="56"/>
      <c r="AB8" s="56"/>
      <c r="AC8" s="56"/>
      <c r="AD8" s="56"/>
      <c r="AE8" s="56"/>
      <c r="AF8" s="56"/>
      <c r="AG8" s="57"/>
      <c r="AH8" s="40"/>
      <c r="AI8" s="58"/>
      <c r="AJ8" s="56"/>
      <c r="AK8" s="56"/>
      <c r="AL8" s="56"/>
      <c r="AM8" s="56"/>
      <c r="AN8" s="56"/>
      <c r="AO8" s="56"/>
      <c r="AP8" s="56"/>
      <c r="AQ8" s="56"/>
      <c r="AR8" s="57"/>
      <c r="AS8" s="40"/>
      <c r="AT8" s="40"/>
      <c r="AU8" s="40"/>
      <c r="AV8" s="40"/>
      <c r="AW8" s="40"/>
      <c r="AX8" s="40"/>
      <c r="AY8" s="40"/>
      <c r="AZ8" s="40"/>
      <c r="BA8" s="40"/>
      <c r="BB8" s="40"/>
    </row>
    <row r="9">
      <c r="A9" s="13"/>
      <c r="B9" s="62"/>
      <c r="C9" s="63" t="s">
        <v>12</v>
      </c>
      <c r="D9" s="64">
        <v>20.0</v>
      </c>
      <c r="E9" s="63" t="s">
        <v>13</v>
      </c>
      <c r="F9" s="64">
        <v>10.0</v>
      </c>
      <c r="G9" s="13"/>
      <c r="H9" s="13"/>
      <c r="I9" s="13"/>
      <c r="J9" s="13"/>
      <c r="K9" s="65"/>
      <c r="L9" s="13"/>
      <c r="M9" s="66"/>
      <c r="N9" s="63" t="s">
        <v>12</v>
      </c>
      <c r="O9" s="64">
        <v>18.0</v>
      </c>
      <c r="P9" s="63" t="s">
        <v>13</v>
      </c>
      <c r="Q9" s="64">
        <v>10.0</v>
      </c>
      <c r="R9" s="40"/>
      <c r="S9" s="40"/>
      <c r="T9" s="40"/>
      <c r="U9" s="40"/>
      <c r="V9" s="67"/>
      <c r="W9" s="40"/>
      <c r="X9" s="68"/>
      <c r="Y9" s="63" t="s">
        <v>12</v>
      </c>
      <c r="Z9" s="64">
        <v>13.0</v>
      </c>
      <c r="AA9" s="63" t="s">
        <v>13</v>
      </c>
      <c r="AB9" s="64">
        <v>10.0</v>
      </c>
      <c r="AC9" s="61"/>
      <c r="AD9" s="61"/>
      <c r="AE9" s="61"/>
      <c r="AF9" s="61"/>
      <c r="AG9" s="69"/>
      <c r="AH9" s="61"/>
      <c r="AI9" s="119"/>
      <c r="AJ9" s="63" t="s">
        <v>12</v>
      </c>
      <c r="AK9" s="64">
        <v>15.0</v>
      </c>
      <c r="AL9" s="63" t="s">
        <v>13</v>
      </c>
      <c r="AM9" s="64">
        <v>10.0</v>
      </c>
      <c r="AN9" s="61"/>
      <c r="AO9" s="61"/>
      <c r="AP9" s="61"/>
      <c r="AQ9" s="61"/>
      <c r="AR9" s="69"/>
      <c r="AS9" s="40"/>
      <c r="AT9" s="40"/>
      <c r="AU9" s="40"/>
      <c r="AV9" s="40"/>
      <c r="AW9" s="40"/>
      <c r="AX9" s="40"/>
      <c r="AY9" s="40"/>
      <c r="AZ9" s="40"/>
      <c r="BA9" s="40"/>
      <c r="BB9" s="40"/>
    </row>
    <row r="10">
      <c r="A10" s="13"/>
      <c r="B10" s="62"/>
      <c r="C10" s="9"/>
      <c r="D10" s="13"/>
      <c r="E10" s="9"/>
      <c r="F10" s="13"/>
      <c r="G10" s="13"/>
      <c r="H10" s="13"/>
      <c r="I10" s="13"/>
      <c r="J10" s="13"/>
      <c r="K10" s="65"/>
      <c r="L10" s="13"/>
      <c r="M10" s="66"/>
      <c r="N10" s="1"/>
      <c r="O10" s="1"/>
      <c r="P10" s="1"/>
      <c r="Q10" s="1"/>
      <c r="R10" s="40"/>
      <c r="S10" s="40"/>
      <c r="T10" s="40"/>
      <c r="U10" s="40"/>
      <c r="V10" s="67"/>
      <c r="W10" s="40"/>
      <c r="X10" s="68"/>
      <c r="Y10" s="72"/>
      <c r="Z10" s="61"/>
      <c r="AA10" s="72"/>
      <c r="AB10" s="61"/>
      <c r="AC10" s="61"/>
      <c r="AD10" s="61"/>
      <c r="AE10" s="61"/>
      <c r="AF10" s="61"/>
      <c r="AG10" s="69"/>
      <c r="AH10" s="61"/>
      <c r="AI10" s="119"/>
      <c r="AJ10" s="72"/>
      <c r="AK10" s="61"/>
      <c r="AL10" s="72"/>
      <c r="AM10" s="61"/>
      <c r="AN10" s="61"/>
      <c r="AO10" s="61"/>
      <c r="AP10" s="61"/>
      <c r="AQ10" s="61"/>
      <c r="AR10" s="69"/>
      <c r="AS10" s="40"/>
      <c r="AT10" s="40"/>
      <c r="AU10" s="40"/>
      <c r="AV10" s="40"/>
      <c r="AW10" s="40"/>
      <c r="AX10" s="40"/>
      <c r="AY10" s="40"/>
      <c r="AZ10" s="40"/>
      <c r="BA10" s="40"/>
      <c r="BB10" s="40"/>
    </row>
    <row r="11">
      <c r="A11" s="13"/>
      <c r="B11" s="62"/>
      <c r="C11" s="40"/>
      <c r="D11" s="76" t="s">
        <v>15</v>
      </c>
      <c r="E11" s="76" t="s">
        <v>16</v>
      </c>
      <c r="F11" s="13"/>
      <c r="G11" s="13"/>
      <c r="H11" s="13"/>
      <c r="I11" s="77" t="s">
        <v>17</v>
      </c>
      <c r="J11" s="77">
        <f>(D12+E13)/(F12+F13)</f>
        <v>0.8794686783</v>
      </c>
      <c r="K11" s="65"/>
      <c r="L11" s="13"/>
      <c r="M11" s="66"/>
      <c r="N11" s="40"/>
      <c r="O11" s="76" t="s">
        <v>15</v>
      </c>
      <c r="P11" s="76" t="s">
        <v>16</v>
      </c>
      <c r="Q11" s="13"/>
      <c r="R11" s="13"/>
      <c r="S11" s="13"/>
      <c r="T11" s="77" t="s">
        <v>17</v>
      </c>
      <c r="U11" s="77">
        <f>(O12+P13)/(Q12+Q13)</f>
        <v>0.872417186</v>
      </c>
      <c r="V11" s="78"/>
      <c r="W11" s="40"/>
      <c r="X11" s="68"/>
      <c r="Y11" s="40"/>
      <c r="Z11" s="76" t="s">
        <v>15</v>
      </c>
      <c r="AA11" s="76" t="s">
        <v>16</v>
      </c>
      <c r="AB11" s="13"/>
      <c r="AC11" s="13"/>
      <c r="AD11" s="13"/>
      <c r="AE11" s="77" t="s">
        <v>17</v>
      </c>
      <c r="AF11" s="77">
        <f>(Z12+AA13)/(AB12+AB13)</f>
        <v>0.8920957691</v>
      </c>
      <c r="AG11" s="75"/>
      <c r="AH11" s="70"/>
      <c r="AI11" s="120"/>
      <c r="AJ11" s="40"/>
      <c r="AK11" s="76" t="s">
        <v>15</v>
      </c>
      <c r="AL11" s="76" t="s">
        <v>16</v>
      </c>
      <c r="AM11" s="13"/>
      <c r="AN11" s="13"/>
      <c r="AO11" s="13"/>
      <c r="AP11" s="77" t="s">
        <v>17</v>
      </c>
      <c r="AQ11" s="77">
        <f>(AK12+AL13)/(AM12+AM13)</f>
        <v>0.8920957691</v>
      </c>
      <c r="AR11" s="75"/>
      <c r="AS11" s="61"/>
      <c r="AT11" s="61"/>
      <c r="AU11" s="61"/>
      <c r="AV11" s="61"/>
      <c r="AW11" s="61"/>
      <c r="AX11" s="61"/>
      <c r="AY11" s="61"/>
      <c r="AZ11" s="61"/>
      <c r="BA11" s="61"/>
      <c r="BB11" s="61"/>
    </row>
    <row r="12">
      <c r="A12" s="13"/>
      <c r="B12" s="62"/>
      <c r="C12" s="76" t="s">
        <v>15</v>
      </c>
      <c r="D12" s="80">
        <v>5352.0</v>
      </c>
      <c r="E12" s="81">
        <v>731.0</v>
      </c>
      <c r="F12" s="28">
        <f t="shared" ref="F12:F13" si="1">D12+E12</f>
        <v>6083</v>
      </c>
      <c r="G12" s="76" t="s">
        <v>18</v>
      </c>
      <c r="H12" s="13"/>
      <c r="I12" s="82" t="s">
        <v>14</v>
      </c>
      <c r="J12" s="82">
        <f>(D12/(D12+E12))</f>
        <v>0.8798290317</v>
      </c>
      <c r="K12" s="65"/>
      <c r="L12" s="13"/>
      <c r="M12" s="66"/>
      <c r="N12" s="76" t="s">
        <v>15</v>
      </c>
      <c r="O12" s="80">
        <v>5320.0</v>
      </c>
      <c r="P12" s="81">
        <v>777.0</v>
      </c>
      <c r="Q12" s="28">
        <f t="shared" ref="Q12:Q13" si="2">O12+P12</f>
        <v>6097</v>
      </c>
      <c r="R12" s="76" t="s">
        <v>18</v>
      </c>
      <c r="S12" s="13"/>
      <c r="T12" s="82" t="s">
        <v>14</v>
      </c>
      <c r="U12" s="82">
        <f>(O12/(O12+P12))</f>
        <v>0.8725602755</v>
      </c>
      <c r="V12" s="83"/>
      <c r="W12" s="40"/>
      <c r="X12" s="68"/>
      <c r="Y12" s="76" t="s">
        <v>15</v>
      </c>
      <c r="Z12" s="80">
        <v>5188.0</v>
      </c>
      <c r="AA12" s="81">
        <v>534.0</v>
      </c>
      <c r="AB12" s="28">
        <v>5722.0</v>
      </c>
      <c r="AC12" s="76" t="s">
        <v>18</v>
      </c>
      <c r="AD12" s="13"/>
      <c r="AE12" s="82" t="s">
        <v>14</v>
      </c>
      <c r="AF12" s="82">
        <f>(Z12/(Z12+AA12))</f>
        <v>0.9066759874</v>
      </c>
      <c r="AG12" s="75"/>
      <c r="AH12" s="70"/>
      <c r="AI12" s="120"/>
      <c r="AJ12" s="76" t="s">
        <v>15</v>
      </c>
      <c r="AK12" s="80">
        <v>5188.0</v>
      </c>
      <c r="AL12" s="81">
        <v>534.0</v>
      </c>
      <c r="AM12" s="28">
        <v>5722.0</v>
      </c>
      <c r="AN12" s="76" t="s">
        <v>18</v>
      </c>
      <c r="AO12" s="13"/>
      <c r="AP12" s="82" t="s">
        <v>14</v>
      </c>
      <c r="AQ12" s="82">
        <f>(AK12/(AK12+AL12))</f>
        <v>0.9066759874</v>
      </c>
      <c r="AR12" s="75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>
      <c r="A13" s="13"/>
      <c r="B13" s="62"/>
      <c r="C13" s="76" t="s">
        <v>16</v>
      </c>
      <c r="D13" s="85">
        <v>4.0</v>
      </c>
      <c r="E13" s="86">
        <v>11.0</v>
      </c>
      <c r="F13" s="28">
        <f t="shared" si="1"/>
        <v>15</v>
      </c>
      <c r="G13" s="76" t="s">
        <v>19</v>
      </c>
      <c r="H13" s="13"/>
      <c r="I13" s="82" t="s">
        <v>4</v>
      </c>
      <c r="J13" s="82">
        <f>(E13/(E13+D13))</f>
        <v>0.7333333333</v>
      </c>
      <c r="K13" s="65"/>
      <c r="L13" s="13"/>
      <c r="M13" s="66"/>
      <c r="N13" s="76" t="s">
        <v>16</v>
      </c>
      <c r="O13" s="85">
        <v>1.0</v>
      </c>
      <c r="P13" s="86">
        <v>0.0</v>
      </c>
      <c r="Q13" s="28">
        <f t="shared" si="2"/>
        <v>1</v>
      </c>
      <c r="R13" s="76" t="s">
        <v>19</v>
      </c>
      <c r="S13" s="13"/>
      <c r="T13" s="82" t="s">
        <v>4</v>
      </c>
      <c r="U13" s="82">
        <f>(P13/(P13+O13))</f>
        <v>0</v>
      </c>
      <c r="V13" s="83"/>
      <c r="W13" s="40"/>
      <c r="X13" s="68"/>
      <c r="Y13" s="76" t="s">
        <v>16</v>
      </c>
      <c r="Z13" s="85">
        <v>124.0</v>
      </c>
      <c r="AA13" s="86">
        <v>252.0</v>
      </c>
      <c r="AB13" s="28">
        <v>376.0</v>
      </c>
      <c r="AC13" s="76" t="s">
        <v>19</v>
      </c>
      <c r="AD13" s="13"/>
      <c r="AE13" s="82" t="s">
        <v>4</v>
      </c>
      <c r="AF13" s="82">
        <f>(AA13/(AA13+Z13))</f>
        <v>0.670212766</v>
      </c>
      <c r="AG13" s="75"/>
      <c r="AH13" s="70"/>
      <c r="AI13" s="120"/>
      <c r="AJ13" s="76" t="s">
        <v>16</v>
      </c>
      <c r="AK13" s="85">
        <v>124.0</v>
      </c>
      <c r="AL13" s="86">
        <v>252.0</v>
      </c>
      <c r="AM13" s="28">
        <v>376.0</v>
      </c>
      <c r="AN13" s="76" t="s">
        <v>19</v>
      </c>
      <c r="AO13" s="13"/>
      <c r="AP13" s="82" t="s">
        <v>4</v>
      </c>
      <c r="AQ13" s="82">
        <f>(AL13/(AL13+AK13))</f>
        <v>0.670212766</v>
      </c>
      <c r="AR13" s="75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>
      <c r="A14" s="13"/>
      <c r="B14" s="62"/>
      <c r="C14" s="13"/>
      <c r="D14" s="13"/>
      <c r="E14" s="13"/>
      <c r="F14" s="13"/>
      <c r="G14" s="50"/>
      <c r="H14" s="50"/>
      <c r="I14" s="46"/>
      <c r="J14" s="46"/>
      <c r="K14" s="65"/>
      <c r="L14" s="13"/>
      <c r="M14" s="66"/>
      <c r="N14" s="40"/>
      <c r="O14" s="40"/>
      <c r="P14" s="40"/>
      <c r="Q14" s="13"/>
      <c r="R14" s="40"/>
      <c r="S14" s="40"/>
      <c r="T14" s="40"/>
      <c r="U14" s="40"/>
      <c r="V14" s="67"/>
      <c r="W14" s="40"/>
      <c r="X14" s="68"/>
      <c r="Y14" s="61"/>
      <c r="Z14" s="61"/>
      <c r="AA14" s="61"/>
      <c r="AB14" s="61"/>
      <c r="AC14" s="87"/>
      <c r="AD14" s="61"/>
      <c r="AE14" s="70"/>
      <c r="AF14" s="70"/>
      <c r="AG14" s="75"/>
      <c r="AH14" s="70"/>
      <c r="AI14" s="120"/>
      <c r="AJ14" s="61"/>
      <c r="AK14" s="61"/>
      <c r="AL14" s="61"/>
      <c r="AM14" s="61"/>
      <c r="AN14" s="87"/>
      <c r="AO14" s="61"/>
      <c r="AP14" s="70"/>
      <c r="AQ14" s="70"/>
      <c r="AR14" s="75"/>
      <c r="AS14" s="70"/>
      <c r="AT14" s="70"/>
      <c r="AU14" s="70"/>
      <c r="AV14" s="70"/>
      <c r="AW14" s="70"/>
      <c r="AX14" s="70"/>
      <c r="AY14" s="70"/>
      <c r="AZ14" s="70"/>
      <c r="BA14" s="70"/>
      <c r="BB14" s="70"/>
    </row>
    <row r="15">
      <c r="A15" s="13"/>
      <c r="B15" s="62"/>
      <c r="C15" s="13"/>
      <c r="D15" s="13"/>
      <c r="E15" s="13"/>
      <c r="F15" s="13"/>
      <c r="G15" s="13"/>
      <c r="H15" s="13"/>
      <c r="I15" s="13"/>
      <c r="J15" s="13"/>
      <c r="K15" s="65"/>
      <c r="L15" s="13"/>
      <c r="M15" s="66"/>
      <c r="N15" s="1"/>
      <c r="O15" s="1"/>
      <c r="P15" s="1"/>
      <c r="Q15" s="1"/>
      <c r="R15" s="1"/>
      <c r="S15" s="1"/>
      <c r="T15" s="1"/>
      <c r="U15" s="1"/>
      <c r="V15" s="121"/>
      <c r="W15" s="40"/>
      <c r="X15" s="68"/>
      <c r="Y15" s="61"/>
      <c r="Z15" s="61"/>
      <c r="AA15" s="61"/>
      <c r="AB15" s="61"/>
      <c r="AC15" s="61"/>
      <c r="AD15" s="61"/>
      <c r="AE15" s="61"/>
      <c r="AF15" s="61"/>
      <c r="AG15" s="69"/>
      <c r="AH15" s="61"/>
      <c r="AI15" s="119"/>
      <c r="AJ15" s="61"/>
      <c r="AK15" s="61"/>
      <c r="AL15" s="61"/>
      <c r="AM15" s="61"/>
      <c r="AN15" s="61"/>
      <c r="AO15" s="61"/>
      <c r="AP15" s="61"/>
      <c r="AQ15" s="61"/>
      <c r="AR15" s="69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>
      <c r="A16" s="13"/>
      <c r="B16" s="62"/>
      <c r="C16" s="63" t="s">
        <v>12</v>
      </c>
      <c r="D16" s="64">
        <v>20.0</v>
      </c>
      <c r="E16" s="63" t="s">
        <v>13</v>
      </c>
      <c r="F16" s="64">
        <v>100.0</v>
      </c>
      <c r="G16" s="13"/>
      <c r="H16" s="13"/>
      <c r="I16" s="13"/>
      <c r="J16" s="13"/>
      <c r="K16" s="65"/>
      <c r="L16" s="13"/>
      <c r="M16" s="66"/>
      <c r="N16" s="63" t="s">
        <v>12</v>
      </c>
      <c r="O16" s="64">
        <v>18.0</v>
      </c>
      <c r="P16" s="63" t="s">
        <v>13</v>
      </c>
      <c r="Q16" s="64">
        <v>100.0</v>
      </c>
      <c r="R16" s="13"/>
      <c r="S16" s="13"/>
      <c r="T16" s="13"/>
      <c r="U16" s="13"/>
      <c r="V16" s="65"/>
      <c r="W16" s="40"/>
      <c r="X16" s="68"/>
      <c r="Y16" s="63" t="s">
        <v>12</v>
      </c>
      <c r="Z16" s="64">
        <v>13.0</v>
      </c>
      <c r="AA16" s="63" t="s">
        <v>13</v>
      </c>
      <c r="AB16" s="64">
        <v>100.0</v>
      </c>
      <c r="AC16" s="61"/>
      <c r="AD16" s="61"/>
      <c r="AE16" s="61"/>
      <c r="AF16" s="61"/>
      <c r="AG16" s="69"/>
      <c r="AH16" s="61"/>
      <c r="AI16" s="119"/>
      <c r="AJ16" s="63" t="s">
        <v>12</v>
      </c>
      <c r="AK16" s="64">
        <v>15.0</v>
      </c>
      <c r="AL16" s="63" t="s">
        <v>13</v>
      </c>
      <c r="AM16" s="64">
        <v>100.0</v>
      </c>
      <c r="AN16" s="61"/>
      <c r="AO16" s="61"/>
      <c r="AP16" s="61"/>
      <c r="AQ16" s="61"/>
      <c r="AR16" s="69"/>
      <c r="AS16" s="61"/>
      <c r="AT16" s="61"/>
      <c r="AU16" s="61"/>
      <c r="AV16" s="61"/>
      <c r="AW16" s="61"/>
      <c r="AX16" s="61"/>
      <c r="AY16" s="61"/>
      <c r="AZ16" s="61"/>
      <c r="BA16" s="61"/>
      <c r="BB16" s="61"/>
    </row>
    <row r="17">
      <c r="A17" s="13"/>
      <c r="B17" s="62"/>
      <c r="C17" s="9"/>
      <c r="D17" s="13"/>
      <c r="E17" s="9"/>
      <c r="F17" s="13"/>
      <c r="G17" s="13"/>
      <c r="H17" s="13"/>
      <c r="I17" s="13"/>
      <c r="J17" s="13"/>
      <c r="K17" s="65"/>
      <c r="L17" s="13"/>
      <c r="M17" s="66"/>
      <c r="N17" s="9"/>
      <c r="O17" s="73"/>
      <c r="P17" s="9"/>
      <c r="Q17" s="73"/>
      <c r="R17" s="13"/>
      <c r="S17" s="13"/>
      <c r="T17" s="13"/>
      <c r="U17" s="13"/>
      <c r="V17" s="65"/>
      <c r="W17" s="40"/>
      <c r="X17" s="68"/>
      <c r="Y17" s="72"/>
      <c r="Z17" s="61"/>
      <c r="AA17" s="72"/>
      <c r="AB17" s="61"/>
      <c r="AC17" s="61"/>
      <c r="AD17" s="61"/>
      <c r="AE17" s="61"/>
      <c r="AF17" s="61"/>
      <c r="AG17" s="69"/>
      <c r="AH17" s="61"/>
      <c r="AI17" s="119"/>
      <c r="AJ17" s="72"/>
      <c r="AK17" s="61"/>
      <c r="AL17" s="72"/>
      <c r="AM17" s="61"/>
      <c r="AN17" s="61"/>
      <c r="AO17" s="61"/>
      <c r="AP17" s="61"/>
      <c r="AQ17" s="61"/>
      <c r="AR17" s="69"/>
      <c r="AS17" s="61"/>
      <c r="AT17" s="61"/>
      <c r="AU17" s="61"/>
      <c r="AV17" s="61"/>
      <c r="AW17" s="61"/>
      <c r="AX17" s="61"/>
      <c r="AY17" s="61"/>
      <c r="AZ17" s="61"/>
      <c r="BA17" s="61"/>
      <c r="BB17" s="61"/>
    </row>
    <row r="18">
      <c r="A18" s="13"/>
      <c r="B18" s="62"/>
      <c r="C18" s="40"/>
      <c r="D18" s="76" t="s">
        <v>15</v>
      </c>
      <c r="E18" s="76" t="s">
        <v>16</v>
      </c>
      <c r="F18" s="13"/>
      <c r="G18" s="13"/>
      <c r="H18" s="13"/>
      <c r="I18" s="77" t="s">
        <v>17</v>
      </c>
      <c r="J18" s="77">
        <f>(D19+E20)/(F19+F20)</f>
        <v>0.8916038045</v>
      </c>
      <c r="K18" s="65"/>
      <c r="L18" s="13"/>
      <c r="M18" s="66"/>
      <c r="N18" s="40"/>
      <c r="O18" s="76" t="s">
        <v>15</v>
      </c>
      <c r="P18" s="76" t="s">
        <v>16</v>
      </c>
      <c r="Q18" s="13"/>
      <c r="R18" s="13"/>
      <c r="S18" s="13"/>
      <c r="T18" s="77" t="s">
        <v>17</v>
      </c>
      <c r="U18" s="77">
        <f>(O19+P20)/(Q19+Q20)</f>
        <v>0.8868481469</v>
      </c>
      <c r="V18" s="78"/>
      <c r="W18" s="40"/>
      <c r="X18" s="68"/>
      <c r="Y18" s="40"/>
      <c r="Z18" s="76" t="s">
        <v>15</v>
      </c>
      <c r="AA18" s="76" t="s">
        <v>16</v>
      </c>
      <c r="AB18" s="13"/>
      <c r="AC18" s="13"/>
      <c r="AD18" s="13"/>
      <c r="AE18" s="77" t="s">
        <v>17</v>
      </c>
      <c r="AF18" s="77">
        <f>(Z19+AA20)/(AB19+AB20)</f>
        <v>0.8714332568</v>
      </c>
      <c r="AG18" s="75"/>
      <c r="AH18" s="70"/>
      <c r="AI18" s="120"/>
      <c r="AJ18" s="40"/>
      <c r="AK18" s="76" t="s">
        <v>15</v>
      </c>
      <c r="AL18" s="76" t="s">
        <v>16</v>
      </c>
      <c r="AM18" s="13"/>
      <c r="AN18" s="13"/>
      <c r="AO18" s="13"/>
      <c r="AP18" s="77" t="s">
        <v>17</v>
      </c>
      <c r="AQ18" s="77">
        <f>(AK19+AL20)/(AM19+AM20)</f>
        <v>0.8730731387</v>
      </c>
      <c r="AR18" s="75"/>
      <c r="AS18" s="61"/>
      <c r="AT18" s="61"/>
      <c r="AU18" s="61"/>
      <c r="AV18" s="61"/>
      <c r="AW18" s="61"/>
      <c r="AX18" s="61"/>
      <c r="AY18" s="61"/>
      <c r="AZ18" s="61"/>
      <c r="BA18" s="61"/>
      <c r="BB18" s="61"/>
    </row>
    <row r="19">
      <c r="A19" s="13"/>
      <c r="B19" s="62"/>
      <c r="C19" s="76" t="s">
        <v>15</v>
      </c>
      <c r="D19" s="80">
        <v>5294.0</v>
      </c>
      <c r="E19" s="81">
        <v>599.0</v>
      </c>
      <c r="F19" s="28">
        <f t="shared" ref="F19:F20" si="3">D19+E19</f>
        <v>5893</v>
      </c>
      <c r="G19" s="76" t="s">
        <v>18</v>
      </c>
      <c r="H19" s="13"/>
      <c r="I19" s="82" t="s">
        <v>14</v>
      </c>
      <c r="J19" s="82">
        <f>(D19/(D19+E19))</f>
        <v>0.8983539793</v>
      </c>
      <c r="K19" s="65"/>
      <c r="L19" s="13"/>
      <c r="M19" s="66"/>
      <c r="N19" s="76" t="s">
        <v>15</v>
      </c>
      <c r="O19" s="80">
        <v>5263.0</v>
      </c>
      <c r="P19" s="81">
        <v>632.0</v>
      </c>
      <c r="Q19" s="28">
        <f t="shared" ref="Q19:Q20" si="4">O19+P19</f>
        <v>5895</v>
      </c>
      <c r="R19" s="76" t="s">
        <v>18</v>
      </c>
      <c r="S19" s="13"/>
      <c r="T19" s="82" t="s">
        <v>14</v>
      </c>
      <c r="U19" s="82">
        <f>(O19/(O19+P19))</f>
        <v>0.8927905004</v>
      </c>
      <c r="V19" s="83"/>
      <c r="W19" s="40"/>
      <c r="X19" s="68"/>
      <c r="Y19" s="76" t="s">
        <v>15</v>
      </c>
      <c r="Z19" s="80">
        <v>5310.0</v>
      </c>
      <c r="AA19" s="81">
        <v>782.0</v>
      </c>
      <c r="AB19" s="28">
        <v>6092.0</v>
      </c>
      <c r="AC19" s="76" t="s">
        <v>18</v>
      </c>
      <c r="AD19" s="13"/>
      <c r="AE19" s="82" t="s">
        <v>14</v>
      </c>
      <c r="AF19" s="82">
        <f>(Z19/(Z19+AA19))</f>
        <v>0.8716349311</v>
      </c>
      <c r="AG19" s="75"/>
      <c r="AH19" s="70"/>
      <c r="AI19" s="120"/>
      <c r="AJ19" s="76" t="s">
        <v>15</v>
      </c>
      <c r="AK19" s="80">
        <v>4875.0</v>
      </c>
      <c r="AL19" s="81">
        <v>337.0</v>
      </c>
      <c r="AM19" s="28">
        <v>5212.0</v>
      </c>
      <c r="AN19" s="76" t="s">
        <v>18</v>
      </c>
      <c r="AO19" s="13"/>
      <c r="AP19" s="82" t="s">
        <v>14</v>
      </c>
      <c r="AQ19" s="82">
        <f>(AK19/(AK19+AL19))</f>
        <v>0.9353415196</v>
      </c>
      <c r="AR19" s="75"/>
      <c r="AS19" s="70"/>
      <c r="AT19" s="70"/>
      <c r="AU19" s="70"/>
      <c r="AV19" s="70"/>
      <c r="AW19" s="70"/>
      <c r="AX19" s="70"/>
      <c r="AY19" s="70"/>
      <c r="AZ19" s="70"/>
      <c r="BA19" s="70"/>
      <c r="BB19" s="70"/>
    </row>
    <row r="20">
      <c r="A20" s="13"/>
      <c r="B20" s="62"/>
      <c r="C20" s="76" t="s">
        <v>16</v>
      </c>
      <c r="D20" s="85">
        <v>62.0</v>
      </c>
      <c r="E20" s="86">
        <v>143.0</v>
      </c>
      <c r="F20" s="28">
        <f t="shared" si="3"/>
        <v>205</v>
      </c>
      <c r="G20" s="76" t="s">
        <v>19</v>
      </c>
      <c r="H20" s="13"/>
      <c r="I20" s="82" t="s">
        <v>4</v>
      </c>
      <c r="J20" s="82">
        <f>(E20/(E20+D20))</f>
        <v>0.6975609756</v>
      </c>
      <c r="K20" s="65"/>
      <c r="L20" s="13"/>
      <c r="M20" s="66"/>
      <c r="N20" s="76" t="s">
        <v>16</v>
      </c>
      <c r="O20" s="85">
        <v>58.0</v>
      </c>
      <c r="P20" s="86">
        <v>145.0</v>
      </c>
      <c r="Q20" s="28">
        <f t="shared" si="4"/>
        <v>203</v>
      </c>
      <c r="R20" s="76" t="s">
        <v>19</v>
      </c>
      <c r="S20" s="13"/>
      <c r="T20" s="82" t="s">
        <v>4</v>
      </c>
      <c r="U20" s="82">
        <f>(P20/(P20+O20))</f>
        <v>0.7142857143</v>
      </c>
      <c r="V20" s="83"/>
      <c r="W20" s="40"/>
      <c r="X20" s="68"/>
      <c r="Y20" s="76" t="s">
        <v>16</v>
      </c>
      <c r="Z20" s="85">
        <v>2.0</v>
      </c>
      <c r="AA20" s="86">
        <v>4.0</v>
      </c>
      <c r="AB20" s="28">
        <v>6.0</v>
      </c>
      <c r="AC20" s="76" t="s">
        <v>19</v>
      </c>
      <c r="AD20" s="13"/>
      <c r="AE20" s="82" t="s">
        <v>4</v>
      </c>
      <c r="AF20" s="82">
        <f>(AA20/(AA20+Z20))</f>
        <v>0.6666666667</v>
      </c>
      <c r="AG20" s="75"/>
      <c r="AH20" s="70"/>
      <c r="AI20" s="120"/>
      <c r="AJ20" s="76" t="s">
        <v>16</v>
      </c>
      <c r="AK20" s="85">
        <v>437.0</v>
      </c>
      <c r="AL20" s="86">
        <v>449.0</v>
      </c>
      <c r="AM20" s="28">
        <v>886.0</v>
      </c>
      <c r="AN20" s="76" t="s">
        <v>19</v>
      </c>
      <c r="AO20" s="13"/>
      <c r="AP20" s="82" t="s">
        <v>4</v>
      </c>
      <c r="AQ20" s="82">
        <f>(AL20/(AL20+AK20))</f>
        <v>0.506772009</v>
      </c>
      <c r="AR20" s="75"/>
      <c r="AS20" s="70"/>
      <c r="AT20" s="70"/>
      <c r="AU20" s="70"/>
      <c r="AV20" s="70"/>
      <c r="AW20" s="70"/>
      <c r="AX20" s="70"/>
      <c r="AY20" s="70"/>
      <c r="AZ20" s="70"/>
      <c r="BA20" s="70"/>
      <c r="BB20" s="70"/>
    </row>
    <row r="21">
      <c r="A21" s="13"/>
      <c r="B21" s="62"/>
      <c r="C21" s="13"/>
      <c r="D21" s="13"/>
      <c r="E21" s="13"/>
      <c r="F21" s="13"/>
      <c r="G21" s="50"/>
      <c r="H21" s="50"/>
      <c r="I21" s="46"/>
      <c r="J21" s="46"/>
      <c r="K21" s="65"/>
      <c r="L21" s="13"/>
      <c r="M21" s="66"/>
      <c r="N21" s="40"/>
      <c r="O21" s="40"/>
      <c r="P21" s="40"/>
      <c r="Q21" s="13"/>
      <c r="R21" s="40"/>
      <c r="S21" s="40"/>
      <c r="T21" s="40"/>
      <c r="U21" s="40"/>
      <c r="V21" s="67"/>
      <c r="W21" s="40"/>
      <c r="X21" s="68"/>
      <c r="Y21" s="61"/>
      <c r="Z21" s="61"/>
      <c r="AA21" s="61"/>
      <c r="AB21" s="61"/>
      <c r="AC21" s="87"/>
      <c r="AD21" s="74"/>
      <c r="AE21" s="70"/>
      <c r="AF21" s="70"/>
      <c r="AG21" s="75"/>
      <c r="AH21" s="70"/>
      <c r="AI21" s="120"/>
      <c r="AJ21" s="61"/>
      <c r="AK21" s="61"/>
      <c r="AL21" s="61"/>
      <c r="AM21" s="61"/>
      <c r="AN21" s="87"/>
      <c r="AO21" s="74"/>
      <c r="AP21" s="70"/>
      <c r="AQ21" s="70"/>
      <c r="AR21" s="75"/>
      <c r="AS21" s="70"/>
      <c r="AT21" s="70"/>
      <c r="AU21" s="70"/>
      <c r="AV21" s="70"/>
      <c r="AW21" s="70"/>
      <c r="AX21" s="70"/>
      <c r="AY21" s="70"/>
      <c r="AZ21" s="70"/>
      <c r="BA21" s="70"/>
      <c r="BB21" s="70"/>
    </row>
    <row r="22">
      <c r="A22" s="13"/>
      <c r="B22" s="62"/>
      <c r="C22" s="40"/>
      <c r="D22" s="40"/>
      <c r="E22" s="40"/>
      <c r="F22" s="40"/>
      <c r="G22" s="40"/>
      <c r="H22" s="40"/>
      <c r="I22" s="40"/>
      <c r="J22" s="40"/>
      <c r="K22" s="65"/>
      <c r="L22" s="13"/>
      <c r="M22" s="66"/>
      <c r="N22" s="13"/>
      <c r="O22" s="13"/>
      <c r="P22" s="40"/>
      <c r="Q22" s="40"/>
      <c r="R22" s="40"/>
      <c r="S22" s="40"/>
      <c r="T22" s="40"/>
      <c r="U22" s="40"/>
      <c r="V22" s="67"/>
      <c r="W22" s="40"/>
      <c r="X22" s="68"/>
      <c r="Y22" s="74"/>
      <c r="Z22" s="74"/>
      <c r="AA22" s="74"/>
      <c r="AB22" s="74"/>
      <c r="AC22" s="74"/>
      <c r="AD22" s="74"/>
      <c r="AE22" s="74"/>
      <c r="AF22" s="74"/>
      <c r="AG22" s="88"/>
      <c r="AH22" s="74"/>
      <c r="AI22" s="89"/>
      <c r="AJ22" s="74"/>
      <c r="AK22" s="74"/>
      <c r="AL22" s="74"/>
      <c r="AM22" s="74"/>
      <c r="AN22" s="74"/>
      <c r="AO22" s="74"/>
      <c r="AP22" s="74"/>
      <c r="AQ22" s="74"/>
      <c r="AR22" s="88"/>
      <c r="AS22" s="70"/>
      <c r="AT22" s="70"/>
      <c r="AU22" s="70"/>
      <c r="AV22" s="70"/>
      <c r="AW22" s="70"/>
      <c r="AX22" s="70"/>
      <c r="AY22" s="70"/>
      <c r="AZ22" s="70"/>
      <c r="BA22" s="70"/>
      <c r="BB22" s="70"/>
    </row>
    <row r="23">
      <c r="A23" s="13"/>
      <c r="B23" s="62"/>
      <c r="C23" s="63" t="s">
        <v>12</v>
      </c>
      <c r="D23" s="64">
        <v>20.0</v>
      </c>
      <c r="E23" s="63" t="s">
        <v>13</v>
      </c>
      <c r="F23" s="64">
        <v>120.0</v>
      </c>
      <c r="G23" s="13"/>
      <c r="H23" s="13"/>
      <c r="I23" s="13"/>
      <c r="J23" s="13"/>
      <c r="K23" s="65"/>
      <c r="L23" s="13"/>
      <c r="M23" s="66"/>
      <c r="N23" s="63" t="s">
        <v>12</v>
      </c>
      <c r="O23" s="64">
        <v>18.0</v>
      </c>
      <c r="P23" s="63" t="s">
        <v>13</v>
      </c>
      <c r="Q23" s="64">
        <v>120.0</v>
      </c>
      <c r="R23" s="13"/>
      <c r="S23" s="13"/>
      <c r="T23" s="13"/>
      <c r="U23" s="13"/>
      <c r="V23" s="65"/>
      <c r="W23" s="40"/>
      <c r="X23" s="68"/>
      <c r="Y23" s="63" t="s">
        <v>12</v>
      </c>
      <c r="Z23" s="64">
        <v>13.0</v>
      </c>
      <c r="AA23" s="63" t="s">
        <v>13</v>
      </c>
      <c r="AB23" s="64">
        <v>120.0</v>
      </c>
      <c r="AC23" s="61"/>
      <c r="AD23" s="61"/>
      <c r="AE23" s="61"/>
      <c r="AF23" s="61"/>
      <c r="AG23" s="69"/>
      <c r="AH23" s="61"/>
      <c r="AI23" s="119"/>
      <c r="AJ23" s="63" t="s">
        <v>12</v>
      </c>
      <c r="AK23" s="64">
        <v>15.0</v>
      </c>
      <c r="AL23" s="63" t="s">
        <v>13</v>
      </c>
      <c r="AM23" s="64">
        <v>120.0</v>
      </c>
      <c r="AN23" s="61"/>
      <c r="AO23" s="61"/>
      <c r="AP23" s="61"/>
      <c r="AQ23" s="61"/>
      <c r="AR23" s="69"/>
      <c r="AS23" s="74"/>
      <c r="AT23" s="74"/>
      <c r="AU23" s="74"/>
      <c r="AV23" s="74"/>
      <c r="AW23" s="74"/>
      <c r="AX23" s="74"/>
      <c r="AY23" s="74"/>
      <c r="AZ23" s="74"/>
      <c r="BA23" s="74"/>
      <c r="BB23" s="74"/>
    </row>
    <row r="24">
      <c r="A24" s="13"/>
      <c r="B24" s="62"/>
      <c r="C24" s="9"/>
      <c r="D24" s="13"/>
      <c r="E24" s="9"/>
      <c r="F24" s="13"/>
      <c r="G24" s="13"/>
      <c r="H24" s="13"/>
      <c r="I24" s="13"/>
      <c r="J24" s="13"/>
      <c r="K24" s="65"/>
      <c r="L24" s="13"/>
      <c r="M24" s="66"/>
      <c r="N24" s="9"/>
      <c r="O24" s="73"/>
      <c r="P24" s="9"/>
      <c r="Q24" s="73"/>
      <c r="R24" s="13"/>
      <c r="S24" s="13"/>
      <c r="T24" s="13"/>
      <c r="U24" s="13"/>
      <c r="V24" s="65"/>
      <c r="W24" s="40"/>
      <c r="X24" s="68"/>
      <c r="Y24" s="72"/>
      <c r="Z24" s="61"/>
      <c r="AA24" s="72"/>
      <c r="AB24" s="61"/>
      <c r="AC24" s="61"/>
      <c r="AD24" s="61"/>
      <c r="AE24" s="61"/>
      <c r="AF24" s="61"/>
      <c r="AG24" s="69"/>
      <c r="AH24" s="61"/>
      <c r="AI24" s="119"/>
      <c r="AJ24" s="72"/>
      <c r="AK24" s="61"/>
      <c r="AL24" s="72"/>
      <c r="AM24" s="61"/>
      <c r="AN24" s="61"/>
      <c r="AO24" s="61"/>
      <c r="AP24" s="61"/>
      <c r="AQ24" s="61"/>
      <c r="AR24" s="69"/>
      <c r="AS24" s="74"/>
      <c r="AT24" s="74"/>
      <c r="AU24" s="74"/>
      <c r="AV24" s="74"/>
      <c r="AW24" s="74"/>
      <c r="AX24" s="74"/>
      <c r="AY24" s="74"/>
      <c r="AZ24" s="74"/>
      <c r="BA24" s="74"/>
      <c r="BB24" s="74"/>
    </row>
    <row r="25">
      <c r="A25" s="13"/>
      <c r="B25" s="62"/>
      <c r="C25" s="40"/>
      <c r="D25" s="76" t="s">
        <v>15</v>
      </c>
      <c r="E25" s="76" t="s">
        <v>16</v>
      </c>
      <c r="F25" s="13"/>
      <c r="G25" s="13"/>
      <c r="H25" s="13"/>
      <c r="I25" s="77" t="s">
        <v>17</v>
      </c>
      <c r="J25" s="77">
        <f>(D26+E27)/(F26+F27)</f>
        <v>0.889471958</v>
      </c>
      <c r="K25" s="65"/>
      <c r="L25" s="13"/>
      <c r="M25" s="66"/>
      <c r="N25" s="40"/>
      <c r="O25" s="76" t="s">
        <v>15</v>
      </c>
      <c r="P25" s="76" t="s">
        <v>16</v>
      </c>
      <c r="Q25" s="13"/>
      <c r="R25" s="13"/>
      <c r="S25" s="13"/>
      <c r="T25" s="77" t="s">
        <v>17</v>
      </c>
      <c r="U25" s="77">
        <f>(O26+P27)/(Q26+Q27)</f>
        <v>0.8725811742</v>
      </c>
      <c r="V25" s="78"/>
      <c r="W25" s="40"/>
      <c r="X25" s="68"/>
      <c r="Y25" s="40"/>
      <c r="Z25" s="76" t="s">
        <v>15</v>
      </c>
      <c r="AA25" s="76" t="s">
        <v>16</v>
      </c>
      <c r="AB25" s="13"/>
      <c r="AC25" s="13"/>
      <c r="AD25" s="13"/>
      <c r="AE25" s="77" t="s">
        <v>17</v>
      </c>
      <c r="AF25" s="77">
        <f>(Z26+AA27)/(AB26+AB27)</f>
        <v>0.8879960643</v>
      </c>
      <c r="AG25" s="122"/>
      <c r="AH25" s="123"/>
      <c r="AI25" s="124"/>
      <c r="AJ25" s="40"/>
      <c r="AK25" s="76" t="s">
        <v>15</v>
      </c>
      <c r="AL25" s="76" t="s">
        <v>16</v>
      </c>
      <c r="AM25" s="13"/>
      <c r="AN25" s="13"/>
      <c r="AO25" s="13"/>
      <c r="AP25" s="77" t="s">
        <v>17</v>
      </c>
      <c r="AQ25" s="77">
        <f>(AK26+AL27)/(AM26+AM27)</f>
        <v>0.8711052804</v>
      </c>
      <c r="AR25" s="122"/>
      <c r="AS25" s="61"/>
      <c r="AT25" s="61"/>
      <c r="AU25" s="61"/>
      <c r="AV25" s="61"/>
      <c r="AW25" s="61"/>
      <c r="AX25" s="61"/>
      <c r="AY25" s="61"/>
      <c r="AZ25" s="61"/>
      <c r="BA25" s="61"/>
      <c r="BB25" s="61"/>
    </row>
    <row r="26">
      <c r="A26" s="13"/>
      <c r="B26" s="62"/>
      <c r="C26" s="76" t="s">
        <v>15</v>
      </c>
      <c r="D26" s="80">
        <v>5255.0</v>
      </c>
      <c r="E26" s="81">
        <v>573.0</v>
      </c>
      <c r="F26" s="28">
        <f t="shared" ref="F26:F27" si="5">D26+E26</f>
        <v>5828</v>
      </c>
      <c r="G26" s="76" t="s">
        <v>18</v>
      </c>
      <c r="H26" s="13"/>
      <c r="I26" s="82" t="s">
        <v>14</v>
      </c>
      <c r="J26" s="82">
        <f>(D26/(D26+E26))</f>
        <v>0.9016815374</v>
      </c>
      <c r="K26" s="65"/>
      <c r="L26" s="13"/>
      <c r="M26" s="66"/>
      <c r="N26" s="76" t="s">
        <v>15</v>
      </c>
      <c r="O26" s="80">
        <v>5320.0</v>
      </c>
      <c r="P26" s="81">
        <v>776.0</v>
      </c>
      <c r="Q26" s="28">
        <f t="shared" ref="Q26:Q27" si="6">O26+P26</f>
        <v>6096</v>
      </c>
      <c r="R26" s="76" t="s">
        <v>18</v>
      </c>
      <c r="S26" s="13"/>
      <c r="T26" s="82" t="s">
        <v>14</v>
      </c>
      <c r="U26" s="82">
        <f>(O26/(O26+P26))</f>
        <v>0.8727034121</v>
      </c>
      <c r="V26" s="83"/>
      <c r="W26" s="40"/>
      <c r="X26" s="68"/>
      <c r="Y26" s="76" t="s">
        <v>15</v>
      </c>
      <c r="Z26" s="80">
        <v>5046.0</v>
      </c>
      <c r="AA26" s="81">
        <v>417.0</v>
      </c>
      <c r="AB26" s="28">
        <v>5463.0</v>
      </c>
      <c r="AC26" s="76" t="s">
        <v>18</v>
      </c>
      <c r="AD26" s="13"/>
      <c r="AE26" s="82" t="s">
        <v>14</v>
      </c>
      <c r="AF26" s="82">
        <f>(Z26/(Z26+AA26))</f>
        <v>0.9236683141</v>
      </c>
      <c r="AG26" s="75"/>
      <c r="AH26" s="70"/>
      <c r="AI26" s="120"/>
      <c r="AJ26" s="76" t="s">
        <v>15</v>
      </c>
      <c r="AK26" s="80">
        <v>5311.0</v>
      </c>
      <c r="AL26" s="81">
        <v>785.0</v>
      </c>
      <c r="AM26" s="28">
        <v>6096.0</v>
      </c>
      <c r="AN26" s="76" t="s">
        <v>18</v>
      </c>
      <c r="AO26" s="13"/>
      <c r="AP26" s="82" t="s">
        <v>14</v>
      </c>
      <c r="AQ26" s="82">
        <f>(AK26/(AK26+AL26))</f>
        <v>0.8712270341</v>
      </c>
      <c r="AR26" s="75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</row>
    <row r="27">
      <c r="A27" s="13"/>
      <c r="B27" s="62"/>
      <c r="C27" s="76" t="s">
        <v>16</v>
      </c>
      <c r="D27" s="85">
        <v>101.0</v>
      </c>
      <c r="E27" s="86">
        <v>169.0</v>
      </c>
      <c r="F27" s="28">
        <f t="shared" si="5"/>
        <v>270</v>
      </c>
      <c r="G27" s="76" t="s">
        <v>19</v>
      </c>
      <c r="H27" s="13"/>
      <c r="I27" s="82" t="s">
        <v>4</v>
      </c>
      <c r="J27" s="82">
        <f>(E27/(E27+D27))</f>
        <v>0.6259259259</v>
      </c>
      <c r="K27" s="65"/>
      <c r="L27" s="13"/>
      <c r="M27" s="66"/>
      <c r="N27" s="76" t="s">
        <v>16</v>
      </c>
      <c r="O27" s="85">
        <v>1.0</v>
      </c>
      <c r="P27" s="86">
        <v>1.0</v>
      </c>
      <c r="Q27" s="28">
        <f t="shared" si="6"/>
        <v>2</v>
      </c>
      <c r="R27" s="76" t="s">
        <v>19</v>
      </c>
      <c r="S27" s="13"/>
      <c r="T27" s="82" t="s">
        <v>4</v>
      </c>
      <c r="U27" s="82">
        <f>(P27/(P27+O27))</f>
        <v>0.5</v>
      </c>
      <c r="V27" s="83"/>
      <c r="W27" s="40"/>
      <c r="X27" s="68"/>
      <c r="Y27" s="76" t="s">
        <v>16</v>
      </c>
      <c r="Z27" s="85">
        <v>266.0</v>
      </c>
      <c r="AA27" s="86">
        <v>369.0</v>
      </c>
      <c r="AB27" s="28">
        <v>635.0</v>
      </c>
      <c r="AC27" s="76" t="s">
        <v>19</v>
      </c>
      <c r="AD27" s="13"/>
      <c r="AE27" s="82" t="s">
        <v>4</v>
      </c>
      <c r="AF27" s="82">
        <f>(AA27/(AA27+Z27))</f>
        <v>0.5811023622</v>
      </c>
      <c r="AG27" s="75"/>
      <c r="AH27" s="70"/>
      <c r="AI27" s="120"/>
      <c r="AJ27" s="76" t="s">
        <v>16</v>
      </c>
      <c r="AK27" s="85">
        <v>1.0</v>
      </c>
      <c r="AL27" s="86">
        <v>1.0</v>
      </c>
      <c r="AM27" s="28">
        <v>2.0</v>
      </c>
      <c r="AN27" s="76" t="s">
        <v>19</v>
      </c>
      <c r="AO27" s="13"/>
      <c r="AP27" s="82" t="s">
        <v>4</v>
      </c>
      <c r="AQ27" s="82">
        <f>(AL27/(AL27+AK27))</f>
        <v>0.5</v>
      </c>
      <c r="AR27" s="75"/>
      <c r="AS27" s="70"/>
      <c r="AT27" s="70"/>
      <c r="AU27" s="70"/>
      <c r="AV27" s="70"/>
      <c r="AW27" s="70"/>
      <c r="AX27" s="70"/>
      <c r="AY27" s="70"/>
      <c r="AZ27" s="70"/>
      <c r="BA27" s="70"/>
      <c r="BB27" s="70"/>
    </row>
    <row r="28">
      <c r="A28" s="13"/>
      <c r="B28" s="62"/>
      <c r="C28" s="40"/>
      <c r="D28" s="40"/>
      <c r="E28" s="40"/>
      <c r="F28" s="13"/>
      <c r="G28" s="40"/>
      <c r="H28" s="40"/>
      <c r="I28" s="40"/>
      <c r="J28" s="40"/>
      <c r="K28" s="65"/>
      <c r="L28" s="13"/>
      <c r="M28" s="66"/>
      <c r="N28" s="40"/>
      <c r="O28" s="40"/>
      <c r="P28" s="40"/>
      <c r="Q28" s="13"/>
      <c r="R28" s="40"/>
      <c r="S28" s="40"/>
      <c r="T28" s="40"/>
      <c r="U28" s="40"/>
      <c r="V28" s="67"/>
      <c r="W28" s="40"/>
      <c r="X28" s="68"/>
      <c r="Y28" s="74"/>
      <c r="Z28" s="74"/>
      <c r="AA28" s="74"/>
      <c r="AB28" s="61"/>
      <c r="AC28" s="74"/>
      <c r="AD28" s="74"/>
      <c r="AE28" s="74"/>
      <c r="AF28" s="74"/>
      <c r="AG28" s="88"/>
      <c r="AH28" s="74"/>
      <c r="AI28" s="89"/>
      <c r="AJ28" s="74"/>
      <c r="AK28" s="74"/>
      <c r="AL28" s="74"/>
      <c r="AM28" s="61"/>
      <c r="AN28" s="74"/>
      <c r="AO28" s="74"/>
      <c r="AP28" s="74"/>
      <c r="AQ28" s="74"/>
      <c r="AR28" s="88"/>
      <c r="AS28" s="70"/>
      <c r="AT28" s="70"/>
      <c r="AU28" s="70"/>
      <c r="AV28" s="70"/>
      <c r="AW28" s="70"/>
      <c r="AX28" s="70"/>
      <c r="AY28" s="70"/>
      <c r="AZ28" s="70"/>
      <c r="BA28" s="70"/>
      <c r="BB28" s="70"/>
    </row>
    <row r="29">
      <c r="A29" s="13"/>
      <c r="B29" s="62"/>
      <c r="C29" s="40"/>
      <c r="D29" s="40"/>
      <c r="E29" s="40"/>
      <c r="F29" s="40"/>
      <c r="G29" s="40"/>
      <c r="H29" s="40"/>
      <c r="I29" s="40"/>
      <c r="J29" s="40"/>
      <c r="K29" s="65"/>
      <c r="L29" s="13"/>
      <c r="M29" s="66"/>
      <c r="N29" s="13"/>
      <c r="O29" s="13"/>
      <c r="P29" s="40"/>
      <c r="Q29" s="40"/>
      <c r="R29" s="40"/>
      <c r="S29" s="40"/>
      <c r="T29" s="40"/>
      <c r="U29" s="40"/>
      <c r="V29" s="67"/>
      <c r="W29" s="40"/>
      <c r="X29" s="68"/>
      <c r="Y29" s="74"/>
      <c r="Z29" s="74"/>
      <c r="AA29" s="74"/>
      <c r="AB29" s="74"/>
      <c r="AC29" s="74"/>
      <c r="AD29" s="74"/>
      <c r="AE29" s="74"/>
      <c r="AF29" s="74"/>
      <c r="AG29" s="88"/>
      <c r="AH29" s="74"/>
      <c r="AI29" s="89"/>
      <c r="AJ29" s="74"/>
      <c r="AK29" s="74"/>
      <c r="AL29" s="74"/>
      <c r="AM29" s="74"/>
      <c r="AN29" s="74"/>
      <c r="AO29" s="74"/>
      <c r="AP29" s="74"/>
      <c r="AQ29" s="74"/>
      <c r="AR29" s="88"/>
      <c r="AS29" s="74"/>
      <c r="AT29" s="74"/>
      <c r="AU29" s="74"/>
      <c r="AV29" s="74"/>
      <c r="AW29" s="74"/>
      <c r="AX29" s="74"/>
      <c r="AY29" s="74"/>
      <c r="AZ29" s="74"/>
      <c r="BA29" s="74"/>
      <c r="BB29" s="74"/>
    </row>
    <row r="30">
      <c r="A30" s="13"/>
      <c r="B30" s="62"/>
      <c r="C30" s="63" t="s">
        <v>12</v>
      </c>
      <c r="D30" s="64">
        <v>20.0</v>
      </c>
      <c r="E30" s="63" t="s">
        <v>13</v>
      </c>
      <c r="F30" s="64">
        <v>140.0</v>
      </c>
      <c r="G30" s="13"/>
      <c r="H30" s="13"/>
      <c r="I30" s="13"/>
      <c r="J30" s="13"/>
      <c r="K30" s="65"/>
      <c r="L30" s="13"/>
      <c r="M30" s="66"/>
      <c r="N30" s="63" t="s">
        <v>12</v>
      </c>
      <c r="O30" s="64">
        <v>18.0</v>
      </c>
      <c r="P30" s="63" t="s">
        <v>13</v>
      </c>
      <c r="Q30" s="64">
        <v>140.0</v>
      </c>
      <c r="R30" s="13"/>
      <c r="S30" s="13"/>
      <c r="T30" s="13"/>
      <c r="U30" s="13"/>
      <c r="V30" s="65"/>
      <c r="W30" s="40"/>
      <c r="X30" s="68"/>
      <c r="Y30" s="63" t="s">
        <v>12</v>
      </c>
      <c r="Z30" s="64">
        <v>13.0</v>
      </c>
      <c r="AA30" s="63" t="s">
        <v>13</v>
      </c>
      <c r="AB30" s="64">
        <v>140.0</v>
      </c>
      <c r="AC30" s="61"/>
      <c r="AD30" s="61"/>
      <c r="AE30" s="61"/>
      <c r="AF30" s="61"/>
      <c r="AG30" s="69"/>
      <c r="AH30" s="61"/>
      <c r="AI30" s="119"/>
      <c r="AJ30" s="63" t="s">
        <v>12</v>
      </c>
      <c r="AK30" s="64">
        <v>15.0</v>
      </c>
      <c r="AL30" s="63" t="s">
        <v>13</v>
      </c>
      <c r="AM30" s="64">
        <v>140.0</v>
      </c>
      <c r="AN30" s="61"/>
      <c r="AO30" s="61"/>
      <c r="AP30" s="61"/>
      <c r="AQ30" s="61"/>
      <c r="AR30" s="69"/>
      <c r="AS30" s="74"/>
      <c r="AT30" s="74"/>
      <c r="AU30" s="74"/>
      <c r="AV30" s="74"/>
      <c r="AW30" s="74"/>
      <c r="AX30" s="74"/>
      <c r="AY30" s="74"/>
      <c r="AZ30" s="74"/>
      <c r="BA30" s="74"/>
      <c r="BB30" s="74"/>
    </row>
    <row r="31">
      <c r="A31" s="13"/>
      <c r="B31" s="62"/>
      <c r="C31" s="9"/>
      <c r="D31" s="13"/>
      <c r="E31" s="9"/>
      <c r="F31" s="13"/>
      <c r="G31" s="13"/>
      <c r="H31" s="13"/>
      <c r="I31" s="13"/>
      <c r="J31" s="13"/>
      <c r="K31" s="65"/>
      <c r="L31" s="13"/>
      <c r="M31" s="66"/>
      <c r="N31" s="9"/>
      <c r="O31" s="73"/>
      <c r="P31" s="9"/>
      <c r="Q31" s="73"/>
      <c r="R31" s="13"/>
      <c r="S31" s="13"/>
      <c r="T31" s="13"/>
      <c r="U31" s="13"/>
      <c r="V31" s="65"/>
      <c r="W31" s="40"/>
      <c r="X31" s="68"/>
      <c r="Y31" s="72"/>
      <c r="Z31" s="61"/>
      <c r="AA31" s="72"/>
      <c r="AB31" s="61"/>
      <c r="AC31" s="61"/>
      <c r="AD31" s="61"/>
      <c r="AE31" s="61"/>
      <c r="AF31" s="61"/>
      <c r="AG31" s="69"/>
      <c r="AH31" s="61"/>
      <c r="AI31" s="119"/>
      <c r="AJ31" s="72"/>
      <c r="AK31" s="61"/>
      <c r="AL31" s="72"/>
      <c r="AM31" s="61"/>
      <c r="AN31" s="61"/>
      <c r="AO31" s="61"/>
      <c r="AP31" s="61"/>
      <c r="AQ31" s="61"/>
      <c r="AR31" s="69"/>
      <c r="AS31" s="74"/>
      <c r="AT31" s="74"/>
      <c r="AU31" s="74"/>
      <c r="AV31" s="74"/>
      <c r="AW31" s="74"/>
      <c r="AX31" s="74"/>
      <c r="AY31" s="74"/>
      <c r="AZ31" s="74"/>
      <c r="BA31" s="74"/>
      <c r="BB31" s="74"/>
    </row>
    <row r="32">
      <c r="A32" s="13"/>
      <c r="B32" s="62"/>
      <c r="C32" s="40"/>
      <c r="D32" s="76" t="s">
        <v>15</v>
      </c>
      <c r="E32" s="76" t="s">
        <v>16</v>
      </c>
      <c r="F32" s="13"/>
      <c r="G32" s="13"/>
      <c r="H32" s="13"/>
      <c r="I32" s="77" t="s">
        <v>17</v>
      </c>
      <c r="J32" s="77">
        <f>(D33+E34)/(F33+F34)</f>
        <v>0.8986552968</v>
      </c>
      <c r="K32" s="65"/>
      <c r="L32" s="13"/>
      <c r="M32" s="66"/>
      <c r="N32" s="40"/>
      <c r="O32" s="76" t="s">
        <v>15</v>
      </c>
      <c r="P32" s="76" t="s">
        <v>16</v>
      </c>
      <c r="Q32" s="13"/>
      <c r="R32" s="13"/>
      <c r="S32" s="13"/>
      <c r="T32" s="77" t="s">
        <v>17</v>
      </c>
      <c r="U32" s="77">
        <f>(O33+P34)/(Q33+Q34)</f>
        <v>0.8970154149</v>
      </c>
      <c r="V32" s="78"/>
      <c r="W32" s="40"/>
      <c r="X32" s="68"/>
      <c r="Y32" s="40"/>
      <c r="Z32" s="76" t="s">
        <v>15</v>
      </c>
      <c r="AA32" s="76" t="s">
        <v>16</v>
      </c>
      <c r="AB32" s="13"/>
      <c r="AC32" s="13"/>
      <c r="AD32" s="13"/>
      <c r="AE32" s="77" t="s">
        <v>17</v>
      </c>
      <c r="AF32" s="77">
        <f>(Z33+AA34)/(AB33+AB34)</f>
        <v>0.8863561824</v>
      </c>
      <c r="AG32" s="75"/>
      <c r="AH32" s="70"/>
      <c r="AI32" s="120"/>
      <c r="AJ32" s="40"/>
      <c r="AK32" s="76" t="s">
        <v>15</v>
      </c>
      <c r="AL32" s="76" t="s">
        <v>16</v>
      </c>
      <c r="AM32" s="13"/>
      <c r="AN32" s="13"/>
      <c r="AO32" s="13"/>
      <c r="AP32" s="77" t="s">
        <v>17</v>
      </c>
      <c r="AQ32" s="77">
        <f>(AK33+AL34)/(AM33+AM34)</f>
        <v>0.8873401115</v>
      </c>
      <c r="AR32" s="75"/>
      <c r="AS32" s="61"/>
      <c r="AT32" s="61"/>
      <c r="AU32" s="61"/>
      <c r="AV32" s="61"/>
      <c r="AW32" s="61"/>
      <c r="AX32" s="61"/>
      <c r="AY32" s="61"/>
      <c r="AZ32" s="61"/>
      <c r="BA32" s="61"/>
      <c r="BB32" s="61"/>
    </row>
    <row r="33">
      <c r="A33" s="13"/>
      <c r="B33" s="62"/>
      <c r="C33" s="76" t="s">
        <v>15</v>
      </c>
      <c r="D33" s="80">
        <v>5059.0</v>
      </c>
      <c r="E33" s="81">
        <v>321.0</v>
      </c>
      <c r="F33" s="28">
        <f t="shared" ref="F33:F34" si="7">D33+E33</f>
        <v>5380</v>
      </c>
      <c r="G33" s="76" t="s">
        <v>18</v>
      </c>
      <c r="H33" s="13"/>
      <c r="I33" s="82" t="s">
        <v>14</v>
      </c>
      <c r="J33" s="82">
        <f>(D33/(D33+E33))</f>
        <v>0.9403345725</v>
      </c>
      <c r="K33" s="65"/>
      <c r="L33" s="13"/>
      <c r="M33" s="66"/>
      <c r="N33" s="76" t="s">
        <v>15</v>
      </c>
      <c r="O33" s="80">
        <v>5044.0</v>
      </c>
      <c r="P33" s="81">
        <v>351.0</v>
      </c>
      <c r="Q33" s="28">
        <f t="shared" ref="Q33:Q34" si="8">O33+P33</f>
        <v>5395</v>
      </c>
      <c r="R33" s="76" t="s">
        <v>18</v>
      </c>
      <c r="S33" s="13"/>
      <c r="T33" s="82" t="s">
        <v>14</v>
      </c>
      <c r="U33" s="82">
        <f>(O33/(O33+P33))</f>
        <v>0.934939759</v>
      </c>
      <c r="V33" s="83"/>
      <c r="W33" s="40"/>
      <c r="X33" s="68"/>
      <c r="Y33" s="76" t="s">
        <v>15</v>
      </c>
      <c r="Z33" s="80">
        <v>5219.0</v>
      </c>
      <c r="AA33" s="81">
        <v>600.0</v>
      </c>
      <c r="AB33" s="28">
        <v>5819.0</v>
      </c>
      <c r="AC33" s="76" t="s">
        <v>18</v>
      </c>
      <c r="AD33" s="13"/>
      <c r="AE33" s="82" t="s">
        <v>14</v>
      </c>
      <c r="AF33" s="82">
        <f>(Z33/(Z33+AA33))</f>
        <v>0.8968894999</v>
      </c>
      <c r="AG33" s="75"/>
      <c r="AH33" s="70"/>
      <c r="AI33" s="120"/>
      <c r="AJ33" s="76" t="s">
        <v>15</v>
      </c>
      <c r="AK33" s="80">
        <v>5087.0</v>
      </c>
      <c r="AL33" s="81">
        <v>462.0</v>
      </c>
      <c r="AM33" s="28">
        <v>5549.0</v>
      </c>
      <c r="AN33" s="76" t="s">
        <v>18</v>
      </c>
      <c r="AO33" s="13"/>
      <c r="AP33" s="82" t="s">
        <v>14</v>
      </c>
      <c r="AQ33" s="82">
        <f>(AK33/(AK33+AL33))</f>
        <v>0.9167417553</v>
      </c>
      <c r="AR33" s="75"/>
      <c r="AS33" s="70"/>
      <c r="AT33" s="70"/>
      <c r="AU33" s="70"/>
      <c r="AV33" s="70"/>
      <c r="AW33" s="70"/>
      <c r="AX33" s="70"/>
      <c r="AY33" s="70"/>
      <c r="AZ33" s="70"/>
      <c r="BA33" s="70"/>
      <c r="BB33" s="70"/>
    </row>
    <row r="34">
      <c r="A34" s="13"/>
      <c r="B34" s="62"/>
      <c r="C34" s="76" t="s">
        <v>16</v>
      </c>
      <c r="D34" s="85">
        <v>297.0</v>
      </c>
      <c r="E34" s="86">
        <v>421.0</v>
      </c>
      <c r="F34" s="28">
        <f t="shared" si="7"/>
        <v>718</v>
      </c>
      <c r="G34" s="76" t="s">
        <v>19</v>
      </c>
      <c r="H34" s="13"/>
      <c r="I34" s="82" t="s">
        <v>4</v>
      </c>
      <c r="J34" s="82">
        <f>(E34/(E34+D34))</f>
        <v>0.5863509749</v>
      </c>
      <c r="K34" s="65"/>
      <c r="L34" s="13"/>
      <c r="M34" s="66"/>
      <c r="N34" s="76" t="s">
        <v>16</v>
      </c>
      <c r="O34" s="85">
        <v>277.0</v>
      </c>
      <c r="P34" s="86">
        <v>426.0</v>
      </c>
      <c r="Q34" s="28">
        <f t="shared" si="8"/>
        <v>703</v>
      </c>
      <c r="R34" s="76" t="s">
        <v>19</v>
      </c>
      <c r="S34" s="13"/>
      <c r="T34" s="82" t="s">
        <v>4</v>
      </c>
      <c r="U34" s="82">
        <f>(P34/(P34+O34))</f>
        <v>0.6059743954</v>
      </c>
      <c r="V34" s="83"/>
      <c r="W34" s="40"/>
      <c r="X34" s="68"/>
      <c r="Y34" s="76" t="s">
        <v>16</v>
      </c>
      <c r="Z34" s="85">
        <v>93.0</v>
      </c>
      <c r="AA34" s="86">
        <v>186.0</v>
      </c>
      <c r="AB34" s="28">
        <v>279.0</v>
      </c>
      <c r="AC34" s="76" t="s">
        <v>19</v>
      </c>
      <c r="AD34" s="13"/>
      <c r="AE34" s="82" t="s">
        <v>4</v>
      </c>
      <c r="AF34" s="82">
        <f>(AA34/(AA34+Z34))</f>
        <v>0.6666666667</v>
      </c>
      <c r="AG34" s="75"/>
      <c r="AH34" s="70"/>
      <c r="AI34" s="120"/>
      <c r="AJ34" s="76" t="s">
        <v>16</v>
      </c>
      <c r="AK34" s="85">
        <v>225.0</v>
      </c>
      <c r="AL34" s="86">
        <v>324.0</v>
      </c>
      <c r="AM34" s="28">
        <v>549.0</v>
      </c>
      <c r="AN34" s="76" t="s">
        <v>19</v>
      </c>
      <c r="AO34" s="13"/>
      <c r="AP34" s="82" t="s">
        <v>4</v>
      </c>
      <c r="AQ34" s="82">
        <f>(AL34/(AL34+AK34))</f>
        <v>0.5901639344</v>
      </c>
      <c r="AR34" s="75"/>
      <c r="AS34" s="70"/>
      <c r="AT34" s="70"/>
      <c r="AU34" s="70"/>
      <c r="AV34" s="70"/>
      <c r="AW34" s="70"/>
      <c r="AX34" s="70"/>
      <c r="AY34" s="70"/>
      <c r="AZ34" s="70"/>
      <c r="BA34" s="70"/>
      <c r="BB34" s="70"/>
    </row>
    <row r="35">
      <c r="A35" s="13"/>
      <c r="B35" s="62"/>
      <c r="C35" s="40"/>
      <c r="D35" s="40"/>
      <c r="E35" s="40"/>
      <c r="F35" s="13"/>
      <c r="G35" s="40"/>
      <c r="H35" s="40"/>
      <c r="I35" s="40"/>
      <c r="J35" s="40"/>
      <c r="K35" s="65"/>
      <c r="L35" s="13"/>
      <c r="M35" s="66"/>
      <c r="N35" s="40"/>
      <c r="O35" s="40"/>
      <c r="P35" s="40"/>
      <c r="Q35" s="13"/>
      <c r="R35" s="40"/>
      <c r="S35" s="40"/>
      <c r="T35" s="40"/>
      <c r="U35" s="40"/>
      <c r="V35" s="67"/>
      <c r="W35" s="40"/>
      <c r="X35" s="68"/>
      <c r="Y35" s="74"/>
      <c r="Z35" s="74"/>
      <c r="AA35" s="74"/>
      <c r="AB35" s="61"/>
      <c r="AC35" s="74"/>
      <c r="AD35" s="74"/>
      <c r="AE35" s="74"/>
      <c r="AF35" s="74"/>
      <c r="AG35" s="88"/>
      <c r="AH35" s="74"/>
      <c r="AI35" s="89"/>
      <c r="AJ35" s="74"/>
      <c r="AK35" s="74"/>
      <c r="AL35" s="74"/>
      <c r="AM35" s="61"/>
      <c r="AN35" s="74"/>
      <c r="AO35" s="74"/>
      <c r="AP35" s="74"/>
      <c r="AQ35" s="74"/>
      <c r="AR35" s="88"/>
      <c r="AS35" s="70"/>
      <c r="AT35" s="70"/>
      <c r="AU35" s="70"/>
      <c r="AV35" s="70"/>
      <c r="AW35" s="70"/>
      <c r="AX35" s="70"/>
      <c r="AY35" s="70"/>
      <c r="AZ35" s="70"/>
      <c r="BA35" s="70"/>
      <c r="BB35" s="70"/>
    </row>
    <row r="36">
      <c r="A36" s="13"/>
      <c r="B36" s="62"/>
      <c r="C36" s="13"/>
      <c r="D36" s="13"/>
      <c r="E36" s="13"/>
      <c r="F36" s="13"/>
      <c r="G36" s="13"/>
      <c r="H36" s="13"/>
      <c r="I36" s="13"/>
      <c r="J36" s="13"/>
      <c r="K36" s="65"/>
      <c r="L36" s="13"/>
      <c r="M36" s="66"/>
      <c r="N36" s="13"/>
      <c r="O36" s="13"/>
      <c r="P36" s="40"/>
      <c r="Q36" s="40"/>
      <c r="R36" s="40"/>
      <c r="S36" s="40"/>
      <c r="T36" s="40"/>
      <c r="U36" s="40"/>
      <c r="V36" s="67"/>
      <c r="W36" s="40"/>
      <c r="X36" s="68"/>
      <c r="Y36" s="61"/>
      <c r="Z36" s="61"/>
      <c r="AA36" s="61"/>
      <c r="AB36" s="61"/>
      <c r="AC36" s="61"/>
      <c r="AD36" s="61"/>
      <c r="AE36" s="61"/>
      <c r="AF36" s="61"/>
      <c r="AG36" s="69"/>
      <c r="AH36" s="61"/>
      <c r="AI36" s="119"/>
      <c r="AJ36" s="61"/>
      <c r="AK36" s="61"/>
      <c r="AL36" s="61"/>
      <c r="AM36" s="61"/>
      <c r="AN36" s="61"/>
      <c r="AO36" s="61"/>
      <c r="AP36" s="61"/>
      <c r="AQ36" s="61"/>
      <c r="AR36" s="69"/>
      <c r="AS36" s="74"/>
      <c r="AT36" s="74"/>
      <c r="AU36" s="74"/>
      <c r="AV36" s="74"/>
      <c r="AW36" s="74"/>
      <c r="AX36" s="74"/>
      <c r="AY36" s="74"/>
      <c r="AZ36" s="74"/>
      <c r="BA36" s="74"/>
      <c r="BB36" s="74"/>
    </row>
    <row r="37">
      <c r="A37" s="13"/>
      <c r="B37" s="62"/>
      <c r="C37" s="63" t="s">
        <v>12</v>
      </c>
      <c r="D37" s="64">
        <v>20.0</v>
      </c>
      <c r="E37" s="63" t="s">
        <v>13</v>
      </c>
      <c r="F37" s="64">
        <v>160.0</v>
      </c>
      <c r="G37" s="13"/>
      <c r="H37" s="13"/>
      <c r="I37" s="13"/>
      <c r="J37" s="13"/>
      <c r="K37" s="65"/>
      <c r="L37" s="13"/>
      <c r="M37" s="66"/>
      <c r="N37" s="63" t="s">
        <v>12</v>
      </c>
      <c r="O37" s="64">
        <v>18.0</v>
      </c>
      <c r="P37" s="63" t="s">
        <v>13</v>
      </c>
      <c r="Q37" s="64">
        <v>160.0</v>
      </c>
      <c r="R37" s="13"/>
      <c r="S37" s="13"/>
      <c r="T37" s="13"/>
      <c r="U37" s="13"/>
      <c r="V37" s="65"/>
      <c r="W37" s="40"/>
      <c r="X37" s="68"/>
      <c r="Y37" s="63" t="s">
        <v>12</v>
      </c>
      <c r="Z37" s="64">
        <v>13.0</v>
      </c>
      <c r="AA37" s="63" t="s">
        <v>13</v>
      </c>
      <c r="AB37" s="64">
        <v>160.0</v>
      </c>
      <c r="AC37" s="61"/>
      <c r="AD37" s="61"/>
      <c r="AE37" s="61"/>
      <c r="AF37" s="61"/>
      <c r="AG37" s="69"/>
      <c r="AH37" s="61"/>
      <c r="AI37" s="119"/>
      <c r="AJ37" s="63" t="s">
        <v>12</v>
      </c>
      <c r="AK37" s="64">
        <v>15.0</v>
      </c>
      <c r="AL37" s="63" t="s">
        <v>13</v>
      </c>
      <c r="AM37" s="64">
        <v>160.0</v>
      </c>
      <c r="AN37" s="61"/>
      <c r="AO37" s="61"/>
      <c r="AP37" s="61"/>
      <c r="AQ37" s="61"/>
      <c r="AR37" s="69"/>
      <c r="AS37" s="61"/>
      <c r="AT37" s="61"/>
      <c r="AU37" s="61"/>
      <c r="AV37" s="61"/>
      <c r="AW37" s="61"/>
      <c r="AX37" s="61"/>
      <c r="AY37" s="61"/>
      <c r="AZ37" s="61"/>
      <c r="BA37" s="61"/>
      <c r="BB37" s="61"/>
    </row>
    <row r="38">
      <c r="A38" s="13"/>
      <c r="B38" s="62"/>
      <c r="C38" s="9"/>
      <c r="D38" s="13"/>
      <c r="E38" s="9"/>
      <c r="F38" s="13"/>
      <c r="G38" s="13"/>
      <c r="H38" s="13"/>
      <c r="I38" s="13"/>
      <c r="J38" s="13"/>
      <c r="K38" s="65"/>
      <c r="L38" s="13"/>
      <c r="M38" s="66"/>
      <c r="N38" s="9"/>
      <c r="O38" s="73"/>
      <c r="P38" s="9"/>
      <c r="Q38" s="73"/>
      <c r="R38" s="13"/>
      <c r="S38" s="13"/>
      <c r="T38" s="13"/>
      <c r="U38" s="13"/>
      <c r="V38" s="65"/>
      <c r="W38" s="40"/>
      <c r="X38" s="68"/>
      <c r="Y38" s="72"/>
      <c r="Z38" s="61"/>
      <c r="AA38" s="72"/>
      <c r="AB38" s="61"/>
      <c r="AC38" s="61"/>
      <c r="AD38" s="61"/>
      <c r="AE38" s="61"/>
      <c r="AF38" s="61"/>
      <c r="AG38" s="69"/>
      <c r="AH38" s="61"/>
      <c r="AI38" s="119"/>
      <c r="AJ38" s="72"/>
      <c r="AK38" s="61"/>
      <c r="AL38" s="72"/>
      <c r="AM38" s="61"/>
      <c r="AN38" s="61"/>
      <c r="AO38" s="61"/>
      <c r="AP38" s="61"/>
      <c r="AQ38" s="61"/>
      <c r="AR38" s="69"/>
      <c r="AS38" s="61"/>
      <c r="AT38" s="61"/>
      <c r="AU38" s="61"/>
      <c r="AV38" s="61"/>
      <c r="AW38" s="61"/>
      <c r="AX38" s="61"/>
      <c r="AY38" s="61"/>
      <c r="AZ38" s="61"/>
      <c r="BA38" s="61"/>
      <c r="BB38" s="61"/>
    </row>
    <row r="39">
      <c r="A39" s="13"/>
      <c r="B39" s="62"/>
      <c r="C39" s="40"/>
      <c r="D39" s="76" t="s">
        <v>15</v>
      </c>
      <c r="E39" s="76" t="s">
        <v>16</v>
      </c>
      <c r="F39" s="13"/>
      <c r="G39" s="13"/>
      <c r="H39" s="13"/>
      <c r="I39" s="77" t="s">
        <v>17</v>
      </c>
      <c r="J39" s="77">
        <f>(D40+E41)/(F40+F41)</f>
        <v>0.8863561824</v>
      </c>
      <c r="K39" s="65"/>
      <c r="L39" s="13"/>
      <c r="M39" s="66"/>
      <c r="N39" s="40"/>
      <c r="O39" s="76" t="s">
        <v>15</v>
      </c>
      <c r="P39" s="76" t="s">
        <v>16</v>
      </c>
      <c r="Q39" s="13"/>
      <c r="R39" s="13"/>
      <c r="S39" s="13"/>
      <c r="T39" s="77" t="s">
        <v>17</v>
      </c>
      <c r="U39" s="77">
        <f>(O40+P41)/(Q40+Q41)</f>
        <v>0.8920957691</v>
      </c>
      <c r="V39" s="78"/>
      <c r="W39" s="40"/>
      <c r="X39" s="68"/>
      <c r="Y39" s="40"/>
      <c r="Z39" s="76" t="s">
        <v>15</v>
      </c>
      <c r="AA39" s="76" t="s">
        <v>16</v>
      </c>
      <c r="AB39" s="13"/>
      <c r="AC39" s="13"/>
      <c r="AD39" s="13"/>
      <c r="AE39" s="77" t="s">
        <v>17</v>
      </c>
      <c r="AF39" s="77">
        <f>(Z40+AA41)/(AB40+AB41)</f>
        <v>0.8950475566</v>
      </c>
      <c r="AG39" s="75"/>
      <c r="AH39" s="70"/>
      <c r="AI39" s="120"/>
      <c r="AJ39" s="40"/>
      <c r="AK39" s="76" t="s">
        <v>15</v>
      </c>
      <c r="AL39" s="76" t="s">
        <v>16</v>
      </c>
      <c r="AM39" s="13"/>
      <c r="AN39" s="13"/>
      <c r="AO39" s="13"/>
      <c r="AP39" s="77" t="s">
        <v>17</v>
      </c>
      <c r="AQ39" s="77">
        <f>(AK40+AL41)/(AM40+AM41)</f>
        <v>0.8711052804</v>
      </c>
      <c r="AR39" s="75"/>
      <c r="AS39" s="61"/>
      <c r="AT39" s="61"/>
      <c r="AU39" s="61"/>
      <c r="AV39" s="61"/>
      <c r="AW39" s="61"/>
      <c r="AX39" s="61"/>
      <c r="AY39" s="61"/>
      <c r="AZ39" s="61"/>
      <c r="BA39" s="61"/>
      <c r="BB39" s="61"/>
    </row>
    <row r="40">
      <c r="A40" s="13"/>
      <c r="B40" s="62"/>
      <c r="C40" s="76" t="s">
        <v>15</v>
      </c>
      <c r="D40" s="80">
        <v>5103.0</v>
      </c>
      <c r="E40" s="81">
        <v>440.0</v>
      </c>
      <c r="F40" s="28">
        <f t="shared" ref="F40:F41" si="9">D40+E40</f>
        <v>5543</v>
      </c>
      <c r="G40" s="76" t="s">
        <v>18</v>
      </c>
      <c r="H40" s="13"/>
      <c r="I40" s="82" t="s">
        <v>14</v>
      </c>
      <c r="J40" s="82">
        <f>(D40/(D40+E40))</f>
        <v>0.9206206026</v>
      </c>
      <c r="K40" s="65"/>
      <c r="L40" s="13"/>
      <c r="M40" s="66"/>
      <c r="N40" s="76" t="s">
        <v>15</v>
      </c>
      <c r="O40" s="80">
        <v>5187.0</v>
      </c>
      <c r="P40" s="81">
        <v>524.0</v>
      </c>
      <c r="Q40" s="28">
        <f t="shared" ref="Q40:Q41" si="10">O40+P40</f>
        <v>5711</v>
      </c>
      <c r="R40" s="76" t="s">
        <v>18</v>
      </c>
      <c r="S40" s="13"/>
      <c r="T40" s="82" t="s">
        <v>14</v>
      </c>
      <c r="U40" s="82">
        <f>(O40/(O40+P40))</f>
        <v>0.9082472422</v>
      </c>
      <c r="V40" s="83"/>
      <c r="W40" s="40"/>
      <c r="X40" s="68"/>
      <c r="Y40" s="76" t="s">
        <v>15</v>
      </c>
      <c r="Z40" s="80">
        <v>5016.0</v>
      </c>
      <c r="AA40" s="81">
        <v>344.0</v>
      </c>
      <c r="AB40" s="28">
        <v>5360.0</v>
      </c>
      <c r="AC40" s="76" t="s">
        <v>18</v>
      </c>
      <c r="AD40" s="13"/>
      <c r="AE40" s="82" t="s">
        <v>14</v>
      </c>
      <c r="AF40" s="82">
        <f>(Z40/(Z40+AA40))</f>
        <v>0.9358208955</v>
      </c>
      <c r="AG40" s="75"/>
      <c r="AH40" s="70"/>
      <c r="AI40" s="120"/>
      <c r="AJ40" s="76" t="s">
        <v>15</v>
      </c>
      <c r="AK40" s="80">
        <v>5311.0</v>
      </c>
      <c r="AL40" s="81">
        <v>785.0</v>
      </c>
      <c r="AM40" s="28">
        <v>6096.0</v>
      </c>
      <c r="AN40" s="76" t="s">
        <v>18</v>
      </c>
      <c r="AO40" s="13"/>
      <c r="AP40" s="82" t="s">
        <v>14</v>
      </c>
      <c r="AQ40" s="82">
        <f>(AK40/(AK40+AL40))</f>
        <v>0.8712270341</v>
      </c>
      <c r="AR40" s="75"/>
      <c r="AS40" s="70"/>
      <c r="AT40" s="70"/>
      <c r="AU40" s="70"/>
      <c r="AV40" s="70"/>
      <c r="AW40" s="70"/>
      <c r="AX40" s="70"/>
      <c r="AY40" s="70"/>
      <c r="AZ40" s="70"/>
      <c r="BA40" s="70"/>
      <c r="BB40" s="70"/>
    </row>
    <row r="41">
      <c r="A41" s="13"/>
      <c r="B41" s="62"/>
      <c r="C41" s="76" t="s">
        <v>16</v>
      </c>
      <c r="D41" s="85">
        <v>253.0</v>
      </c>
      <c r="E41" s="86">
        <v>302.0</v>
      </c>
      <c r="F41" s="28">
        <f t="shared" si="9"/>
        <v>555</v>
      </c>
      <c r="G41" s="76" t="s">
        <v>19</v>
      </c>
      <c r="H41" s="13"/>
      <c r="I41" s="82" t="s">
        <v>4</v>
      </c>
      <c r="J41" s="82">
        <f>(E41/(E41+D41))</f>
        <v>0.5441441441</v>
      </c>
      <c r="K41" s="65"/>
      <c r="L41" s="13"/>
      <c r="M41" s="66"/>
      <c r="N41" s="76" t="s">
        <v>16</v>
      </c>
      <c r="O41" s="85">
        <v>134.0</v>
      </c>
      <c r="P41" s="86">
        <v>253.0</v>
      </c>
      <c r="Q41" s="28">
        <f t="shared" si="10"/>
        <v>387</v>
      </c>
      <c r="R41" s="76" t="s">
        <v>19</v>
      </c>
      <c r="S41" s="13"/>
      <c r="T41" s="82" t="s">
        <v>4</v>
      </c>
      <c r="U41" s="82">
        <f>(P41/(P41+O41))</f>
        <v>0.65374677</v>
      </c>
      <c r="V41" s="83"/>
      <c r="W41" s="40"/>
      <c r="X41" s="68"/>
      <c r="Y41" s="76" t="s">
        <v>16</v>
      </c>
      <c r="Z41" s="85">
        <v>296.0</v>
      </c>
      <c r="AA41" s="86">
        <v>442.0</v>
      </c>
      <c r="AB41" s="28">
        <v>738.0</v>
      </c>
      <c r="AC41" s="76" t="s">
        <v>19</v>
      </c>
      <c r="AD41" s="13"/>
      <c r="AE41" s="82" t="s">
        <v>4</v>
      </c>
      <c r="AF41" s="82">
        <f>(AA41/(AA41+Z41))</f>
        <v>0.5989159892</v>
      </c>
      <c r="AG41" s="75"/>
      <c r="AH41" s="70"/>
      <c r="AI41" s="120"/>
      <c r="AJ41" s="76" t="s">
        <v>16</v>
      </c>
      <c r="AK41" s="85">
        <v>1.0</v>
      </c>
      <c r="AL41" s="86">
        <v>1.0</v>
      </c>
      <c r="AM41" s="28">
        <v>2.0</v>
      </c>
      <c r="AN41" s="76" t="s">
        <v>19</v>
      </c>
      <c r="AO41" s="13"/>
      <c r="AP41" s="82" t="s">
        <v>4</v>
      </c>
      <c r="AQ41" s="82">
        <f>(AL41/(AL41+AK41))</f>
        <v>0.5</v>
      </c>
      <c r="AR41" s="75"/>
      <c r="AS41" s="70"/>
      <c r="AT41" s="70"/>
      <c r="AU41" s="70"/>
      <c r="AV41" s="70"/>
      <c r="AW41" s="70"/>
      <c r="AX41" s="70"/>
      <c r="AY41" s="70"/>
      <c r="AZ41" s="70"/>
      <c r="BA41" s="70"/>
      <c r="BB41" s="70"/>
    </row>
    <row r="42">
      <c r="A42" s="13"/>
      <c r="B42" s="62"/>
      <c r="C42" s="40"/>
      <c r="D42" s="40"/>
      <c r="E42" s="40"/>
      <c r="F42" s="13"/>
      <c r="G42" s="40"/>
      <c r="H42" s="40"/>
      <c r="I42" s="40"/>
      <c r="J42" s="40"/>
      <c r="K42" s="65"/>
      <c r="L42" s="13"/>
      <c r="M42" s="66"/>
      <c r="N42" s="40"/>
      <c r="O42" s="40"/>
      <c r="P42" s="40"/>
      <c r="Q42" s="13"/>
      <c r="R42" s="40"/>
      <c r="S42" s="40"/>
      <c r="T42" s="40"/>
      <c r="U42" s="40"/>
      <c r="V42" s="67"/>
      <c r="W42" s="40"/>
      <c r="X42" s="68"/>
      <c r="Y42" s="74"/>
      <c r="Z42" s="74"/>
      <c r="AA42" s="74"/>
      <c r="AB42" s="61"/>
      <c r="AC42" s="74"/>
      <c r="AD42" s="74"/>
      <c r="AE42" s="74"/>
      <c r="AF42" s="74"/>
      <c r="AG42" s="88"/>
      <c r="AH42" s="74"/>
      <c r="AI42" s="89"/>
      <c r="AJ42" s="74"/>
      <c r="AK42" s="74"/>
      <c r="AL42" s="74"/>
      <c r="AM42" s="61"/>
      <c r="AN42" s="74"/>
      <c r="AO42" s="74"/>
      <c r="AP42" s="74"/>
      <c r="AQ42" s="74"/>
      <c r="AR42" s="88"/>
      <c r="AS42" s="70"/>
      <c r="AT42" s="70"/>
      <c r="AU42" s="70"/>
      <c r="AV42" s="70"/>
      <c r="AW42" s="70"/>
      <c r="AX42" s="70"/>
      <c r="AY42" s="70"/>
      <c r="AZ42" s="70"/>
      <c r="BA42" s="70"/>
      <c r="BB42" s="70"/>
    </row>
    <row r="43">
      <c r="A43" s="13"/>
      <c r="B43" s="62"/>
      <c r="C43" s="13"/>
      <c r="D43" s="13"/>
      <c r="E43" s="13"/>
      <c r="F43" s="13"/>
      <c r="G43" s="13"/>
      <c r="H43" s="13"/>
      <c r="I43" s="13"/>
      <c r="J43" s="13"/>
      <c r="K43" s="65"/>
      <c r="L43" s="13"/>
      <c r="M43" s="66"/>
      <c r="N43" s="13"/>
      <c r="O43" s="13"/>
      <c r="P43" s="40"/>
      <c r="Q43" s="40"/>
      <c r="R43" s="40"/>
      <c r="S43" s="40"/>
      <c r="T43" s="40"/>
      <c r="U43" s="40"/>
      <c r="V43" s="67"/>
      <c r="W43" s="40"/>
      <c r="X43" s="68"/>
      <c r="Y43" s="61"/>
      <c r="Z43" s="61"/>
      <c r="AA43" s="61"/>
      <c r="AB43" s="61"/>
      <c r="AC43" s="61"/>
      <c r="AD43" s="61"/>
      <c r="AE43" s="61"/>
      <c r="AF43" s="61"/>
      <c r="AG43" s="69"/>
      <c r="AH43" s="61"/>
      <c r="AI43" s="119"/>
      <c r="AJ43" s="61"/>
      <c r="AK43" s="61"/>
      <c r="AL43" s="61"/>
      <c r="AM43" s="61"/>
      <c r="AN43" s="61"/>
      <c r="AO43" s="61"/>
      <c r="AP43" s="61"/>
      <c r="AQ43" s="61"/>
      <c r="AR43" s="69"/>
      <c r="AS43" s="74"/>
      <c r="AT43" s="74"/>
      <c r="AU43" s="74"/>
      <c r="AV43" s="74"/>
      <c r="AW43" s="74"/>
      <c r="AX43" s="74"/>
      <c r="AY43" s="74"/>
      <c r="AZ43" s="74"/>
      <c r="BA43" s="74"/>
      <c r="BB43" s="74"/>
    </row>
    <row r="44">
      <c r="A44" s="13"/>
      <c r="B44" s="62"/>
      <c r="C44" s="63" t="s">
        <v>12</v>
      </c>
      <c r="D44" s="64">
        <v>20.0</v>
      </c>
      <c r="E44" s="63" t="s">
        <v>13</v>
      </c>
      <c r="F44" s="64">
        <v>180.0</v>
      </c>
      <c r="G44" s="13"/>
      <c r="H44" s="13"/>
      <c r="I44" s="13"/>
      <c r="J44" s="13"/>
      <c r="K44" s="65"/>
      <c r="L44" s="13"/>
      <c r="M44" s="66"/>
      <c r="N44" s="63" t="s">
        <v>12</v>
      </c>
      <c r="O44" s="64">
        <v>18.0</v>
      </c>
      <c r="P44" s="63" t="s">
        <v>13</v>
      </c>
      <c r="Q44" s="64">
        <v>180.0</v>
      </c>
      <c r="R44" s="13"/>
      <c r="S44" s="13"/>
      <c r="T44" s="13"/>
      <c r="U44" s="13"/>
      <c r="V44" s="65"/>
      <c r="W44" s="40"/>
      <c r="X44" s="68"/>
      <c r="Y44" s="63" t="s">
        <v>12</v>
      </c>
      <c r="Z44" s="64">
        <v>13.0</v>
      </c>
      <c r="AA44" s="63" t="s">
        <v>13</v>
      </c>
      <c r="AB44" s="64">
        <v>180.0</v>
      </c>
      <c r="AC44" s="61"/>
      <c r="AD44" s="61"/>
      <c r="AE44" s="61"/>
      <c r="AF44" s="61"/>
      <c r="AG44" s="69"/>
      <c r="AH44" s="61"/>
      <c r="AI44" s="119"/>
      <c r="AJ44" s="63" t="s">
        <v>12</v>
      </c>
      <c r="AK44" s="64">
        <v>15.0</v>
      </c>
      <c r="AL44" s="63" t="s">
        <v>13</v>
      </c>
      <c r="AM44" s="64">
        <v>180.0</v>
      </c>
      <c r="AN44" s="61"/>
      <c r="AO44" s="61"/>
      <c r="AP44" s="61"/>
      <c r="AQ44" s="61"/>
      <c r="AR44" s="69"/>
      <c r="AS44" s="61"/>
      <c r="AT44" s="61"/>
      <c r="AU44" s="61"/>
      <c r="AV44" s="61"/>
      <c r="AW44" s="61"/>
      <c r="AX44" s="61"/>
      <c r="AY44" s="61"/>
      <c r="AZ44" s="61"/>
      <c r="BA44" s="61"/>
      <c r="BB44" s="61"/>
    </row>
    <row r="45">
      <c r="A45" s="13"/>
      <c r="B45" s="62"/>
      <c r="C45" s="9"/>
      <c r="D45" s="13"/>
      <c r="E45" s="9"/>
      <c r="F45" s="13"/>
      <c r="G45" s="13"/>
      <c r="H45" s="13"/>
      <c r="I45" s="13"/>
      <c r="J45" s="13"/>
      <c r="K45" s="65"/>
      <c r="L45" s="13"/>
      <c r="M45" s="66"/>
      <c r="N45" s="9"/>
      <c r="O45" s="73"/>
      <c r="P45" s="9"/>
      <c r="Q45" s="73"/>
      <c r="R45" s="13"/>
      <c r="S45" s="13"/>
      <c r="T45" s="13"/>
      <c r="U45" s="13"/>
      <c r="V45" s="65"/>
      <c r="W45" s="40"/>
      <c r="X45" s="68"/>
      <c r="Y45" s="72"/>
      <c r="Z45" s="61"/>
      <c r="AA45" s="72"/>
      <c r="AB45" s="61"/>
      <c r="AC45" s="61"/>
      <c r="AD45" s="61"/>
      <c r="AE45" s="61"/>
      <c r="AF45" s="61"/>
      <c r="AG45" s="69"/>
      <c r="AH45" s="61"/>
      <c r="AI45" s="119"/>
      <c r="AJ45" s="72"/>
      <c r="AK45" s="61"/>
      <c r="AL45" s="72"/>
      <c r="AM45" s="61"/>
      <c r="AN45" s="61"/>
      <c r="AO45" s="61"/>
      <c r="AP45" s="61"/>
      <c r="AQ45" s="61"/>
      <c r="AR45" s="69"/>
      <c r="AS45" s="61"/>
      <c r="AT45" s="61"/>
      <c r="AU45" s="61"/>
      <c r="AV45" s="61"/>
      <c r="AW45" s="61"/>
      <c r="AX45" s="61"/>
      <c r="AY45" s="61"/>
      <c r="AZ45" s="61"/>
      <c r="BA45" s="61"/>
      <c r="BB45" s="61"/>
    </row>
    <row r="46">
      <c r="A46" s="13"/>
      <c r="B46" s="62"/>
      <c r="C46" s="40"/>
      <c r="D46" s="76" t="s">
        <v>15</v>
      </c>
      <c r="E46" s="76" t="s">
        <v>16</v>
      </c>
      <c r="F46" s="13"/>
      <c r="G46" s="13"/>
      <c r="H46" s="13"/>
      <c r="I46" s="77" t="s">
        <v>17</v>
      </c>
      <c r="J46" s="77">
        <f>(D47+E48)/(F47+F48)</f>
        <v>0.8934076746</v>
      </c>
      <c r="K46" s="65"/>
      <c r="L46" s="13"/>
      <c r="M46" s="66"/>
      <c r="N46" s="40"/>
      <c r="O46" s="76" t="s">
        <v>15</v>
      </c>
      <c r="P46" s="76" t="s">
        <v>16</v>
      </c>
      <c r="Q46" s="13"/>
      <c r="R46" s="13"/>
      <c r="S46" s="13"/>
      <c r="T46" s="77" t="s">
        <v>17</v>
      </c>
      <c r="U46" s="77">
        <f>(O47+P48)/(Q47+Q48)</f>
        <v>0.886028206</v>
      </c>
      <c r="V46" s="78"/>
      <c r="W46" s="40"/>
      <c r="X46" s="68"/>
      <c r="Y46" s="40"/>
      <c r="Z46" s="76" t="s">
        <v>15</v>
      </c>
      <c r="AA46" s="76" t="s">
        <v>16</v>
      </c>
      <c r="AB46" s="13"/>
      <c r="AC46" s="13"/>
      <c r="AD46" s="13"/>
      <c r="AE46" s="77" t="s">
        <v>17</v>
      </c>
      <c r="AF46" s="77">
        <f>(Z47+AA48)/(AB47+AB48)</f>
        <v>0.8981633322</v>
      </c>
      <c r="AG46" s="75"/>
      <c r="AH46" s="70"/>
      <c r="AI46" s="120"/>
      <c r="AJ46" s="40"/>
      <c r="AK46" s="76" t="s">
        <v>15</v>
      </c>
      <c r="AL46" s="76" t="s">
        <v>16</v>
      </c>
      <c r="AM46" s="13"/>
      <c r="AN46" s="13"/>
      <c r="AO46" s="13"/>
      <c r="AP46" s="77" t="s">
        <v>17</v>
      </c>
      <c r="AQ46" s="77">
        <f>(AK47+AL48)/(AM47+AM48)</f>
        <v>0.8998032142</v>
      </c>
      <c r="AR46" s="75"/>
      <c r="AS46" s="61"/>
      <c r="AT46" s="61"/>
      <c r="AU46" s="61"/>
      <c r="AV46" s="61"/>
      <c r="AW46" s="61"/>
      <c r="AX46" s="61"/>
      <c r="AY46" s="61"/>
      <c r="AZ46" s="61"/>
      <c r="BA46" s="61"/>
      <c r="BB46" s="61"/>
    </row>
    <row r="47">
      <c r="A47" s="13"/>
      <c r="B47" s="62"/>
      <c r="C47" s="76" t="s">
        <v>15</v>
      </c>
      <c r="D47" s="80">
        <v>5301.0</v>
      </c>
      <c r="E47" s="81">
        <v>595.0</v>
      </c>
      <c r="F47" s="28">
        <f t="shared" ref="F47:F48" si="11">D47+E47</f>
        <v>5896</v>
      </c>
      <c r="G47" s="76" t="s">
        <v>18</v>
      </c>
      <c r="H47" s="13"/>
      <c r="I47" s="82" t="s">
        <v>14</v>
      </c>
      <c r="J47" s="82">
        <f>(D47/(D47+E47))</f>
        <v>0.8990841248</v>
      </c>
      <c r="K47" s="65"/>
      <c r="L47" s="13"/>
      <c r="M47" s="66"/>
      <c r="N47" s="76" t="s">
        <v>15</v>
      </c>
      <c r="O47" s="80">
        <v>5250.0</v>
      </c>
      <c r="P47" s="81">
        <v>624.0</v>
      </c>
      <c r="Q47" s="28">
        <f t="shared" ref="Q47:Q48" si="12">O47+P47</f>
        <v>5874</v>
      </c>
      <c r="R47" s="76" t="s">
        <v>18</v>
      </c>
      <c r="S47" s="13"/>
      <c r="T47" s="82" t="s">
        <v>14</v>
      </c>
      <c r="U47" s="82">
        <f>(O47/(O47+P47))</f>
        <v>0.8937691522</v>
      </c>
      <c r="V47" s="83"/>
      <c r="W47" s="40"/>
      <c r="X47" s="68"/>
      <c r="Y47" s="76" t="s">
        <v>15</v>
      </c>
      <c r="Z47" s="80">
        <v>5046.0</v>
      </c>
      <c r="AA47" s="81">
        <v>355.0</v>
      </c>
      <c r="AB47" s="28">
        <v>5401.0</v>
      </c>
      <c r="AC47" s="76" t="s">
        <v>18</v>
      </c>
      <c r="AD47" s="13"/>
      <c r="AE47" s="82" t="s">
        <v>14</v>
      </c>
      <c r="AF47" s="82">
        <f>(Z47/(Z47+AA47))</f>
        <v>0.9342714312</v>
      </c>
      <c r="AG47" s="75"/>
      <c r="AH47" s="70"/>
      <c r="AI47" s="120"/>
      <c r="AJ47" s="76" t="s">
        <v>15</v>
      </c>
      <c r="AK47" s="80">
        <v>5035.0</v>
      </c>
      <c r="AL47" s="81">
        <v>334.0</v>
      </c>
      <c r="AM47" s="28">
        <v>5369.0</v>
      </c>
      <c r="AN47" s="76" t="s">
        <v>18</v>
      </c>
      <c r="AO47" s="13"/>
      <c r="AP47" s="82" t="s">
        <v>14</v>
      </c>
      <c r="AQ47" s="82">
        <f>(AK47/(AK47+AL47))</f>
        <v>0.9377910225</v>
      </c>
      <c r="AR47" s="75"/>
      <c r="AS47" s="70"/>
      <c r="AT47" s="70"/>
      <c r="AU47" s="70"/>
      <c r="AV47" s="70"/>
      <c r="AW47" s="70"/>
      <c r="AX47" s="70"/>
      <c r="AY47" s="70"/>
      <c r="AZ47" s="70"/>
      <c r="BA47" s="70"/>
      <c r="BB47" s="70"/>
    </row>
    <row r="48">
      <c r="A48" s="13"/>
      <c r="B48" s="62"/>
      <c r="C48" s="76" t="s">
        <v>16</v>
      </c>
      <c r="D48" s="85">
        <v>55.0</v>
      </c>
      <c r="E48" s="86">
        <v>147.0</v>
      </c>
      <c r="F48" s="28">
        <f t="shared" si="11"/>
        <v>202</v>
      </c>
      <c r="G48" s="76" t="s">
        <v>19</v>
      </c>
      <c r="H48" s="13"/>
      <c r="I48" s="82" t="s">
        <v>4</v>
      </c>
      <c r="J48" s="82">
        <f>(E48/(E48+D48))</f>
        <v>0.7277227723</v>
      </c>
      <c r="K48" s="65"/>
      <c r="L48" s="13"/>
      <c r="M48" s="66"/>
      <c r="N48" s="76" t="s">
        <v>16</v>
      </c>
      <c r="O48" s="85">
        <v>71.0</v>
      </c>
      <c r="P48" s="86">
        <v>153.0</v>
      </c>
      <c r="Q48" s="28">
        <f t="shared" si="12"/>
        <v>224</v>
      </c>
      <c r="R48" s="76" t="s">
        <v>19</v>
      </c>
      <c r="S48" s="13"/>
      <c r="T48" s="82" t="s">
        <v>4</v>
      </c>
      <c r="U48" s="82">
        <f>(P48/(P48+O48))</f>
        <v>0.6830357143</v>
      </c>
      <c r="V48" s="83"/>
      <c r="W48" s="40"/>
      <c r="X48" s="68"/>
      <c r="Y48" s="76" t="s">
        <v>16</v>
      </c>
      <c r="Z48" s="85">
        <v>266.0</v>
      </c>
      <c r="AA48" s="86">
        <v>431.0</v>
      </c>
      <c r="AB48" s="28">
        <v>697.0</v>
      </c>
      <c r="AC48" s="76" t="s">
        <v>19</v>
      </c>
      <c r="AD48" s="13"/>
      <c r="AE48" s="82" t="s">
        <v>4</v>
      </c>
      <c r="AF48" s="82">
        <f>(AA48/(AA48+Z48))</f>
        <v>0.6183644189</v>
      </c>
      <c r="AG48" s="75"/>
      <c r="AH48" s="70"/>
      <c r="AI48" s="120"/>
      <c r="AJ48" s="76" t="s">
        <v>16</v>
      </c>
      <c r="AK48" s="85">
        <v>277.0</v>
      </c>
      <c r="AL48" s="86">
        <v>452.0</v>
      </c>
      <c r="AM48" s="28">
        <v>729.0</v>
      </c>
      <c r="AN48" s="76" t="s">
        <v>19</v>
      </c>
      <c r="AO48" s="13"/>
      <c r="AP48" s="82" t="s">
        <v>4</v>
      </c>
      <c r="AQ48" s="82">
        <f>(AL48/(AL48+AK48))</f>
        <v>0.6200274348</v>
      </c>
      <c r="AR48" s="75"/>
      <c r="AS48" s="70"/>
      <c r="AT48" s="70"/>
      <c r="AU48" s="70"/>
      <c r="AV48" s="70"/>
      <c r="AW48" s="70"/>
      <c r="AX48" s="70"/>
      <c r="AY48" s="70"/>
      <c r="AZ48" s="70"/>
      <c r="BA48" s="70"/>
      <c r="BB48" s="70"/>
    </row>
    <row r="49">
      <c r="A49" s="13"/>
      <c r="B49" s="62"/>
      <c r="C49" s="40"/>
      <c r="D49" s="40"/>
      <c r="E49" s="40"/>
      <c r="F49" s="13"/>
      <c r="G49" s="40"/>
      <c r="H49" s="40"/>
      <c r="I49" s="40"/>
      <c r="J49" s="40"/>
      <c r="K49" s="65"/>
      <c r="L49" s="13"/>
      <c r="M49" s="66"/>
      <c r="N49" s="40"/>
      <c r="O49" s="40"/>
      <c r="P49" s="40"/>
      <c r="Q49" s="13"/>
      <c r="R49" s="40"/>
      <c r="S49" s="40"/>
      <c r="T49" s="40"/>
      <c r="U49" s="40"/>
      <c r="V49" s="67"/>
      <c r="W49" s="40"/>
      <c r="X49" s="68"/>
      <c r="Y49" s="74"/>
      <c r="Z49" s="74"/>
      <c r="AA49" s="74"/>
      <c r="AB49" s="61"/>
      <c r="AC49" s="74"/>
      <c r="AD49" s="74"/>
      <c r="AE49" s="74"/>
      <c r="AF49" s="74"/>
      <c r="AG49" s="88"/>
      <c r="AH49" s="74"/>
      <c r="AI49" s="89"/>
      <c r="AJ49" s="74"/>
      <c r="AK49" s="74"/>
      <c r="AL49" s="74"/>
      <c r="AM49" s="61"/>
      <c r="AN49" s="74"/>
      <c r="AO49" s="74"/>
      <c r="AP49" s="74"/>
      <c r="AQ49" s="74"/>
      <c r="AR49" s="88"/>
      <c r="AS49" s="70"/>
      <c r="AT49" s="70"/>
      <c r="AU49" s="70"/>
      <c r="AV49" s="70"/>
      <c r="AW49" s="70"/>
      <c r="AX49" s="70"/>
      <c r="AY49" s="70"/>
      <c r="AZ49" s="70"/>
      <c r="BA49" s="70"/>
      <c r="BB49" s="70"/>
    </row>
    <row r="50">
      <c r="A50" s="13"/>
      <c r="B50" s="62"/>
      <c r="C50" s="13"/>
      <c r="D50" s="13"/>
      <c r="E50" s="13"/>
      <c r="F50" s="13"/>
      <c r="G50" s="13"/>
      <c r="H50" s="13"/>
      <c r="I50" s="13"/>
      <c r="J50" s="13"/>
      <c r="K50" s="65"/>
      <c r="L50" s="13"/>
      <c r="M50" s="66"/>
      <c r="N50" s="13"/>
      <c r="O50" s="13"/>
      <c r="P50" s="40"/>
      <c r="Q50" s="40"/>
      <c r="R50" s="40"/>
      <c r="S50" s="40"/>
      <c r="T50" s="40"/>
      <c r="U50" s="40"/>
      <c r="V50" s="67"/>
      <c r="W50" s="40"/>
      <c r="X50" s="68"/>
      <c r="Y50" s="1"/>
      <c r="Z50" s="1"/>
      <c r="AA50" s="1"/>
      <c r="AB50" s="1"/>
      <c r="AC50" s="1"/>
      <c r="AD50" s="1"/>
      <c r="AE50" s="1"/>
      <c r="AF50" s="1"/>
      <c r="AG50" s="65"/>
      <c r="AH50" s="74"/>
      <c r="AI50" s="89"/>
      <c r="AJ50" s="1"/>
      <c r="AK50" s="1"/>
      <c r="AL50" s="1"/>
      <c r="AM50" s="1"/>
      <c r="AN50" s="1"/>
      <c r="AO50" s="1"/>
      <c r="AP50" s="1"/>
      <c r="AQ50" s="1"/>
      <c r="AR50" s="88"/>
      <c r="AS50" s="74"/>
      <c r="AT50" s="74"/>
      <c r="AU50" s="74"/>
      <c r="AV50" s="74"/>
      <c r="AW50" s="74"/>
      <c r="AX50" s="74"/>
      <c r="AY50" s="74"/>
      <c r="AZ50" s="74"/>
      <c r="BA50" s="74"/>
      <c r="BB50" s="74"/>
    </row>
    <row r="51">
      <c r="A51" s="13"/>
      <c r="B51" s="62"/>
      <c r="C51" s="63" t="s">
        <v>12</v>
      </c>
      <c r="D51" s="64">
        <v>20.0</v>
      </c>
      <c r="E51" s="63" t="s">
        <v>13</v>
      </c>
      <c r="F51" s="64">
        <v>300.0</v>
      </c>
      <c r="G51" s="13"/>
      <c r="H51" s="13"/>
      <c r="I51" s="13"/>
      <c r="J51" s="13"/>
      <c r="K51" s="65"/>
      <c r="L51" s="13"/>
      <c r="M51" s="66"/>
      <c r="N51" s="63" t="s">
        <v>12</v>
      </c>
      <c r="O51" s="64">
        <v>18.0</v>
      </c>
      <c r="P51" s="63" t="s">
        <v>13</v>
      </c>
      <c r="Q51" s="64">
        <v>300.0</v>
      </c>
      <c r="R51" s="13"/>
      <c r="S51" s="13"/>
      <c r="T51" s="13"/>
      <c r="U51" s="13"/>
      <c r="V51" s="65"/>
      <c r="W51" s="40"/>
      <c r="X51" s="68"/>
      <c r="Y51" s="63" t="s">
        <v>12</v>
      </c>
      <c r="Z51" s="64">
        <v>13.0</v>
      </c>
      <c r="AA51" s="63" t="s">
        <v>13</v>
      </c>
      <c r="AB51" s="64">
        <v>300.0</v>
      </c>
      <c r="AC51" s="13"/>
      <c r="AD51" s="13"/>
      <c r="AE51" s="13"/>
      <c r="AF51" s="13"/>
      <c r="AG51" s="78"/>
      <c r="AH51" s="74"/>
      <c r="AI51" s="89"/>
      <c r="AJ51" s="63" t="s">
        <v>12</v>
      </c>
      <c r="AK51" s="64">
        <v>15.0</v>
      </c>
      <c r="AL51" s="63" t="s">
        <v>13</v>
      </c>
      <c r="AM51" s="64">
        <v>300.0</v>
      </c>
      <c r="AN51" s="13"/>
      <c r="AO51" s="13"/>
      <c r="AP51" s="13"/>
      <c r="AQ51" s="13"/>
      <c r="AR51" s="88"/>
      <c r="AS51" s="74"/>
      <c r="AT51" s="74"/>
      <c r="AU51" s="74"/>
      <c r="AV51" s="74"/>
      <c r="AW51" s="74"/>
      <c r="AX51" s="74"/>
      <c r="AY51" s="74"/>
      <c r="AZ51" s="74"/>
      <c r="BA51" s="74"/>
      <c r="BB51" s="74"/>
    </row>
    <row r="52">
      <c r="A52" s="13"/>
      <c r="B52" s="62"/>
      <c r="C52" s="9"/>
      <c r="D52" s="13"/>
      <c r="E52" s="9"/>
      <c r="F52" s="73"/>
      <c r="G52" s="13"/>
      <c r="H52" s="13"/>
      <c r="I52" s="13"/>
      <c r="J52" s="13"/>
      <c r="K52" s="65"/>
      <c r="L52" s="13"/>
      <c r="M52" s="66"/>
      <c r="N52" s="9"/>
      <c r="O52" s="73"/>
      <c r="P52" s="9"/>
      <c r="Q52" s="73"/>
      <c r="R52" s="13"/>
      <c r="S52" s="13"/>
      <c r="T52" s="13"/>
      <c r="U52" s="13"/>
      <c r="V52" s="65"/>
      <c r="W52" s="40"/>
      <c r="X52" s="68"/>
      <c r="Y52" s="13"/>
      <c r="Z52" s="1"/>
      <c r="AA52" s="1"/>
      <c r="AB52" s="13"/>
      <c r="AC52" s="40"/>
      <c r="AD52" s="40"/>
      <c r="AE52" s="1"/>
      <c r="AF52" s="1"/>
      <c r="AG52" s="78"/>
      <c r="AH52" s="74"/>
      <c r="AI52" s="89"/>
      <c r="AJ52" s="13"/>
      <c r="AK52" s="1"/>
      <c r="AL52" s="1"/>
      <c r="AM52" s="13"/>
      <c r="AN52" s="40"/>
      <c r="AO52" s="40"/>
      <c r="AP52" s="1"/>
      <c r="AQ52" s="1"/>
      <c r="AR52" s="88"/>
      <c r="AS52" s="74"/>
      <c r="AT52" s="74"/>
      <c r="AU52" s="74"/>
      <c r="AV52" s="74"/>
      <c r="AW52" s="74"/>
      <c r="AX52" s="74"/>
      <c r="AY52" s="74"/>
      <c r="AZ52" s="74"/>
      <c r="BA52" s="74"/>
      <c r="BB52" s="74"/>
    </row>
    <row r="53">
      <c r="A53" s="13"/>
      <c r="B53" s="62"/>
      <c r="C53" s="40"/>
      <c r="D53" s="76" t="s">
        <v>15</v>
      </c>
      <c r="E53" s="76" t="s">
        <v>16</v>
      </c>
      <c r="F53" s="13"/>
      <c r="G53" s="13"/>
      <c r="H53" s="13"/>
      <c r="I53" s="77" t="s">
        <v>17</v>
      </c>
      <c r="J53" s="77">
        <f>(D54+E55)/(F54+F55)</f>
        <v>0.8727451623</v>
      </c>
      <c r="K53" s="65"/>
      <c r="L53" s="13"/>
      <c r="M53" s="66"/>
      <c r="N53" s="40"/>
      <c r="O53" s="76" t="s">
        <v>15</v>
      </c>
      <c r="P53" s="76" t="s">
        <v>16</v>
      </c>
      <c r="Q53" s="13"/>
      <c r="R53" s="13"/>
      <c r="S53" s="13"/>
      <c r="T53" s="77" t="s">
        <v>17</v>
      </c>
      <c r="U53" s="77">
        <f>(O54+P55)/(Q54+Q55)</f>
        <v>0.8917677927</v>
      </c>
      <c r="V53" s="78"/>
      <c r="W53" s="40"/>
      <c r="X53" s="68"/>
      <c r="Y53" s="40"/>
      <c r="Z53" s="76" t="s">
        <v>15</v>
      </c>
      <c r="AA53" s="76" t="s">
        <v>16</v>
      </c>
      <c r="AB53" s="13"/>
      <c r="AC53" s="13"/>
      <c r="AD53" s="13"/>
      <c r="AE53" s="77" t="s">
        <v>17</v>
      </c>
      <c r="AF53" s="99">
        <f>(Z54+AA55)/(AB54+AB55)</f>
        <v>0.9027550016</v>
      </c>
      <c r="AG53" s="83"/>
      <c r="AH53" s="40"/>
      <c r="AI53" s="68"/>
      <c r="AJ53" s="40"/>
      <c r="AK53" s="76" t="s">
        <v>15</v>
      </c>
      <c r="AL53" s="76" t="s">
        <v>16</v>
      </c>
      <c r="AM53" s="13"/>
      <c r="AN53" s="13"/>
      <c r="AO53" s="13"/>
      <c r="AP53" s="77" t="s">
        <v>17</v>
      </c>
      <c r="AQ53" s="77">
        <f>(AK54+AL55)/(AM54+AM55)</f>
        <v>0.8857002296</v>
      </c>
      <c r="AR53" s="67"/>
      <c r="AS53" s="74"/>
      <c r="AT53" s="74"/>
      <c r="AU53" s="74"/>
      <c r="AV53" s="74"/>
      <c r="AW53" s="74"/>
      <c r="AX53" s="74"/>
      <c r="AY53" s="74"/>
      <c r="AZ53" s="74"/>
      <c r="BA53" s="74"/>
      <c r="BB53" s="74"/>
    </row>
    <row r="54">
      <c r="A54" s="13"/>
      <c r="B54" s="62"/>
      <c r="C54" s="76" t="s">
        <v>15</v>
      </c>
      <c r="D54" s="80">
        <v>5318.0</v>
      </c>
      <c r="E54" s="81">
        <v>773.0</v>
      </c>
      <c r="F54" s="28">
        <f t="shared" ref="F54:F55" si="13">D54+E54</f>
        <v>6091</v>
      </c>
      <c r="G54" s="76" t="s">
        <v>18</v>
      </c>
      <c r="H54" s="13"/>
      <c r="I54" s="82" t="s">
        <v>14</v>
      </c>
      <c r="J54" s="82">
        <f>(D54/(D54+E54))</f>
        <v>0.8730914464</v>
      </c>
      <c r="K54" s="65"/>
      <c r="L54" s="13"/>
      <c r="M54" s="66"/>
      <c r="N54" s="76" t="s">
        <v>15</v>
      </c>
      <c r="O54" s="80">
        <v>5233.0</v>
      </c>
      <c r="P54" s="81">
        <v>572.0</v>
      </c>
      <c r="Q54" s="28">
        <f t="shared" ref="Q54:Q55" si="14">O54+P54</f>
        <v>5805</v>
      </c>
      <c r="R54" s="76" t="s">
        <v>18</v>
      </c>
      <c r="S54" s="13"/>
      <c r="T54" s="82" t="s">
        <v>14</v>
      </c>
      <c r="U54" s="82">
        <f>(O54/(O54+P54))</f>
        <v>0.901464255</v>
      </c>
      <c r="V54" s="83"/>
      <c r="W54" s="40"/>
      <c r="X54" s="68"/>
      <c r="Y54" s="76" t="s">
        <v>15</v>
      </c>
      <c r="Z54" s="80">
        <v>5072.0</v>
      </c>
      <c r="AA54" s="81">
        <v>344.0</v>
      </c>
      <c r="AB54" s="28">
        <f t="shared" ref="AB54:AB55" si="15">Z54+AA54</f>
        <v>5416</v>
      </c>
      <c r="AC54" s="76" t="s">
        <v>18</v>
      </c>
      <c r="AD54" s="13"/>
      <c r="AE54" s="82" t="s">
        <v>14</v>
      </c>
      <c r="AF54" s="82">
        <f>(Z54/(Z54+AA54))</f>
        <v>0.9364844904</v>
      </c>
      <c r="AG54" s="83"/>
      <c r="AH54" s="40"/>
      <c r="AI54" s="68"/>
      <c r="AJ54" s="76" t="s">
        <v>15</v>
      </c>
      <c r="AK54" s="80">
        <v>5233.0</v>
      </c>
      <c r="AL54" s="81">
        <v>609.0</v>
      </c>
      <c r="AM54" s="28">
        <f t="shared" ref="AM54:AM55" si="16">AK54+AL54</f>
        <v>5842</v>
      </c>
      <c r="AN54" s="76" t="s">
        <v>18</v>
      </c>
      <c r="AO54" s="13"/>
      <c r="AP54" s="82" t="s">
        <v>14</v>
      </c>
      <c r="AQ54" s="82">
        <f>(AK54/(AK54+AL54))</f>
        <v>0.8957548785</v>
      </c>
      <c r="AR54" s="67"/>
      <c r="AS54" s="40"/>
      <c r="AT54" s="40"/>
      <c r="AU54" s="40"/>
      <c r="AV54" s="40"/>
      <c r="AW54" s="40"/>
      <c r="AX54" s="40"/>
      <c r="AY54" s="40"/>
      <c r="AZ54" s="40"/>
      <c r="BA54" s="40"/>
      <c r="BB54" s="40"/>
    </row>
    <row r="55">
      <c r="A55" s="13"/>
      <c r="B55" s="62"/>
      <c r="C55" s="76" t="s">
        <v>16</v>
      </c>
      <c r="D55" s="85">
        <v>3.0</v>
      </c>
      <c r="E55" s="86">
        <v>4.0</v>
      </c>
      <c r="F55" s="28">
        <f t="shared" si="13"/>
        <v>7</v>
      </c>
      <c r="G55" s="76" t="s">
        <v>19</v>
      </c>
      <c r="H55" s="13"/>
      <c r="I55" s="82" t="s">
        <v>4</v>
      </c>
      <c r="J55" s="82">
        <f>(E55/(E55+D55))</f>
        <v>0.5714285714</v>
      </c>
      <c r="K55" s="65"/>
      <c r="L55" s="13"/>
      <c r="M55" s="66"/>
      <c r="N55" s="76" t="s">
        <v>16</v>
      </c>
      <c r="O55" s="85">
        <v>88.0</v>
      </c>
      <c r="P55" s="86">
        <v>205.0</v>
      </c>
      <c r="Q55" s="28">
        <f t="shared" si="14"/>
        <v>293</v>
      </c>
      <c r="R55" s="76" t="s">
        <v>19</v>
      </c>
      <c r="S55" s="13"/>
      <c r="T55" s="82" t="s">
        <v>4</v>
      </c>
      <c r="U55" s="82">
        <f>(P55/(P55+O55))</f>
        <v>0.6996587031</v>
      </c>
      <c r="V55" s="83"/>
      <c r="W55" s="40"/>
      <c r="X55" s="68"/>
      <c r="Y55" s="76" t="s">
        <v>16</v>
      </c>
      <c r="Z55" s="85">
        <v>249.0</v>
      </c>
      <c r="AA55" s="86">
        <v>433.0</v>
      </c>
      <c r="AB55" s="28">
        <f t="shared" si="15"/>
        <v>682</v>
      </c>
      <c r="AC55" s="76" t="s">
        <v>19</v>
      </c>
      <c r="AD55" s="13"/>
      <c r="AE55" s="82" t="s">
        <v>4</v>
      </c>
      <c r="AF55" s="82">
        <f>(AA55/(AA55+Z55))</f>
        <v>0.6348973607</v>
      </c>
      <c r="AG55" s="67"/>
      <c r="AH55" s="40"/>
      <c r="AI55" s="68"/>
      <c r="AJ55" s="76" t="s">
        <v>16</v>
      </c>
      <c r="AK55" s="85">
        <v>88.0</v>
      </c>
      <c r="AL55" s="86">
        <v>168.0</v>
      </c>
      <c r="AM55" s="28">
        <f t="shared" si="16"/>
        <v>256</v>
      </c>
      <c r="AN55" s="76" t="s">
        <v>19</v>
      </c>
      <c r="AO55" s="13"/>
      <c r="AP55" s="82" t="s">
        <v>4</v>
      </c>
      <c r="AQ55" s="82">
        <f>(AL55/(AL55+AK55))</f>
        <v>0.65625</v>
      </c>
      <c r="AR55" s="67"/>
      <c r="AS55" s="40"/>
      <c r="AT55" s="40"/>
      <c r="AU55" s="40"/>
      <c r="AV55" s="40"/>
      <c r="AW55" s="40"/>
      <c r="AX55" s="40"/>
      <c r="AY55" s="40"/>
      <c r="AZ55" s="40"/>
      <c r="BA55" s="40"/>
      <c r="BB55" s="40"/>
    </row>
    <row r="56">
      <c r="A56" s="13"/>
      <c r="B56" s="62"/>
      <c r="C56" s="40"/>
      <c r="D56" s="40"/>
      <c r="E56" s="40"/>
      <c r="F56" s="13"/>
      <c r="G56" s="40"/>
      <c r="H56" s="40"/>
      <c r="I56" s="40"/>
      <c r="J56" s="40"/>
      <c r="K56" s="65"/>
      <c r="L56" s="13"/>
      <c r="M56" s="66"/>
      <c r="N56" s="40"/>
      <c r="O56" s="40"/>
      <c r="P56" s="40"/>
      <c r="Q56" s="13"/>
      <c r="R56" s="40"/>
      <c r="S56" s="40"/>
      <c r="T56" s="40"/>
      <c r="U56" s="40"/>
      <c r="V56" s="67"/>
      <c r="W56" s="40"/>
      <c r="X56" s="68"/>
      <c r="Y56" s="40"/>
      <c r="Z56" s="40"/>
      <c r="AA56" s="40"/>
      <c r="AB56" s="13"/>
      <c r="AC56" s="40"/>
      <c r="AD56" s="40"/>
      <c r="AE56" s="40"/>
      <c r="AF56" s="40"/>
      <c r="AG56" s="65"/>
      <c r="AH56" s="40"/>
      <c r="AI56" s="68"/>
      <c r="AJ56" s="40"/>
      <c r="AK56" s="40"/>
      <c r="AL56" s="40"/>
      <c r="AM56" s="13"/>
      <c r="AN56" s="40"/>
      <c r="AO56" s="40"/>
      <c r="AP56" s="40"/>
      <c r="AQ56" s="40"/>
      <c r="AR56" s="67"/>
      <c r="AS56" s="40"/>
      <c r="AT56" s="40"/>
      <c r="AU56" s="40"/>
      <c r="AV56" s="40"/>
      <c r="AW56" s="40"/>
      <c r="AX56" s="40"/>
      <c r="AY56" s="40"/>
      <c r="AZ56" s="40"/>
      <c r="BA56" s="40"/>
      <c r="BB56" s="40"/>
    </row>
    <row r="57">
      <c r="A57" s="13"/>
      <c r="B57" s="62"/>
      <c r="C57" s="13"/>
      <c r="D57" s="13"/>
      <c r="E57" s="13"/>
      <c r="F57" s="13"/>
      <c r="G57" s="13"/>
      <c r="H57" s="13"/>
      <c r="I57" s="13"/>
      <c r="J57" s="13"/>
      <c r="K57" s="65"/>
      <c r="L57" s="13"/>
      <c r="M57" s="66"/>
      <c r="N57" s="13"/>
      <c r="O57" s="13"/>
      <c r="P57" s="40"/>
      <c r="Q57" s="40"/>
      <c r="R57" s="40"/>
      <c r="S57" s="40"/>
      <c r="T57" s="40"/>
      <c r="U57" s="40"/>
      <c r="V57" s="67"/>
      <c r="W57" s="40"/>
      <c r="X57" s="68"/>
      <c r="Y57" s="13"/>
      <c r="Z57" s="13"/>
      <c r="AA57" s="13"/>
      <c r="AB57" s="13"/>
      <c r="AC57" s="13"/>
      <c r="AD57" s="13"/>
      <c r="AE57" s="13"/>
      <c r="AF57" s="13"/>
      <c r="AG57" s="65"/>
      <c r="AH57" s="40"/>
      <c r="AI57" s="68"/>
      <c r="AJ57" s="1"/>
      <c r="AK57" s="1"/>
      <c r="AL57" s="1"/>
      <c r="AM57" s="1"/>
      <c r="AN57" s="1"/>
      <c r="AO57" s="1"/>
      <c r="AP57" s="1"/>
      <c r="AQ57" s="1"/>
      <c r="AR57" s="67"/>
      <c r="AS57" s="40"/>
      <c r="AT57" s="40"/>
      <c r="AU57" s="40"/>
      <c r="AV57" s="40"/>
      <c r="AW57" s="40"/>
      <c r="AX57" s="40"/>
      <c r="AY57" s="40"/>
      <c r="AZ57" s="40"/>
      <c r="BA57" s="40"/>
      <c r="BB57" s="40"/>
    </row>
    <row r="58">
      <c r="A58" s="13"/>
      <c r="B58" s="62"/>
      <c r="C58" s="63" t="s">
        <v>12</v>
      </c>
      <c r="D58" s="64">
        <v>20.0</v>
      </c>
      <c r="E58" s="63" t="s">
        <v>13</v>
      </c>
      <c r="F58" s="64">
        <v>500.0</v>
      </c>
      <c r="G58" s="13"/>
      <c r="H58" s="13"/>
      <c r="I58" s="13"/>
      <c r="J58" s="13"/>
      <c r="K58" s="65"/>
      <c r="L58" s="13"/>
      <c r="M58" s="66"/>
      <c r="N58" s="63" t="s">
        <v>12</v>
      </c>
      <c r="O58" s="64">
        <v>18.0</v>
      </c>
      <c r="P58" s="63" t="s">
        <v>13</v>
      </c>
      <c r="Q58" s="64">
        <v>500.0</v>
      </c>
      <c r="R58" s="13"/>
      <c r="S58" s="13"/>
      <c r="T58" s="13"/>
      <c r="U58" s="13"/>
      <c r="V58" s="65"/>
      <c r="W58" s="40"/>
      <c r="X58" s="68"/>
      <c r="Y58" s="63" t="s">
        <v>12</v>
      </c>
      <c r="Z58" s="64">
        <v>13.0</v>
      </c>
      <c r="AA58" s="63" t="s">
        <v>13</v>
      </c>
      <c r="AB58" s="64">
        <v>500.0</v>
      </c>
      <c r="AC58" s="13"/>
      <c r="AD58" s="13"/>
      <c r="AE58" s="13"/>
      <c r="AF58" s="13"/>
      <c r="AG58" s="78"/>
      <c r="AH58" s="40"/>
      <c r="AI58" s="68"/>
      <c r="AJ58" s="63" t="s">
        <v>12</v>
      </c>
      <c r="AK58" s="64">
        <v>15.0</v>
      </c>
      <c r="AL58" s="63" t="s">
        <v>13</v>
      </c>
      <c r="AM58" s="64">
        <v>500.0</v>
      </c>
      <c r="AN58" s="13"/>
      <c r="AO58" s="13"/>
      <c r="AP58" s="13"/>
      <c r="AQ58" s="13"/>
      <c r="AR58" s="67"/>
      <c r="AS58" s="40"/>
      <c r="AT58" s="40"/>
      <c r="AU58" s="40"/>
      <c r="AV58" s="40"/>
      <c r="AW58" s="40"/>
      <c r="AX58" s="40"/>
      <c r="AY58" s="40"/>
      <c r="AZ58" s="40"/>
      <c r="BA58" s="40"/>
      <c r="BB58" s="40"/>
    </row>
    <row r="59">
      <c r="A59" s="13"/>
      <c r="B59" s="62"/>
      <c r="C59" s="9"/>
      <c r="D59" s="13"/>
      <c r="E59" s="9"/>
      <c r="F59" s="73"/>
      <c r="G59" s="13"/>
      <c r="H59" s="13"/>
      <c r="I59" s="13"/>
      <c r="J59" s="13"/>
      <c r="K59" s="65"/>
      <c r="L59" s="13"/>
      <c r="M59" s="66"/>
      <c r="N59" s="9"/>
      <c r="O59" s="73"/>
      <c r="P59" s="9"/>
      <c r="Q59" s="73"/>
      <c r="R59" s="13"/>
      <c r="S59" s="13"/>
      <c r="T59" s="13"/>
      <c r="U59" s="13"/>
      <c r="V59" s="65"/>
      <c r="W59" s="40"/>
      <c r="X59" s="68"/>
      <c r="Y59" s="13"/>
      <c r="Z59" s="1"/>
      <c r="AA59" s="1"/>
      <c r="AB59" s="13"/>
      <c r="AC59" s="40"/>
      <c r="AD59" s="40"/>
      <c r="AE59" s="1"/>
      <c r="AF59" s="1"/>
      <c r="AG59" s="78"/>
      <c r="AH59" s="40"/>
      <c r="AI59" s="68"/>
      <c r="AJ59" s="13"/>
      <c r="AK59" s="1"/>
      <c r="AL59" s="1"/>
      <c r="AM59" s="13"/>
      <c r="AN59" s="40"/>
      <c r="AO59" s="40"/>
      <c r="AP59" s="1"/>
      <c r="AQ59" s="1"/>
      <c r="AR59" s="67"/>
      <c r="AS59" s="40"/>
      <c r="AT59" s="40"/>
      <c r="AU59" s="40"/>
      <c r="AV59" s="40"/>
      <c r="AW59" s="40"/>
      <c r="AX59" s="40"/>
      <c r="AY59" s="40"/>
      <c r="AZ59" s="40"/>
      <c r="BA59" s="40"/>
      <c r="BB59" s="40"/>
    </row>
    <row r="60">
      <c r="A60" s="13"/>
      <c r="B60" s="62"/>
      <c r="C60" s="40"/>
      <c r="D60" s="76" t="s">
        <v>15</v>
      </c>
      <c r="E60" s="76" t="s">
        <v>16</v>
      </c>
      <c r="F60" s="13"/>
      <c r="G60" s="13"/>
      <c r="H60" s="13"/>
      <c r="I60" s="77" t="s">
        <v>17</v>
      </c>
      <c r="J60" s="77">
        <f>(D61+E62)/(F61+F62)</f>
        <v>0.8725811742</v>
      </c>
      <c r="K60" s="65"/>
      <c r="L60" s="13"/>
      <c r="M60" s="66"/>
      <c r="N60" s="40"/>
      <c r="O60" s="76" t="s">
        <v>15</v>
      </c>
      <c r="P60" s="76" t="s">
        <v>16</v>
      </c>
      <c r="Q60" s="13"/>
      <c r="R60" s="13"/>
      <c r="S60" s="13"/>
      <c r="T60" s="77" t="s">
        <v>17</v>
      </c>
      <c r="U60" s="77">
        <f>(O61+P62)/(Q61+Q62)</f>
        <v>0.881764513</v>
      </c>
      <c r="V60" s="78"/>
      <c r="W60" s="40"/>
      <c r="X60" s="68"/>
      <c r="Y60" s="40"/>
      <c r="Z60" s="76" t="s">
        <v>15</v>
      </c>
      <c r="AA60" s="76" t="s">
        <v>16</v>
      </c>
      <c r="AB60" s="13"/>
      <c r="AC60" s="13"/>
      <c r="AD60" s="13"/>
      <c r="AE60" s="77" t="s">
        <v>17</v>
      </c>
      <c r="AF60" s="77">
        <f>(Z61+AA62)/(AB61+AB62)</f>
        <v>0.8966874385</v>
      </c>
      <c r="AG60" s="83"/>
      <c r="AH60" s="40"/>
      <c r="AI60" s="68"/>
      <c r="AJ60" s="40"/>
      <c r="AK60" s="76" t="s">
        <v>15</v>
      </c>
      <c r="AL60" s="76" t="s">
        <v>16</v>
      </c>
      <c r="AM60" s="13"/>
      <c r="AN60" s="13"/>
      <c r="AO60" s="13"/>
      <c r="AP60" s="77" t="s">
        <v>17</v>
      </c>
      <c r="AQ60" s="99">
        <f>(AK61+AL62)/(AM61+AM62)</f>
        <v>0.9004591669</v>
      </c>
      <c r="AR60" s="67"/>
      <c r="AS60" s="40"/>
      <c r="AT60" s="40"/>
      <c r="AU60" s="40"/>
      <c r="AV60" s="40"/>
      <c r="AW60" s="40"/>
      <c r="AX60" s="40"/>
      <c r="AY60" s="40"/>
      <c r="AZ60" s="40"/>
      <c r="BA60" s="40"/>
      <c r="BB60" s="40"/>
    </row>
    <row r="61">
      <c r="A61" s="13"/>
      <c r="B61" s="62"/>
      <c r="C61" s="76" t="s">
        <v>15</v>
      </c>
      <c r="D61" s="80">
        <v>5318.0</v>
      </c>
      <c r="E61" s="81">
        <v>774.0</v>
      </c>
      <c r="F61" s="28">
        <f t="shared" ref="F61:F62" si="17">D61+E61</f>
        <v>6092</v>
      </c>
      <c r="G61" s="76" t="s">
        <v>18</v>
      </c>
      <c r="H61" s="13"/>
      <c r="I61" s="82" t="s">
        <v>14</v>
      </c>
      <c r="J61" s="82">
        <f>(D61/(D61+E61))</f>
        <v>0.8729481287</v>
      </c>
      <c r="K61" s="65"/>
      <c r="L61" s="13"/>
      <c r="M61" s="66"/>
      <c r="N61" s="76" t="s">
        <v>15</v>
      </c>
      <c r="O61" s="80">
        <v>5211.0</v>
      </c>
      <c r="P61" s="81">
        <v>611.0</v>
      </c>
      <c r="Q61" s="28">
        <f t="shared" ref="Q61:Q62" si="18">O61+P61</f>
        <v>5822</v>
      </c>
      <c r="R61" s="76" t="s">
        <v>18</v>
      </c>
      <c r="S61" s="13"/>
      <c r="T61" s="82" t="s">
        <v>14</v>
      </c>
      <c r="U61" s="82">
        <f>(O61/(O61+P61))</f>
        <v>0.8950532463</v>
      </c>
      <c r="V61" s="83"/>
      <c r="W61" s="40"/>
      <c r="X61" s="68"/>
      <c r="Y61" s="76" t="s">
        <v>15</v>
      </c>
      <c r="Z61" s="80">
        <v>4963.0</v>
      </c>
      <c r="AA61" s="81">
        <v>272.0</v>
      </c>
      <c r="AB61" s="28">
        <f t="shared" ref="AB61:AB62" si="19">Z61+AA61</f>
        <v>5235</v>
      </c>
      <c r="AC61" s="76" t="s">
        <v>18</v>
      </c>
      <c r="AD61" s="13"/>
      <c r="AE61" s="82" t="s">
        <v>14</v>
      </c>
      <c r="AF61" s="82">
        <f>(Z61/(Z61+AA61))</f>
        <v>0.9480420248</v>
      </c>
      <c r="AG61" s="83"/>
      <c r="AH61" s="40"/>
      <c r="AI61" s="68"/>
      <c r="AJ61" s="76" t="s">
        <v>15</v>
      </c>
      <c r="AK61" s="80">
        <v>5093.0</v>
      </c>
      <c r="AL61" s="81">
        <v>379.0</v>
      </c>
      <c r="AM61" s="28">
        <f t="shared" ref="AM61:AM62" si="20">AK61+AL61</f>
        <v>5472</v>
      </c>
      <c r="AN61" s="76" t="s">
        <v>18</v>
      </c>
      <c r="AO61" s="13"/>
      <c r="AP61" s="82" t="s">
        <v>14</v>
      </c>
      <c r="AQ61" s="82">
        <f>(AK61/(AK61+AL61))</f>
        <v>0.9307383041</v>
      </c>
      <c r="AR61" s="67"/>
      <c r="AS61" s="40"/>
      <c r="AT61" s="40"/>
      <c r="AU61" s="40"/>
      <c r="AV61" s="40"/>
      <c r="AW61" s="40"/>
      <c r="AX61" s="40"/>
      <c r="AY61" s="40"/>
      <c r="AZ61" s="40"/>
      <c r="BA61" s="40"/>
      <c r="BB61" s="40"/>
    </row>
    <row r="62">
      <c r="A62" s="13"/>
      <c r="B62" s="62"/>
      <c r="C62" s="76" t="s">
        <v>16</v>
      </c>
      <c r="D62" s="85">
        <v>3.0</v>
      </c>
      <c r="E62" s="86">
        <v>3.0</v>
      </c>
      <c r="F62" s="28">
        <f t="shared" si="17"/>
        <v>6</v>
      </c>
      <c r="G62" s="76" t="s">
        <v>19</v>
      </c>
      <c r="H62" s="13"/>
      <c r="I62" s="82" t="s">
        <v>4</v>
      </c>
      <c r="J62" s="82">
        <f>(E62/(E62+D62))</f>
        <v>0.5</v>
      </c>
      <c r="K62" s="65"/>
      <c r="L62" s="13"/>
      <c r="M62" s="66"/>
      <c r="N62" s="76" t="s">
        <v>16</v>
      </c>
      <c r="O62" s="85">
        <v>110.0</v>
      </c>
      <c r="P62" s="86">
        <v>166.0</v>
      </c>
      <c r="Q62" s="28">
        <f t="shared" si="18"/>
        <v>276</v>
      </c>
      <c r="R62" s="76" t="s">
        <v>19</v>
      </c>
      <c r="S62" s="13"/>
      <c r="T62" s="82" t="s">
        <v>4</v>
      </c>
      <c r="U62" s="82">
        <f>(P62/(P62+O62))</f>
        <v>0.6014492754</v>
      </c>
      <c r="V62" s="83"/>
      <c r="W62" s="40"/>
      <c r="X62" s="68"/>
      <c r="Y62" s="76" t="s">
        <v>16</v>
      </c>
      <c r="Z62" s="85">
        <v>358.0</v>
      </c>
      <c r="AA62" s="86">
        <v>505.0</v>
      </c>
      <c r="AB62" s="28">
        <f t="shared" si="19"/>
        <v>863</v>
      </c>
      <c r="AC62" s="76" t="s">
        <v>19</v>
      </c>
      <c r="AD62" s="13"/>
      <c r="AE62" s="82" t="s">
        <v>4</v>
      </c>
      <c r="AF62" s="82">
        <f>(AA62/(AA62+Z62))</f>
        <v>0.5851680185</v>
      </c>
      <c r="AG62" s="67"/>
      <c r="AH62" s="40"/>
      <c r="AI62" s="68"/>
      <c r="AJ62" s="76" t="s">
        <v>16</v>
      </c>
      <c r="AK62" s="85">
        <v>228.0</v>
      </c>
      <c r="AL62" s="86">
        <v>398.0</v>
      </c>
      <c r="AM62" s="28">
        <f t="shared" si="20"/>
        <v>626</v>
      </c>
      <c r="AN62" s="76" t="s">
        <v>19</v>
      </c>
      <c r="AO62" s="13"/>
      <c r="AP62" s="82" t="s">
        <v>4</v>
      </c>
      <c r="AQ62" s="82">
        <f>(AL62/(AL62+AK62))</f>
        <v>0.6357827476</v>
      </c>
      <c r="AR62" s="67"/>
      <c r="AS62" s="40"/>
      <c r="AT62" s="40"/>
      <c r="AU62" s="40"/>
      <c r="AV62" s="40"/>
      <c r="AW62" s="40"/>
      <c r="AX62" s="40"/>
      <c r="AY62" s="40"/>
      <c r="AZ62" s="40"/>
      <c r="BA62" s="40"/>
      <c r="BB62" s="40"/>
    </row>
    <row r="63">
      <c r="A63" s="13"/>
      <c r="B63" s="102"/>
      <c r="C63" s="103"/>
      <c r="D63" s="103"/>
      <c r="E63" s="103"/>
      <c r="F63" s="104"/>
      <c r="G63" s="103"/>
      <c r="H63" s="103"/>
      <c r="I63" s="103"/>
      <c r="J63" s="103"/>
      <c r="K63" s="106"/>
      <c r="L63" s="13"/>
      <c r="M63" s="107"/>
      <c r="N63" s="103"/>
      <c r="O63" s="103"/>
      <c r="P63" s="103"/>
      <c r="Q63" s="104"/>
      <c r="R63" s="103"/>
      <c r="S63" s="103"/>
      <c r="T63" s="103"/>
      <c r="U63" s="103"/>
      <c r="V63" s="110"/>
      <c r="W63" s="40"/>
      <c r="X63" s="111"/>
      <c r="Y63" s="103"/>
      <c r="Z63" s="103"/>
      <c r="AA63" s="103"/>
      <c r="AB63" s="104"/>
      <c r="AC63" s="103"/>
      <c r="AD63" s="103"/>
      <c r="AE63" s="103"/>
      <c r="AF63" s="103"/>
      <c r="AG63" s="110"/>
      <c r="AH63" s="40"/>
      <c r="AI63" s="111"/>
      <c r="AJ63" s="103"/>
      <c r="AK63" s="103"/>
      <c r="AL63" s="103"/>
      <c r="AM63" s="104"/>
      <c r="AN63" s="103"/>
      <c r="AO63" s="103"/>
      <c r="AP63" s="103"/>
      <c r="AQ63" s="103"/>
      <c r="AR63" s="110"/>
      <c r="AS63" s="40"/>
      <c r="AT63" s="40"/>
      <c r="AU63" s="40"/>
      <c r="AV63" s="40"/>
      <c r="AW63" s="40"/>
      <c r="AX63" s="40"/>
      <c r="AY63" s="40"/>
      <c r="AZ63" s="40"/>
      <c r="BA63" s="40"/>
      <c r="BB63" s="40"/>
    </row>
    <row r="64">
      <c r="A64" s="13"/>
      <c r="B64" s="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</row>
    <row r="65">
      <c r="A65" s="13"/>
      <c r="B65" s="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</row>
  </sheetData>
  <mergeCells count="8">
    <mergeCell ref="E1:G1"/>
    <mergeCell ref="B2:F2"/>
    <mergeCell ref="B3:C3"/>
    <mergeCell ref="B4:C4"/>
    <mergeCell ref="B7:K7"/>
    <mergeCell ref="M7:V7"/>
    <mergeCell ref="X7:AG7"/>
    <mergeCell ref="AI7:AR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.13"/>
    <col customWidth="1" min="3" max="3" width="5.88"/>
    <col customWidth="1" min="4" max="6" width="9.13"/>
    <col customWidth="1" min="7" max="8" width="7.63"/>
    <col customWidth="1" min="9" max="9" width="15.25"/>
    <col customWidth="1" min="10" max="10" width="10.0"/>
    <col customWidth="1" min="11" max="11" width="4.13"/>
    <col customWidth="1" min="12" max="12" width="8.63"/>
    <col customWidth="1" min="13" max="13" width="4.13"/>
    <col customWidth="1" min="14" max="17" width="8.63"/>
    <col customWidth="1" min="18" max="19" width="7.63"/>
    <col customWidth="1" min="20" max="20" width="15.25"/>
    <col customWidth="1" min="21" max="21" width="10.0"/>
    <col customWidth="1" min="22" max="22" width="4.13"/>
    <col customWidth="1" min="23" max="23" width="8.63"/>
    <col customWidth="1" min="24" max="24" width="4.13"/>
    <col customWidth="1" min="25" max="28" width="8.63"/>
    <col customWidth="1" min="29" max="30" width="7.63"/>
    <col customWidth="1" min="31" max="31" width="15.25"/>
    <col customWidth="1" min="32" max="32" width="10.13"/>
    <col customWidth="1" min="33" max="33" width="4.13"/>
    <col customWidth="1" min="34" max="34" width="8.63"/>
    <col customWidth="1" min="35" max="35" width="4.13"/>
    <col customWidth="1" min="36" max="39" width="8.63"/>
    <col customWidth="1" min="40" max="41" width="7.63"/>
    <col customWidth="1" min="42" max="42" width="15.25"/>
    <col customWidth="1" min="43" max="43" width="10.13"/>
    <col customWidth="1" min="44" max="44" width="4.13"/>
    <col customWidth="1" min="45" max="53" width="12.5"/>
  </cols>
  <sheetData>
    <row r="1">
      <c r="A1" s="13"/>
      <c r="B1" s="5"/>
      <c r="C1" s="1"/>
      <c r="D1" s="1"/>
      <c r="E1" s="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</row>
    <row r="2">
      <c r="A2" s="9"/>
      <c r="B2" s="39" t="s">
        <v>0</v>
      </c>
      <c r="C2" s="3"/>
      <c r="D2" s="3"/>
      <c r="E2" s="3"/>
      <c r="F2" s="4"/>
      <c r="G2" s="9"/>
      <c r="H2" s="40"/>
      <c r="I2" s="40"/>
      <c r="J2" s="40"/>
      <c r="K2" s="40"/>
      <c r="L2" s="40"/>
      <c r="M2" s="40"/>
      <c r="N2" s="40"/>
      <c r="O2" s="40"/>
      <c r="P2" s="40"/>
      <c r="Q2" s="40"/>
      <c r="R2" s="13"/>
      <c r="S2" s="13"/>
      <c r="T2" s="13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>
      <c r="A3" s="13"/>
      <c r="B3" s="42" t="s">
        <v>1</v>
      </c>
      <c r="C3" s="43"/>
      <c r="D3" s="44" t="s">
        <v>2</v>
      </c>
      <c r="E3" s="44" t="s">
        <v>3</v>
      </c>
      <c r="F3" s="45" t="s">
        <v>4</v>
      </c>
      <c r="G3" s="13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>
      <c r="A4" s="13"/>
      <c r="B4" s="47" t="s">
        <v>7</v>
      </c>
      <c r="C4" s="48"/>
      <c r="D4" s="36">
        <v>0.9065</v>
      </c>
      <c r="E4" s="36">
        <v>0.9323</v>
      </c>
      <c r="F4" s="49">
        <v>0.6601</v>
      </c>
      <c r="G4" s="13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</row>
    <row r="5">
      <c r="A5" s="13"/>
      <c r="B5" s="13"/>
      <c r="C5" s="13"/>
      <c r="D5" s="13"/>
      <c r="E5" s="13"/>
      <c r="F5" s="13"/>
      <c r="G5" s="13"/>
      <c r="H5" s="40"/>
      <c r="I5" s="5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</row>
    <row r="6">
      <c r="A6" s="13"/>
      <c r="B6" s="13"/>
      <c r="C6" s="13"/>
      <c r="D6" s="13"/>
      <c r="E6" s="1"/>
      <c r="F6" s="1"/>
      <c r="G6" s="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</row>
    <row r="7">
      <c r="A7" s="13"/>
      <c r="B7" s="51" t="s">
        <v>8</v>
      </c>
      <c r="C7" s="3"/>
      <c r="D7" s="3"/>
      <c r="E7" s="3"/>
      <c r="F7" s="3"/>
      <c r="G7" s="3"/>
      <c r="H7" s="3"/>
      <c r="I7" s="3"/>
      <c r="J7" s="3"/>
      <c r="K7" s="4"/>
      <c r="L7" s="13"/>
      <c r="M7" s="39" t="s">
        <v>8</v>
      </c>
      <c r="N7" s="3"/>
      <c r="O7" s="3"/>
      <c r="P7" s="3"/>
      <c r="Q7" s="3"/>
      <c r="R7" s="3"/>
      <c r="S7" s="3"/>
      <c r="T7" s="3"/>
      <c r="U7" s="3"/>
      <c r="V7" s="4"/>
      <c r="W7" s="40"/>
      <c r="X7" s="39" t="s">
        <v>8</v>
      </c>
      <c r="Y7" s="3"/>
      <c r="Z7" s="3"/>
      <c r="AA7" s="3"/>
      <c r="AB7" s="3"/>
      <c r="AC7" s="3"/>
      <c r="AD7" s="3"/>
      <c r="AE7" s="3"/>
      <c r="AF7" s="3"/>
      <c r="AG7" s="4"/>
      <c r="AH7" s="40"/>
      <c r="AI7" s="39" t="s">
        <v>8</v>
      </c>
      <c r="AJ7" s="3"/>
      <c r="AK7" s="3"/>
      <c r="AL7" s="3"/>
      <c r="AM7" s="3"/>
      <c r="AN7" s="3"/>
      <c r="AO7" s="3"/>
      <c r="AP7" s="3"/>
      <c r="AQ7" s="3"/>
      <c r="AR7" s="4"/>
      <c r="AS7" s="40"/>
      <c r="AT7" s="40"/>
      <c r="AU7" s="40"/>
      <c r="AV7" s="40"/>
      <c r="AW7" s="40"/>
      <c r="AX7" s="40"/>
      <c r="AY7" s="40"/>
      <c r="AZ7" s="40"/>
      <c r="BA7" s="40"/>
    </row>
    <row r="8">
      <c r="A8" s="13"/>
      <c r="B8" s="55"/>
      <c r="C8" s="53"/>
      <c r="D8" s="53"/>
      <c r="E8" s="53"/>
      <c r="F8" s="53"/>
      <c r="G8" s="53"/>
      <c r="H8" s="53"/>
      <c r="I8" s="53"/>
      <c r="J8" s="53"/>
      <c r="K8" s="54"/>
      <c r="L8" s="13"/>
      <c r="M8" s="55"/>
      <c r="N8" s="53"/>
      <c r="O8" s="56"/>
      <c r="P8" s="56"/>
      <c r="Q8" s="56"/>
      <c r="R8" s="56"/>
      <c r="S8" s="56"/>
      <c r="T8" s="56"/>
      <c r="U8" s="56"/>
      <c r="V8" s="57"/>
      <c r="W8" s="40"/>
      <c r="X8" s="55"/>
      <c r="Y8" s="53"/>
      <c r="Z8" s="56"/>
      <c r="AA8" s="56"/>
      <c r="AB8" s="56"/>
      <c r="AC8" s="56"/>
      <c r="AD8" s="56"/>
      <c r="AE8" s="56"/>
      <c r="AF8" s="56"/>
      <c r="AG8" s="57"/>
      <c r="AH8" s="40"/>
      <c r="AI8" s="58"/>
      <c r="AJ8" s="56"/>
      <c r="AK8" s="56"/>
      <c r="AL8" s="56"/>
      <c r="AM8" s="56"/>
      <c r="AN8" s="56"/>
      <c r="AO8" s="56"/>
      <c r="AP8" s="56"/>
      <c r="AQ8" s="56"/>
      <c r="AR8" s="57"/>
      <c r="AS8" s="40"/>
      <c r="AT8" s="40"/>
      <c r="AU8" s="40"/>
      <c r="AV8" s="40"/>
      <c r="AW8" s="40"/>
      <c r="AX8" s="40"/>
      <c r="AY8" s="40"/>
      <c r="AZ8" s="40"/>
      <c r="BA8" s="40"/>
    </row>
    <row r="9">
      <c r="A9" s="13"/>
      <c r="B9" s="62"/>
      <c r="C9" s="63" t="s">
        <v>12</v>
      </c>
      <c r="D9" s="64">
        <v>20.0</v>
      </c>
      <c r="E9" s="63" t="s">
        <v>13</v>
      </c>
      <c r="F9" s="64">
        <v>10.0</v>
      </c>
      <c r="G9" s="13"/>
      <c r="H9" s="13"/>
      <c r="I9" s="13"/>
      <c r="J9" s="13"/>
      <c r="K9" s="65"/>
      <c r="L9" s="13"/>
      <c r="M9" s="66"/>
      <c r="N9" s="63" t="s">
        <v>12</v>
      </c>
      <c r="O9" s="64">
        <v>15.0</v>
      </c>
      <c r="P9" s="63" t="s">
        <v>13</v>
      </c>
      <c r="Q9" s="64">
        <v>10.0</v>
      </c>
      <c r="R9" s="13"/>
      <c r="S9" s="13"/>
      <c r="T9" s="13"/>
      <c r="U9" s="13"/>
      <c r="V9" s="65"/>
      <c r="W9" s="13"/>
      <c r="X9" s="68"/>
      <c r="Y9" s="63" t="s">
        <v>12</v>
      </c>
      <c r="Z9" s="64">
        <v>18.0</v>
      </c>
      <c r="AA9" s="63" t="s">
        <v>13</v>
      </c>
      <c r="AB9" s="64">
        <v>10.0</v>
      </c>
      <c r="AC9" s="13"/>
      <c r="AD9" s="13"/>
      <c r="AE9" s="13"/>
      <c r="AF9" s="13"/>
      <c r="AG9" s="65"/>
      <c r="AH9" s="13"/>
      <c r="AI9" s="66"/>
      <c r="AJ9" s="63" t="s">
        <v>12</v>
      </c>
      <c r="AK9" s="64">
        <v>13.0</v>
      </c>
      <c r="AL9" s="63" t="s">
        <v>13</v>
      </c>
      <c r="AM9" s="64">
        <v>10.0</v>
      </c>
      <c r="AN9" s="13"/>
      <c r="AO9" s="13"/>
      <c r="AP9" s="13"/>
      <c r="AQ9" s="13"/>
      <c r="AR9" s="65"/>
      <c r="AS9" s="13"/>
      <c r="AT9" s="13"/>
      <c r="AU9" s="13"/>
      <c r="AV9" s="13"/>
      <c r="AW9" s="13"/>
      <c r="AX9" s="13"/>
      <c r="AY9" s="13"/>
      <c r="AZ9" s="13"/>
      <c r="BA9" s="13"/>
    </row>
    <row r="10">
      <c r="A10" s="13"/>
      <c r="B10" s="62"/>
      <c r="C10" s="9"/>
      <c r="D10" s="13"/>
      <c r="E10" s="9"/>
      <c r="F10" s="13"/>
      <c r="G10" s="13"/>
      <c r="H10" s="13"/>
      <c r="I10" s="13"/>
      <c r="J10" s="13"/>
      <c r="K10" s="65"/>
      <c r="L10" s="13"/>
      <c r="M10" s="66"/>
      <c r="N10" s="9"/>
      <c r="O10" s="13"/>
      <c r="P10" s="9"/>
      <c r="Q10" s="13"/>
      <c r="R10" s="13"/>
      <c r="S10" s="13"/>
      <c r="T10" s="13"/>
      <c r="U10" s="13"/>
      <c r="V10" s="65"/>
      <c r="W10" s="13"/>
      <c r="X10" s="68"/>
      <c r="Y10" s="9"/>
      <c r="Z10" s="73"/>
      <c r="AA10" s="9"/>
      <c r="AB10" s="13"/>
      <c r="AC10" s="13"/>
      <c r="AD10" s="13"/>
      <c r="AE10" s="13"/>
      <c r="AF10" s="13"/>
      <c r="AG10" s="65"/>
      <c r="AH10" s="13"/>
      <c r="AI10" s="66"/>
      <c r="AJ10" s="9"/>
      <c r="AK10" s="73"/>
      <c r="AL10" s="9"/>
      <c r="AM10" s="13"/>
      <c r="AN10" s="13"/>
      <c r="AO10" s="13"/>
      <c r="AP10" s="13"/>
      <c r="AQ10" s="13"/>
      <c r="AR10" s="65"/>
      <c r="AS10" s="13"/>
      <c r="AT10" s="13"/>
      <c r="AU10" s="13"/>
      <c r="AV10" s="13"/>
      <c r="AW10" s="13"/>
      <c r="AX10" s="13"/>
      <c r="AY10" s="13"/>
      <c r="AZ10" s="13"/>
      <c r="BA10" s="13"/>
    </row>
    <row r="11">
      <c r="A11" s="13"/>
      <c r="B11" s="62"/>
      <c r="C11" s="40"/>
      <c r="D11" s="76" t="s">
        <v>15</v>
      </c>
      <c r="E11" s="76" t="s">
        <v>16</v>
      </c>
      <c r="F11" s="13"/>
      <c r="G11" s="13"/>
      <c r="H11" s="13"/>
      <c r="I11" s="77" t="s">
        <v>17</v>
      </c>
      <c r="J11" s="77">
        <f>(D12+E13)/(F12+F13)</f>
        <v>0.8758062753</v>
      </c>
      <c r="K11" s="65"/>
      <c r="L11" s="13"/>
      <c r="M11" s="66"/>
      <c r="N11" s="40"/>
      <c r="O11" s="76" t="s">
        <v>15</v>
      </c>
      <c r="P11" s="76" t="s">
        <v>16</v>
      </c>
      <c r="Q11" s="13"/>
      <c r="R11" s="13"/>
      <c r="S11" s="13"/>
      <c r="T11" s="77" t="s">
        <v>17</v>
      </c>
      <c r="U11" s="77">
        <f>(O12+P13)/(Q12+Q13)</f>
        <v>0.8758062753</v>
      </c>
      <c r="V11" s="78"/>
      <c r="W11" s="41"/>
      <c r="X11" s="68"/>
      <c r="Y11" s="40"/>
      <c r="Z11" s="76" t="s">
        <v>15</v>
      </c>
      <c r="AA11" s="76" t="s">
        <v>16</v>
      </c>
      <c r="AB11" s="13"/>
      <c r="AC11" s="13"/>
      <c r="AD11" s="13"/>
      <c r="AE11" s="77" t="s">
        <v>17</v>
      </c>
      <c r="AF11" s="77">
        <f>(Z12+AA13)/(AB12+AB13)</f>
        <v>0.8727451623</v>
      </c>
      <c r="AG11" s="78"/>
      <c r="AH11" s="41"/>
      <c r="AI11" s="79"/>
      <c r="AJ11" s="40"/>
      <c r="AK11" s="76" t="s">
        <v>15</v>
      </c>
      <c r="AL11" s="76" t="s">
        <v>16</v>
      </c>
      <c r="AM11" s="13"/>
      <c r="AN11" s="13"/>
      <c r="AO11" s="13"/>
      <c r="AP11" s="77" t="s">
        <v>17</v>
      </c>
      <c r="AQ11" s="77">
        <f>(AK12+AL13)/(AM12+AM13)</f>
        <v>0.8714332568</v>
      </c>
      <c r="AR11" s="78"/>
      <c r="AS11" s="41"/>
      <c r="AT11" s="41"/>
      <c r="AU11" s="41"/>
      <c r="AV11" s="41"/>
      <c r="AW11" s="41"/>
      <c r="AX11" s="41"/>
      <c r="AY11" s="41"/>
      <c r="AZ11" s="41"/>
      <c r="BA11" s="41"/>
    </row>
    <row r="12">
      <c r="A12" s="13"/>
      <c r="B12" s="62"/>
      <c r="C12" s="76" t="s">
        <v>15</v>
      </c>
      <c r="D12" s="80">
        <v>8010.0</v>
      </c>
      <c r="E12" s="81">
        <v>1131.0</v>
      </c>
      <c r="F12" s="28">
        <f t="shared" ref="F12:F13" si="1">D12+E12</f>
        <v>9141</v>
      </c>
      <c r="G12" s="76" t="s">
        <v>18</v>
      </c>
      <c r="H12" s="13"/>
      <c r="I12" s="82" t="s">
        <v>14</v>
      </c>
      <c r="J12" s="82">
        <f>(D12/(D12+E12))</f>
        <v>0.8762717427</v>
      </c>
      <c r="K12" s="65"/>
      <c r="L12" s="13"/>
      <c r="M12" s="66"/>
      <c r="N12" s="76" t="s">
        <v>15</v>
      </c>
      <c r="O12" s="80">
        <v>8009.0</v>
      </c>
      <c r="P12" s="81">
        <v>1130.0</v>
      </c>
      <c r="Q12" s="28">
        <f t="shared" ref="Q12:Q13" si="2">O12+P12</f>
        <v>9139</v>
      </c>
      <c r="R12" s="76" t="s">
        <v>18</v>
      </c>
      <c r="S12" s="13"/>
      <c r="T12" s="82" t="s">
        <v>14</v>
      </c>
      <c r="U12" s="82">
        <f>(O12/(O12+P12))</f>
        <v>0.8763540869</v>
      </c>
      <c r="V12" s="83"/>
      <c r="W12" s="46"/>
      <c r="X12" s="68"/>
      <c r="Y12" s="76" t="s">
        <v>15</v>
      </c>
      <c r="Z12" s="80">
        <v>7948.0</v>
      </c>
      <c r="AA12" s="81">
        <v>1139.0</v>
      </c>
      <c r="AB12" s="28">
        <f t="shared" ref="AB12:AB13" si="3">Z12+AA12</f>
        <v>9087</v>
      </c>
      <c r="AC12" s="76" t="s">
        <v>18</v>
      </c>
      <c r="AD12" s="13"/>
      <c r="AE12" s="82" t="s">
        <v>14</v>
      </c>
      <c r="AF12" s="82">
        <f>(Z12/(Z12+AA12))</f>
        <v>0.8746561021</v>
      </c>
      <c r="AG12" s="83"/>
      <c r="AH12" s="46"/>
      <c r="AI12" s="84"/>
      <c r="AJ12" s="76" t="s">
        <v>15</v>
      </c>
      <c r="AK12" s="80">
        <v>7971.0</v>
      </c>
      <c r="AL12" s="81">
        <v>1174.0</v>
      </c>
      <c r="AM12" s="28">
        <f t="shared" ref="AM12:AM13" si="4">AK12+AL12</f>
        <v>9145</v>
      </c>
      <c r="AN12" s="76" t="s">
        <v>18</v>
      </c>
      <c r="AO12" s="13"/>
      <c r="AP12" s="82" t="s">
        <v>14</v>
      </c>
      <c r="AQ12" s="82">
        <f>(AK12/(AK12+AL12))</f>
        <v>0.8716238382</v>
      </c>
      <c r="AR12" s="83"/>
      <c r="AS12" s="46"/>
      <c r="AT12" s="46"/>
      <c r="AU12" s="46"/>
      <c r="AV12" s="46"/>
      <c r="AW12" s="46"/>
      <c r="AX12" s="46"/>
      <c r="AY12" s="46"/>
      <c r="AZ12" s="46"/>
      <c r="BA12" s="46"/>
    </row>
    <row r="13">
      <c r="A13" s="13"/>
      <c r="B13" s="62"/>
      <c r="C13" s="76" t="s">
        <v>16</v>
      </c>
      <c r="D13" s="85">
        <v>5.0</v>
      </c>
      <c r="E13" s="86">
        <v>1.0</v>
      </c>
      <c r="F13" s="28">
        <f t="shared" si="1"/>
        <v>6</v>
      </c>
      <c r="G13" s="76" t="s">
        <v>19</v>
      </c>
      <c r="H13" s="13"/>
      <c r="I13" s="82" t="s">
        <v>4</v>
      </c>
      <c r="J13" s="82">
        <f>(E13/(E13+D13))</f>
        <v>0.1666666667</v>
      </c>
      <c r="K13" s="65"/>
      <c r="L13" s="13"/>
      <c r="M13" s="66"/>
      <c r="N13" s="76" t="s">
        <v>16</v>
      </c>
      <c r="O13" s="85">
        <v>6.0</v>
      </c>
      <c r="P13" s="86">
        <v>2.0</v>
      </c>
      <c r="Q13" s="28">
        <f t="shared" si="2"/>
        <v>8</v>
      </c>
      <c r="R13" s="76" t="s">
        <v>19</v>
      </c>
      <c r="S13" s="13"/>
      <c r="T13" s="82" t="s">
        <v>4</v>
      </c>
      <c r="U13" s="82">
        <f>(P13/(P13+O13))</f>
        <v>0.25</v>
      </c>
      <c r="V13" s="83"/>
      <c r="W13" s="46"/>
      <c r="X13" s="68"/>
      <c r="Y13" s="76" t="s">
        <v>16</v>
      </c>
      <c r="Z13" s="85">
        <v>25.0</v>
      </c>
      <c r="AA13" s="86">
        <v>35.0</v>
      </c>
      <c r="AB13" s="28">
        <f t="shared" si="3"/>
        <v>60</v>
      </c>
      <c r="AC13" s="76" t="s">
        <v>19</v>
      </c>
      <c r="AD13" s="13"/>
      <c r="AE13" s="82" t="s">
        <v>4</v>
      </c>
      <c r="AF13" s="82">
        <f>(AA13/(AA13+Z13))</f>
        <v>0.5833333333</v>
      </c>
      <c r="AG13" s="83"/>
      <c r="AH13" s="46"/>
      <c r="AI13" s="84"/>
      <c r="AJ13" s="76" t="s">
        <v>16</v>
      </c>
      <c r="AK13" s="85">
        <v>2.0</v>
      </c>
      <c r="AL13" s="86">
        <v>0.0</v>
      </c>
      <c r="AM13" s="28">
        <f t="shared" si="4"/>
        <v>2</v>
      </c>
      <c r="AN13" s="76" t="s">
        <v>19</v>
      </c>
      <c r="AO13" s="13"/>
      <c r="AP13" s="82" t="s">
        <v>4</v>
      </c>
      <c r="AQ13" s="82">
        <f>(AL13/(AL13+AK13))</f>
        <v>0</v>
      </c>
      <c r="AR13" s="83"/>
      <c r="AS13" s="46"/>
      <c r="AT13" s="46"/>
      <c r="AU13" s="46"/>
      <c r="AV13" s="46"/>
      <c r="AW13" s="46"/>
      <c r="AX13" s="46"/>
      <c r="AY13" s="46"/>
      <c r="AZ13" s="46"/>
      <c r="BA13" s="46"/>
    </row>
    <row r="14">
      <c r="A14" s="13"/>
      <c r="B14" s="62"/>
      <c r="C14" s="13"/>
      <c r="D14" s="13"/>
      <c r="E14" s="13"/>
      <c r="F14" s="13"/>
      <c r="G14" s="50"/>
      <c r="H14" s="13"/>
      <c r="I14" s="46"/>
      <c r="J14" s="46"/>
      <c r="K14" s="65"/>
      <c r="L14" s="13"/>
      <c r="M14" s="66"/>
      <c r="N14" s="40"/>
      <c r="O14" s="40"/>
      <c r="P14" s="40"/>
      <c r="Q14" s="13"/>
      <c r="R14" s="40"/>
      <c r="S14" s="40"/>
      <c r="T14" s="40"/>
      <c r="U14" s="40"/>
      <c r="V14" s="67"/>
      <c r="W14" s="40"/>
      <c r="X14" s="68"/>
      <c r="Y14" s="40"/>
      <c r="Z14" s="40"/>
      <c r="AA14" s="40"/>
      <c r="AB14" s="13"/>
      <c r="AC14" s="40"/>
      <c r="AD14" s="40"/>
      <c r="AE14" s="40"/>
      <c r="AF14" s="40"/>
      <c r="AG14" s="67"/>
      <c r="AH14" s="40"/>
      <c r="AI14" s="68"/>
      <c r="AJ14" s="40"/>
      <c r="AK14" s="40"/>
      <c r="AL14" s="40"/>
      <c r="AM14" s="13"/>
      <c r="AN14" s="40"/>
      <c r="AO14" s="40"/>
      <c r="AP14" s="40"/>
      <c r="AQ14" s="40"/>
      <c r="AR14" s="67"/>
      <c r="AS14" s="40"/>
      <c r="AT14" s="40"/>
      <c r="AU14" s="40"/>
      <c r="AV14" s="40"/>
      <c r="AW14" s="40"/>
      <c r="AX14" s="40"/>
      <c r="AY14" s="40"/>
      <c r="AZ14" s="40"/>
      <c r="BA14" s="40"/>
    </row>
    <row r="15">
      <c r="A15" s="13"/>
      <c r="B15" s="62"/>
      <c r="C15" s="13"/>
      <c r="D15" s="13"/>
      <c r="E15" s="13"/>
      <c r="F15" s="13"/>
      <c r="G15" s="13"/>
      <c r="H15" s="13"/>
      <c r="I15" s="13"/>
      <c r="J15" s="13"/>
      <c r="K15" s="65"/>
      <c r="L15" s="13"/>
      <c r="M15" s="66"/>
      <c r="N15" s="13"/>
      <c r="O15" s="13"/>
      <c r="P15" s="40"/>
      <c r="Q15" s="40"/>
      <c r="R15" s="40"/>
      <c r="S15" s="40"/>
      <c r="T15" s="40"/>
      <c r="U15" s="40"/>
      <c r="V15" s="67"/>
      <c r="W15" s="40"/>
      <c r="X15" s="68"/>
      <c r="Y15" s="13"/>
      <c r="Z15" s="13"/>
      <c r="AA15" s="40"/>
      <c r="AB15" s="40"/>
      <c r="AC15" s="40"/>
      <c r="AD15" s="40"/>
      <c r="AE15" s="40"/>
      <c r="AF15" s="40"/>
      <c r="AG15" s="67"/>
      <c r="AH15" s="40"/>
      <c r="AI15" s="68"/>
      <c r="AJ15" s="13"/>
      <c r="AK15" s="13"/>
      <c r="AL15" s="40"/>
      <c r="AM15" s="40"/>
      <c r="AN15" s="40"/>
      <c r="AO15" s="40"/>
      <c r="AP15" s="40"/>
      <c r="AQ15" s="40"/>
      <c r="AR15" s="67"/>
      <c r="AS15" s="40"/>
      <c r="AT15" s="40"/>
      <c r="AU15" s="40"/>
      <c r="AV15" s="40"/>
      <c r="AW15" s="40"/>
      <c r="AX15" s="40"/>
      <c r="AY15" s="40"/>
      <c r="AZ15" s="40"/>
      <c r="BA15" s="40"/>
    </row>
    <row r="16">
      <c r="A16" s="13"/>
      <c r="B16" s="62"/>
      <c r="C16" s="63" t="s">
        <v>12</v>
      </c>
      <c r="D16" s="64">
        <v>20.0</v>
      </c>
      <c r="E16" s="63" t="s">
        <v>13</v>
      </c>
      <c r="F16" s="64">
        <v>100.0</v>
      </c>
      <c r="G16" s="13"/>
      <c r="H16" s="13"/>
      <c r="I16" s="13"/>
      <c r="J16" s="13"/>
      <c r="K16" s="65"/>
      <c r="L16" s="13"/>
      <c r="M16" s="66"/>
      <c r="N16" s="63" t="s">
        <v>12</v>
      </c>
      <c r="O16" s="64">
        <v>15.0</v>
      </c>
      <c r="P16" s="63" t="s">
        <v>13</v>
      </c>
      <c r="Q16" s="64">
        <v>100.0</v>
      </c>
      <c r="R16" s="13"/>
      <c r="S16" s="13"/>
      <c r="T16" s="13"/>
      <c r="U16" s="13"/>
      <c r="V16" s="65"/>
      <c r="W16" s="13"/>
      <c r="X16" s="68"/>
      <c r="Y16" s="63" t="s">
        <v>12</v>
      </c>
      <c r="Z16" s="64">
        <v>18.0</v>
      </c>
      <c r="AA16" s="63" t="s">
        <v>13</v>
      </c>
      <c r="AB16" s="64">
        <v>100.0</v>
      </c>
      <c r="AC16" s="13"/>
      <c r="AD16" s="13"/>
      <c r="AE16" s="13"/>
      <c r="AF16" s="13"/>
      <c r="AG16" s="65"/>
      <c r="AH16" s="13"/>
      <c r="AI16" s="66"/>
      <c r="AJ16" s="63" t="s">
        <v>12</v>
      </c>
      <c r="AK16" s="64">
        <v>13.0</v>
      </c>
      <c r="AL16" s="63" t="s">
        <v>13</v>
      </c>
      <c r="AM16" s="64">
        <v>100.0</v>
      </c>
      <c r="AN16" s="13"/>
      <c r="AO16" s="13"/>
      <c r="AP16" s="13"/>
      <c r="AQ16" s="13"/>
      <c r="AR16" s="65"/>
      <c r="AS16" s="13"/>
      <c r="AT16" s="13"/>
      <c r="AU16" s="13"/>
      <c r="AV16" s="13"/>
      <c r="AW16" s="13"/>
      <c r="AX16" s="13"/>
      <c r="AY16" s="13"/>
      <c r="AZ16" s="13"/>
      <c r="BA16" s="13"/>
    </row>
    <row r="17">
      <c r="A17" s="13"/>
      <c r="B17" s="62"/>
      <c r="C17" s="9"/>
      <c r="D17" s="13"/>
      <c r="E17" s="9"/>
      <c r="F17" s="13"/>
      <c r="G17" s="13"/>
      <c r="H17" s="13"/>
      <c r="I17" s="13"/>
      <c r="J17" s="13"/>
      <c r="K17" s="65"/>
      <c r="L17" s="13"/>
      <c r="M17" s="66"/>
      <c r="N17" s="9"/>
      <c r="O17" s="13"/>
      <c r="P17" s="9"/>
      <c r="Q17" s="13"/>
      <c r="R17" s="13"/>
      <c r="S17" s="13"/>
      <c r="T17" s="13"/>
      <c r="U17" s="13"/>
      <c r="V17" s="65"/>
      <c r="W17" s="13"/>
      <c r="X17" s="68"/>
      <c r="Y17" s="9"/>
      <c r="Z17" s="73"/>
      <c r="AA17" s="9"/>
      <c r="AB17" s="13"/>
      <c r="AC17" s="13"/>
      <c r="AD17" s="13"/>
      <c r="AE17" s="13"/>
      <c r="AF17" s="13"/>
      <c r="AG17" s="65"/>
      <c r="AH17" s="13"/>
      <c r="AI17" s="66"/>
      <c r="AJ17" s="9"/>
      <c r="AK17" s="73"/>
      <c r="AL17" s="9"/>
      <c r="AM17" s="13"/>
      <c r="AN17" s="13"/>
      <c r="AO17" s="13"/>
      <c r="AP17" s="13"/>
      <c r="AQ17" s="13"/>
      <c r="AR17" s="65"/>
      <c r="AS17" s="13"/>
      <c r="AT17" s="13"/>
      <c r="AU17" s="13"/>
      <c r="AV17" s="13"/>
      <c r="AW17" s="13"/>
      <c r="AX17" s="13"/>
      <c r="AY17" s="13"/>
      <c r="AZ17" s="13"/>
      <c r="BA17" s="13"/>
    </row>
    <row r="18">
      <c r="A18" s="13"/>
      <c r="B18" s="62"/>
      <c r="C18" s="40"/>
      <c r="D18" s="76" t="s">
        <v>15</v>
      </c>
      <c r="E18" s="76" t="s">
        <v>16</v>
      </c>
      <c r="F18" s="13"/>
      <c r="G18" s="13"/>
      <c r="H18" s="13"/>
      <c r="I18" s="77" t="s">
        <v>17</v>
      </c>
      <c r="J18" s="77">
        <f>(D19+E20)/(F19+F20)</f>
        <v>0.8846616377</v>
      </c>
      <c r="K18" s="65"/>
      <c r="L18" s="13"/>
      <c r="M18" s="66"/>
      <c r="N18" s="40"/>
      <c r="O18" s="76" t="s">
        <v>15</v>
      </c>
      <c r="P18" s="76" t="s">
        <v>16</v>
      </c>
      <c r="Q18" s="13"/>
      <c r="R18" s="13"/>
      <c r="S18" s="13"/>
      <c r="T18" s="77" t="s">
        <v>17</v>
      </c>
      <c r="U18" s="77">
        <f>(O19+P20)/(Q19+Q20)</f>
        <v>0.8685907948</v>
      </c>
      <c r="V18" s="78"/>
      <c r="W18" s="41"/>
      <c r="X18" s="68"/>
      <c r="Y18" s="40"/>
      <c r="Z18" s="76" t="s">
        <v>15</v>
      </c>
      <c r="AA18" s="76" t="s">
        <v>16</v>
      </c>
      <c r="AB18" s="13"/>
      <c r="AC18" s="13"/>
      <c r="AD18" s="13"/>
      <c r="AE18" s="77" t="s">
        <v>17</v>
      </c>
      <c r="AF18" s="77">
        <f>(Z19+AA20)/(AB19+AB20)</f>
        <v>0.8715425823</v>
      </c>
      <c r="AG18" s="78"/>
      <c r="AH18" s="41"/>
      <c r="AI18" s="79"/>
      <c r="AJ18" s="40"/>
      <c r="AK18" s="76" t="s">
        <v>15</v>
      </c>
      <c r="AL18" s="76" t="s">
        <v>16</v>
      </c>
      <c r="AM18" s="13"/>
      <c r="AN18" s="13"/>
      <c r="AO18" s="13"/>
      <c r="AP18" s="77" t="s">
        <v>17</v>
      </c>
      <c r="AQ18" s="77">
        <f>(AK19+AL20)/(AM19+AM20)</f>
        <v>0.8692467476</v>
      </c>
      <c r="AR18" s="78"/>
      <c r="AS18" s="41"/>
      <c r="AT18" s="41"/>
      <c r="AU18" s="41"/>
      <c r="AV18" s="41"/>
      <c r="AW18" s="41"/>
      <c r="AX18" s="41"/>
      <c r="AY18" s="41"/>
      <c r="AZ18" s="41"/>
      <c r="BA18" s="41"/>
    </row>
    <row r="19">
      <c r="A19" s="13"/>
      <c r="B19" s="62"/>
      <c r="C19" s="76" t="s">
        <v>15</v>
      </c>
      <c r="D19" s="80">
        <v>7867.0</v>
      </c>
      <c r="E19" s="81">
        <v>907.0</v>
      </c>
      <c r="F19" s="28">
        <f t="shared" ref="F19:F20" si="5">D19+E19</f>
        <v>8774</v>
      </c>
      <c r="G19" s="76" t="s">
        <v>18</v>
      </c>
      <c r="H19" s="13"/>
      <c r="I19" s="82" t="s">
        <v>14</v>
      </c>
      <c r="J19" s="82">
        <f>(D19/(D19+E19))</f>
        <v>0.8966263962</v>
      </c>
      <c r="K19" s="65"/>
      <c r="L19" s="13"/>
      <c r="M19" s="66"/>
      <c r="N19" s="76" t="s">
        <v>15</v>
      </c>
      <c r="O19" s="80">
        <v>7537.0</v>
      </c>
      <c r="P19" s="81">
        <v>724.0</v>
      </c>
      <c r="Q19" s="28">
        <f t="shared" ref="Q19:Q20" si="6">O19+P19</f>
        <v>8261</v>
      </c>
      <c r="R19" s="76" t="s">
        <v>18</v>
      </c>
      <c r="S19" s="13"/>
      <c r="T19" s="82" t="s">
        <v>14</v>
      </c>
      <c r="U19" s="82">
        <f>(O19/(O19+P19))</f>
        <v>0.9123592785</v>
      </c>
      <c r="V19" s="83"/>
      <c r="W19" s="46"/>
      <c r="X19" s="68"/>
      <c r="Y19" s="76" t="s">
        <v>15</v>
      </c>
      <c r="Z19" s="80">
        <v>7970.0</v>
      </c>
      <c r="AA19" s="81">
        <v>1172.0</v>
      </c>
      <c r="AB19" s="28">
        <f t="shared" ref="AB19:AB20" si="7">Z19+AA19</f>
        <v>9142</v>
      </c>
      <c r="AC19" s="76" t="s">
        <v>18</v>
      </c>
      <c r="AD19" s="13"/>
      <c r="AE19" s="82" t="s">
        <v>14</v>
      </c>
      <c r="AF19" s="82">
        <f>(Z19/(Z19+AA19))</f>
        <v>0.8718004813</v>
      </c>
      <c r="AG19" s="83"/>
      <c r="AH19" s="46"/>
      <c r="AI19" s="84"/>
      <c r="AJ19" s="76" t="s">
        <v>15</v>
      </c>
      <c r="AK19" s="80">
        <v>7263.0</v>
      </c>
      <c r="AL19" s="81">
        <v>486.0</v>
      </c>
      <c r="AM19" s="28">
        <f t="shared" ref="AM19:AM20" si="8">AK19+AL19</f>
        <v>7749</v>
      </c>
      <c r="AN19" s="76" t="s">
        <v>18</v>
      </c>
      <c r="AO19" s="13"/>
      <c r="AP19" s="82" t="s">
        <v>14</v>
      </c>
      <c r="AQ19" s="82">
        <f>(AK19/(AK19+AL19))</f>
        <v>0.93728223</v>
      </c>
      <c r="AR19" s="83"/>
      <c r="AS19" s="46"/>
      <c r="AT19" s="46"/>
      <c r="AU19" s="46"/>
      <c r="AV19" s="46"/>
      <c r="AW19" s="46"/>
      <c r="AX19" s="46"/>
      <c r="AY19" s="46"/>
      <c r="AZ19" s="46"/>
      <c r="BA19" s="46"/>
    </row>
    <row r="20">
      <c r="A20" s="13"/>
      <c r="B20" s="62"/>
      <c r="C20" s="76" t="s">
        <v>16</v>
      </c>
      <c r="D20" s="85">
        <v>148.0</v>
      </c>
      <c r="E20" s="86">
        <v>225.0</v>
      </c>
      <c r="F20" s="28">
        <f t="shared" si="5"/>
        <v>373</v>
      </c>
      <c r="G20" s="76" t="s">
        <v>19</v>
      </c>
      <c r="H20" s="13"/>
      <c r="I20" s="82" t="s">
        <v>4</v>
      </c>
      <c r="J20" s="82">
        <f>(E20/(E20+D20))</f>
        <v>0.6032171582</v>
      </c>
      <c r="K20" s="65"/>
      <c r="L20" s="13"/>
      <c r="M20" s="66"/>
      <c r="N20" s="76" t="s">
        <v>16</v>
      </c>
      <c r="O20" s="85">
        <v>478.0</v>
      </c>
      <c r="P20" s="86">
        <v>408.0</v>
      </c>
      <c r="Q20" s="28">
        <f t="shared" si="6"/>
        <v>886</v>
      </c>
      <c r="R20" s="76" t="s">
        <v>19</v>
      </c>
      <c r="S20" s="13"/>
      <c r="T20" s="82" t="s">
        <v>4</v>
      </c>
      <c r="U20" s="82">
        <f>(P20/(P20+O20))</f>
        <v>0.460496614</v>
      </c>
      <c r="V20" s="83"/>
      <c r="W20" s="46"/>
      <c r="X20" s="68"/>
      <c r="Y20" s="76" t="s">
        <v>16</v>
      </c>
      <c r="Z20" s="85">
        <v>3.0</v>
      </c>
      <c r="AA20" s="86">
        <v>2.0</v>
      </c>
      <c r="AB20" s="28">
        <f t="shared" si="7"/>
        <v>5</v>
      </c>
      <c r="AC20" s="76" t="s">
        <v>19</v>
      </c>
      <c r="AD20" s="13"/>
      <c r="AE20" s="82" t="s">
        <v>4</v>
      </c>
      <c r="AF20" s="82">
        <f>(AA20/(AA20+Z20))</f>
        <v>0.4</v>
      </c>
      <c r="AG20" s="83"/>
      <c r="AH20" s="46"/>
      <c r="AI20" s="84"/>
      <c r="AJ20" s="76" t="s">
        <v>16</v>
      </c>
      <c r="AK20" s="85">
        <v>710.0</v>
      </c>
      <c r="AL20" s="86">
        <v>688.0</v>
      </c>
      <c r="AM20" s="28">
        <f t="shared" si="8"/>
        <v>1398</v>
      </c>
      <c r="AN20" s="76" t="s">
        <v>19</v>
      </c>
      <c r="AO20" s="13"/>
      <c r="AP20" s="82" t="s">
        <v>4</v>
      </c>
      <c r="AQ20" s="82">
        <f>(AL20/(AL20+AK20))</f>
        <v>0.4921316166</v>
      </c>
      <c r="AR20" s="83"/>
      <c r="AS20" s="46"/>
      <c r="AT20" s="46"/>
      <c r="AU20" s="46"/>
      <c r="AV20" s="46"/>
      <c r="AW20" s="46"/>
      <c r="AX20" s="46"/>
      <c r="AY20" s="46"/>
      <c r="AZ20" s="46"/>
      <c r="BA20" s="46"/>
    </row>
    <row r="21">
      <c r="A21" s="13"/>
      <c r="B21" s="62"/>
      <c r="C21" s="13"/>
      <c r="D21" s="13"/>
      <c r="E21" s="13"/>
      <c r="F21" s="13"/>
      <c r="G21" s="50"/>
      <c r="H21" s="40"/>
      <c r="I21" s="46"/>
      <c r="J21" s="46"/>
      <c r="K21" s="65"/>
      <c r="L21" s="13"/>
      <c r="M21" s="66"/>
      <c r="N21" s="40"/>
      <c r="O21" s="40"/>
      <c r="P21" s="40"/>
      <c r="Q21" s="13"/>
      <c r="R21" s="40"/>
      <c r="S21" s="40"/>
      <c r="T21" s="40"/>
      <c r="U21" s="40"/>
      <c r="V21" s="67"/>
      <c r="W21" s="40"/>
      <c r="X21" s="68"/>
      <c r="Y21" s="40"/>
      <c r="Z21" s="40"/>
      <c r="AA21" s="40"/>
      <c r="AB21" s="13"/>
      <c r="AC21" s="40"/>
      <c r="AD21" s="40"/>
      <c r="AE21" s="40"/>
      <c r="AF21" s="40"/>
      <c r="AG21" s="67"/>
      <c r="AH21" s="40"/>
      <c r="AI21" s="68"/>
      <c r="AJ21" s="40"/>
      <c r="AK21" s="40"/>
      <c r="AL21" s="40"/>
      <c r="AM21" s="13"/>
      <c r="AN21" s="40"/>
      <c r="AO21" s="40"/>
      <c r="AP21" s="40"/>
      <c r="AQ21" s="40"/>
      <c r="AR21" s="67"/>
      <c r="AS21" s="40"/>
      <c r="AT21" s="40"/>
      <c r="AU21" s="40"/>
      <c r="AV21" s="40"/>
      <c r="AW21" s="40"/>
      <c r="AX21" s="40"/>
      <c r="AY21" s="40"/>
      <c r="AZ21" s="40"/>
      <c r="BA21" s="40"/>
    </row>
    <row r="22">
      <c r="A22" s="13"/>
      <c r="B22" s="62"/>
      <c r="C22" s="40"/>
      <c r="D22" s="40"/>
      <c r="E22" s="40"/>
      <c r="F22" s="40"/>
      <c r="G22" s="40"/>
      <c r="H22" s="40"/>
      <c r="I22" s="40"/>
      <c r="J22" s="40"/>
      <c r="K22" s="65"/>
      <c r="L22" s="13"/>
      <c r="M22" s="66"/>
      <c r="N22" s="13"/>
      <c r="O22" s="13"/>
      <c r="P22" s="40"/>
      <c r="Q22" s="40"/>
      <c r="R22" s="40"/>
      <c r="S22" s="40"/>
      <c r="T22" s="40"/>
      <c r="U22" s="40"/>
      <c r="V22" s="67"/>
      <c r="W22" s="40"/>
      <c r="X22" s="68"/>
      <c r="Y22" s="13"/>
      <c r="Z22" s="13"/>
      <c r="AA22" s="40"/>
      <c r="AB22" s="40"/>
      <c r="AC22" s="40"/>
      <c r="AD22" s="40"/>
      <c r="AE22" s="40"/>
      <c r="AF22" s="40"/>
      <c r="AG22" s="67"/>
      <c r="AH22" s="40"/>
      <c r="AI22" s="68"/>
      <c r="AJ22" s="13"/>
      <c r="AK22" s="13"/>
      <c r="AL22" s="40"/>
      <c r="AM22" s="40"/>
      <c r="AN22" s="40"/>
      <c r="AO22" s="40"/>
      <c r="AP22" s="40"/>
      <c r="AQ22" s="40"/>
      <c r="AR22" s="67"/>
      <c r="AS22" s="40"/>
      <c r="AT22" s="40"/>
      <c r="AU22" s="40"/>
      <c r="AV22" s="40"/>
      <c r="AW22" s="40"/>
      <c r="AX22" s="40"/>
      <c r="AY22" s="40"/>
      <c r="AZ22" s="40"/>
      <c r="BA22" s="40"/>
    </row>
    <row r="23">
      <c r="A23" s="13"/>
      <c r="B23" s="62"/>
      <c r="C23" s="63" t="s">
        <v>12</v>
      </c>
      <c r="D23" s="64">
        <v>20.0</v>
      </c>
      <c r="E23" s="63" t="s">
        <v>13</v>
      </c>
      <c r="F23" s="64">
        <v>120.0</v>
      </c>
      <c r="G23" s="13"/>
      <c r="H23" s="13"/>
      <c r="I23" s="13"/>
      <c r="J23" s="13"/>
      <c r="K23" s="65"/>
      <c r="L23" s="13"/>
      <c r="M23" s="66"/>
      <c r="N23" s="63" t="s">
        <v>12</v>
      </c>
      <c r="O23" s="64">
        <v>15.0</v>
      </c>
      <c r="P23" s="63" t="s">
        <v>13</v>
      </c>
      <c r="Q23" s="64">
        <v>120.0</v>
      </c>
      <c r="R23" s="13"/>
      <c r="S23" s="13"/>
      <c r="T23" s="13"/>
      <c r="U23" s="13"/>
      <c r="V23" s="65"/>
      <c r="W23" s="13"/>
      <c r="X23" s="68"/>
      <c r="Y23" s="63" t="s">
        <v>12</v>
      </c>
      <c r="Z23" s="64">
        <v>18.0</v>
      </c>
      <c r="AA23" s="63" t="s">
        <v>13</v>
      </c>
      <c r="AB23" s="64">
        <v>120.0</v>
      </c>
      <c r="AC23" s="13"/>
      <c r="AD23" s="13"/>
      <c r="AE23" s="13"/>
      <c r="AF23" s="13"/>
      <c r="AG23" s="65"/>
      <c r="AH23" s="13"/>
      <c r="AI23" s="66"/>
      <c r="AJ23" s="63" t="s">
        <v>12</v>
      </c>
      <c r="AK23" s="64">
        <v>13.0</v>
      </c>
      <c r="AL23" s="63" t="s">
        <v>13</v>
      </c>
      <c r="AM23" s="64">
        <v>120.0</v>
      </c>
      <c r="AN23" s="13"/>
      <c r="AO23" s="13"/>
      <c r="AP23" s="13"/>
      <c r="AQ23" s="13"/>
      <c r="AR23" s="65"/>
      <c r="AS23" s="13"/>
      <c r="AT23" s="13"/>
      <c r="AU23" s="13"/>
      <c r="AV23" s="13"/>
      <c r="AW23" s="13"/>
      <c r="AX23" s="13"/>
      <c r="AY23" s="13"/>
      <c r="AZ23" s="13"/>
      <c r="BA23" s="13"/>
    </row>
    <row r="24">
      <c r="A24" s="13"/>
      <c r="B24" s="62"/>
      <c r="C24" s="9"/>
      <c r="D24" s="13"/>
      <c r="E24" s="9"/>
      <c r="F24" s="13"/>
      <c r="G24" s="13"/>
      <c r="H24" s="13"/>
      <c r="I24" s="13"/>
      <c r="J24" s="13"/>
      <c r="K24" s="65"/>
      <c r="L24" s="13"/>
      <c r="M24" s="66"/>
      <c r="N24" s="9"/>
      <c r="O24" s="13"/>
      <c r="P24" s="9"/>
      <c r="Q24" s="13"/>
      <c r="R24" s="13"/>
      <c r="S24" s="13"/>
      <c r="T24" s="13"/>
      <c r="U24" s="13"/>
      <c r="V24" s="65"/>
      <c r="W24" s="13"/>
      <c r="X24" s="68"/>
      <c r="Y24" s="9"/>
      <c r="Z24" s="73"/>
      <c r="AA24" s="9"/>
      <c r="AB24" s="13"/>
      <c r="AC24" s="13"/>
      <c r="AD24" s="13"/>
      <c r="AE24" s="13"/>
      <c r="AF24" s="13"/>
      <c r="AG24" s="65"/>
      <c r="AH24" s="13"/>
      <c r="AI24" s="66"/>
      <c r="AJ24" s="9"/>
      <c r="AK24" s="73"/>
      <c r="AL24" s="9"/>
      <c r="AM24" s="13"/>
      <c r="AN24" s="13"/>
      <c r="AO24" s="13"/>
      <c r="AP24" s="13"/>
      <c r="AQ24" s="13"/>
      <c r="AR24" s="65"/>
      <c r="AS24" s="13"/>
      <c r="AT24" s="13"/>
      <c r="AU24" s="13"/>
      <c r="AV24" s="13"/>
      <c r="AW24" s="13"/>
      <c r="AX24" s="13"/>
      <c r="AY24" s="13"/>
      <c r="AZ24" s="13"/>
      <c r="BA24" s="13"/>
    </row>
    <row r="25">
      <c r="A25" s="13"/>
      <c r="B25" s="62"/>
      <c r="C25" s="40"/>
      <c r="D25" s="76" t="s">
        <v>15</v>
      </c>
      <c r="E25" s="76" t="s">
        <v>16</v>
      </c>
      <c r="F25" s="13"/>
      <c r="G25" s="13"/>
      <c r="H25" s="13"/>
      <c r="I25" s="77" t="s">
        <v>17</v>
      </c>
      <c r="J25" s="77">
        <f>(D26+E27)/(F26+F27)</f>
        <v>0.8761342517</v>
      </c>
      <c r="K25" s="65"/>
      <c r="L25" s="13"/>
      <c r="M25" s="66"/>
      <c r="N25" s="40"/>
      <c r="O25" s="76" t="s">
        <v>15</v>
      </c>
      <c r="P25" s="76" t="s">
        <v>16</v>
      </c>
      <c r="Q25" s="13"/>
      <c r="R25" s="13"/>
      <c r="S25" s="13"/>
      <c r="T25" s="77" t="s">
        <v>17</v>
      </c>
      <c r="U25" s="77">
        <f>(O26+P27)/(Q26+Q27)</f>
        <v>0.8938449765</v>
      </c>
      <c r="V25" s="78"/>
      <c r="W25" s="41"/>
      <c r="X25" s="68"/>
      <c r="Y25" s="40"/>
      <c r="Z25" s="76" t="s">
        <v>15</v>
      </c>
      <c r="AA25" s="76" t="s">
        <v>16</v>
      </c>
      <c r="AB25" s="13"/>
      <c r="AC25" s="13"/>
      <c r="AD25" s="13"/>
      <c r="AE25" s="77" t="s">
        <v>17</v>
      </c>
      <c r="AF25" s="77">
        <f>(Z26+AA27)/(AB26+AB27)</f>
        <v>0.8838963595</v>
      </c>
      <c r="AG25" s="78"/>
      <c r="AH25" s="41"/>
      <c r="AI25" s="79"/>
      <c r="AJ25" s="40"/>
      <c r="AK25" s="76" t="s">
        <v>15</v>
      </c>
      <c r="AL25" s="76" t="s">
        <v>16</v>
      </c>
      <c r="AM25" s="13"/>
      <c r="AN25" s="13"/>
      <c r="AO25" s="13"/>
      <c r="AP25" s="77" t="s">
        <v>17</v>
      </c>
      <c r="AQ25" s="77">
        <f>(AK26+AL27)/(AM26+AM27)</f>
        <v>0.8713239313</v>
      </c>
      <c r="AR25" s="78"/>
      <c r="AS25" s="41"/>
      <c r="AT25" s="41"/>
      <c r="AU25" s="41"/>
      <c r="AV25" s="41"/>
      <c r="AW25" s="41"/>
      <c r="AX25" s="41"/>
      <c r="AY25" s="41"/>
      <c r="AZ25" s="41"/>
      <c r="BA25" s="41"/>
    </row>
    <row r="26">
      <c r="A26" s="13"/>
      <c r="B26" s="62"/>
      <c r="C26" s="76" t="s">
        <v>15</v>
      </c>
      <c r="D26" s="80">
        <v>8013.0</v>
      </c>
      <c r="E26" s="81">
        <v>1131.0</v>
      </c>
      <c r="F26" s="28">
        <f t="shared" ref="F26:F27" si="9">D26+E26</f>
        <v>9144</v>
      </c>
      <c r="G26" s="76" t="s">
        <v>18</v>
      </c>
      <c r="H26" s="13"/>
      <c r="I26" s="82" t="s">
        <v>14</v>
      </c>
      <c r="J26" s="82">
        <f>(D26/(D26+E26))</f>
        <v>0.876312336</v>
      </c>
      <c r="K26" s="65"/>
      <c r="L26" s="13"/>
      <c r="M26" s="66"/>
      <c r="N26" s="76" t="s">
        <v>15</v>
      </c>
      <c r="O26" s="80">
        <v>7501.0</v>
      </c>
      <c r="P26" s="81">
        <v>457.0</v>
      </c>
      <c r="Q26" s="28">
        <f t="shared" ref="Q26:Q27" si="10">O26+P26</f>
        <v>7958</v>
      </c>
      <c r="R26" s="76" t="s">
        <v>18</v>
      </c>
      <c r="S26" s="13"/>
      <c r="T26" s="82" t="s">
        <v>14</v>
      </c>
      <c r="U26" s="82">
        <f>(O26/(O26+P26))</f>
        <v>0.9425735109</v>
      </c>
      <c r="V26" s="83"/>
      <c r="W26" s="46"/>
      <c r="X26" s="68"/>
      <c r="Y26" s="76" t="s">
        <v>15</v>
      </c>
      <c r="Z26" s="80">
        <v>7634.0</v>
      </c>
      <c r="AA26" s="81">
        <v>723.0</v>
      </c>
      <c r="AB26" s="28">
        <f t="shared" ref="AB26:AB27" si="11">Z26+AA26</f>
        <v>8357</v>
      </c>
      <c r="AC26" s="76" t="s">
        <v>18</v>
      </c>
      <c r="AD26" s="13"/>
      <c r="AE26" s="82" t="s">
        <v>14</v>
      </c>
      <c r="AF26" s="82">
        <f>(Z26/(Z26+AA26))</f>
        <v>0.9134857006</v>
      </c>
      <c r="AG26" s="83"/>
      <c r="AH26" s="46"/>
      <c r="AI26" s="84"/>
      <c r="AJ26" s="76" t="s">
        <v>15</v>
      </c>
      <c r="AK26" s="80">
        <v>7282.0</v>
      </c>
      <c r="AL26" s="81">
        <v>486.0</v>
      </c>
      <c r="AM26" s="28">
        <f t="shared" ref="AM26:AM27" si="12">AK26+AL26</f>
        <v>7768</v>
      </c>
      <c r="AN26" s="76" t="s">
        <v>18</v>
      </c>
      <c r="AO26" s="13"/>
      <c r="AP26" s="82" t="s">
        <v>14</v>
      </c>
      <c r="AQ26" s="82">
        <f>(AK26/(AK26+AL26))</f>
        <v>0.9374356334</v>
      </c>
      <c r="AR26" s="83"/>
      <c r="AS26" s="46"/>
      <c r="AT26" s="46"/>
      <c r="AU26" s="46"/>
      <c r="AV26" s="46"/>
      <c r="AW26" s="46"/>
      <c r="AX26" s="46"/>
      <c r="AY26" s="46"/>
      <c r="AZ26" s="46"/>
      <c r="BA26" s="46"/>
    </row>
    <row r="27">
      <c r="A27" s="13"/>
      <c r="B27" s="62"/>
      <c r="C27" s="76" t="s">
        <v>16</v>
      </c>
      <c r="D27" s="85">
        <v>2.0</v>
      </c>
      <c r="E27" s="86">
        <v>1.0</v>
      </c>
      <c r="F27" s="28">
        <f t="shared" si="9"/>
        <v>3</v>
      </c>
      <c r="G27" s="76" t="s">
        <v>19</v>
      </c>
      <c r="H27" s="13"/>
      <c r="I27" s="82" t="s">
        <v>4</v>
      </c>
      <c r="J27" s="82">
        <f>(E27/(E27+D27))</f>
        <v>0.3333333333</v>
      </c>
      <c r="K27" s="65"/>
      <c r="L27" s="13"/>
      <c r="M27" s="66"/>
      <c r="N27" s="76" t="s">
        <v>16</v>
      </c>
      <c r="O27" s="85">
        <v>514.0</v>
      </c>
      <c r="P27" s="86">
        <v>675.0</v>
      </c>
      <c r="Q27" s="28">
        <f t="shared" si="10"/>
        <v>1189</v>
      </c>
      <c r="R27" s="76" t="s">
        <v>19</v>
      </c>
      <c r="S27" s="13"/>
      <c r="T27" s="82" t="s">
        <v>4</v>
      </c>
      <c r="U27" s="82">
        <f>(P27/(P27+O27))</f>
        <v>0.5677039529</v>
      </c>
      <c r="V27" s="83"/>
      <c r="W27" s="46"/>
      <c r="X27" s="68"/>
      <c r="Y27" s="76" t="s">
        <v>16</v>
      </c>
      <c r="Z27" s="85">
        <v>339.0</v>
      </c>
      <c r="AA27" s="86">
        <v>451.0</v>
      </c>
      <c r="AB27" s="28">
        <f t="shared" si="11"/>
        <v>790</v>
      </c>
      <c r="AC27" s="76" t="s">
        <v>19</v>
      </c>
      <c r="AD27" s="13"/>
      <c r="AE27" s="82" t="s">
        <v>4</v>
      </c>
      <c r="AF27" s="82">
        <f>(AA27/(AA27+Z27))</f>
        <v>0.5708860759</v>
      </c>
      <c r="AG27" s="83"/>
      <c r="AH27" s="46"/>
      <c r="AI27" s="84"/>
      <c r="AJ27" s="76" t="s">
        <v>16</v>
      </c>
      <c r="AK27" s="85">
        <v>691.0</v>
      </c>
      <c r="AL27" s="86">
        <v>688.0</v>
      </c>
      <c r="AM27" s="28">
        <f t="shared" si="12"/>
        <v>1379</v>
      </c>
      <c r="AN27" s="76" t="s">
        <v>19</v>
      </c>
      <c r="AO27" s="13"/>
      <c r="AP27" s="82" t="s">
        <v>4</v>
      </c>
      <c r="AQ27" s="82">
        <f>(AL27/(AL27+AK27))</f>
        <v>0.4989122553</v>
      </c>
      <c r="AR27" s="83"/>
      <c r="AS27" s="46"/>
      <c r="AT27" s="46"/>
      <c r="AU27" s="46"/>
      <c r="AV27" s="46"/>
      <c r="AW27" s="46"/>
      <c r="AX27" s="46"/>
      <c r="AY27" s="46"/>
      <c r="AZ27" s="46"/>
      <c r="BA27" s="46"/>
    </row>
    <row r="28">
      <c r="A28" s="13"/>
      <c r="B28" s="62"/>
      <c r="C28" s="40"/>
      <c r="D28" s="40"/>
      <c r="E28" s="40"/>
      <c r="F28" s="13"/>
      <c r="G28" s="40"/>
      <c r="H28" s="40"/>
      <c r="I28" s="40"/>
      <c r="J28" s="40"/>
      <c r="K28" s="65"/>
      <c r="L28" s="13"/>
      <c r="M28" s="66"/>
      <c r="N28" s="40"/>
      <c r="O28" s="40"/>
      <c r="P28" s="40"/>
      <c r="Q28" s="13"/>
      <c r="R28" s="40"/>
      <c r="S28" s="40"/>
      <c r="T28" s="40"/>
      <c r="U28" s="40"/>
      <c r="V28" s="67"/>
      <c r="W28" s="40"/>
      <c r="X28" s="68"/>
      <c r="Y28" s="40"/>
      <c r="Z28" s="40"/>
      <c r="AA28" s="40"/>
      <c r="AB28" s="13"/>
      <c r="AC28" s="40"/>
      <c r="AD28" s="40"/>
      <c r="AE28" s="40"/>
      <c r="AF28" s="40"/>
      <c r="AG28" s="67"/>
      <c r="AH28" s="40"/>
      <c r="AI28" s="68"/>
      <c r="AJ28" s="40"/>
      <c r="AK28" s="40"/>
      <c r="AL28" s="40"/>
      <c r="AM28" s="13">
        <f>SUM(AM26:AM27)</f>
        <v>9147</v>
      </c>
      <c r="AN28" s="40"/>
      <c r="AO28" s="40"/>
      <c r="AP28" s="40"/>
      <c r="AQ28" s="40"/>
      <c r="AR28" s="67"/>
      <c r="AS28" s="40"/>
      <c r="AT28" s="40"/>
      <c r="AU28" s="40"/>
      <c r="AV28" s="40"/>
      <c r="AW28" s="40"/>
      <c r="AX28" s="40"/>
      <c r="AY28" s="40"/>
      <c r="AZ28" s="40"/>
      <c r="BA28" s="40"/>
    </row>
    <row r="29">
      <c r="A29" s="13"/>
      <c r="B29" s="62"/>
      <c r="C29" s="40"/>
      <c r="D29" s="40"/>
      <c r="E29" s="40"/>
      <c r="F29" s="40"/>
      <c r="G29" s="40"/>
      <c r="H29" s="40"/>
      <c r="I29" s="40"/>
      <c r="J29" s="40"/>
      <c r="K29" s="65"/>
      <c r="L29" s="13"/>
      <c r="M29" s="66"/>
      <c r="N29" s="13"/>
      <c r="O29" s="13"/>
      <c r="P29" s="40"/>
      <c r="Q29" s="40"/>
      <c r="R29" s="40"/>
      <c r="S29" s="40"/>
      <c r="T29" s="40"/>
      <c r="U29" s="40"/>
      <c r="V29" s="67"/>
      <c r="W29" s="40"/>
      <c r="X29" s="68"/>
      <c r="Y29" s="13"/>
      <c r="Z29" s="13"/>
      <c r="AA29" s="40"/>
      <c r="AB29" s="40"/>
      <c r="AC29" s="40"/>
      <c r="AD29" s="40"/>
      <c r="AE29" s="40"/>
      <c r="AF29" s="40"/>
      <c r="AG29" s="67"/>
      <c r="AH29" s="40"/>
      <c r="AI29" s="68"/>
      <c r="AJ29" s="13"/>
      <c r="AK29" s="13"/>
      <c r="AL29" s="40"/>
      <c r="AM29" s="40"/>
      <c r="AN29" s="40"/>
      <c r="AO29" s="40"/>
      <c r="AP29" s="40"/>
      <c r="AQ29" s="40"/>
      <c r="AR29" s="67"/>
      <c r="AS29" s="40"/>
      <c r="AT29" s="40"/>
      <c r="AU29" s="40"/>
      <c r="AV29" s="40"/>
      <c r="AW29" s="40"/>
      <c r="AX29" s="40"/>
      <c r="AY29" s="40"/>
      <c r="AZ29" s="40"/>
      <c r="BA29" s="40"/>
    </row>
    <row r="30">
      <c r="A30" s="13"/>
      <c r="B30" s="62"/>
      <c r="C30" s="63" t="s">
        <v>12</v>
      </c>
      <c r="D30" s="64">
        <v>20.0</v>
      </c>
      <c r="E30" s="63" t="s">
        <v>13</v>
      </c>
      <c r="F30" s="64">
        <v>140.0</v>
      </c>
      <c r="G30" s="13"/>
      <c r="H30" s="13"/>
      <c r="I30" s="13"/>
      <c r="J30" s="13"/>
      <c r="K30" s="65"/>
      <c r="L30" s="13"/>
      <c r="M30" s="66"/>
      <c r="N30" s="63" t="s">
        <v>12</v>
      </c>
      <c r="O30" s="64">
        <v>15.0</v>
      </c>
      <c r="P30" s="63" t="s">
        <v>13</v>
      </c>
      <c r="Q30" s="64">
        <v>140.0</v>
      </c>
      <c r="R30" s="13"/>
      <c r="S30" s="13"/>
      <c r="T30" s="13"/>
      <c r="U30" s="13"/>
      <c r="V30" s="65"/>
      <c r="W30" s="13"/>
      <c r="X30" s="68"/>
      <c r="Y30" s="63" t="s">
        <v>12</v>
      </c>
      <c r="Z30" s="64">
        <v>18.0</v>
      </c>
      <c r="AA30" s="63" t="s">
        <v>13</v>
      </c>
      <c r="AB30" s="64">
        <v>140.0</v>
      </c>
      <c r="AC30" s="13"/>
      <c r="AD30" s="13"/>
      <c r="AE30" s="13"/>
      <c r="AF30" s="13"/>
      <c r="AG30" s="65"/>
      <c r="AH30" s="13"/>
      <c r="AI30" s="66"/>
      <c r="AJ30" s="63" t="s">
        <v>12</v>
      </c>
      <c r="AK30" s="64">
        <v>13.0</v>
      </c>
      <c r="AL30" s="63" t="s">
        <v>13</v>
      </c>
      <c r="AM30" s="64">
        <v>140.0</v>
      </c>
      <c r="AN30" s="13"/>
      <c r="AO30" s="13"/>
      <c r="AP30" s="13"/>
      <c r="AQ30" s="13"/>
      <c r="AR30" s="65"/>
      <c r="AS30" s="13"/>
      <c r="AT30" s="13"/>
      <c r="AU30" s="13"/>
      <c r="AV30" s="13"/>
      <c r="AW30" s="13"/>
      <c r="AX30" s="13"/>
      <c r="AY30" s="13"/>
      <c r="AZ30" s="13"/>
      <c r="BA30" s="13"/>
    </row>
    <row r="31">
      <c r="A31" s="13"/>
      <c r="B31" s="62"/>
      <c r="C31" s="9"/>
      <c r="D31" s="13"/>
      <c r="E31" s="9"/>
      <c r="F31" s="13"/>
      <c r="G31" s="13"/>
      <c r="H31" s="13"/>
      <c r="I31" s="13"/>
      <c r="J31" s="13"/>
      <c r="K31" s="65"/>
      <c r="L31" s="13"/>
      <c r="M31" s="66"/>
      <c r="N31" s="9"/>
      <c r="O31" s="13"/>
      <c r="P31" s="9"/>
      <c r="Q31" s="13"/>
      <c r="R31" s="13"/>
      <c r="S31" s="13"/>
      <c r="T31" s="13"/>
      <c r="U31" s="13"/>
      <c r="V31" s="65"/>
      <c r="W31" s="13"/>
      <c r="X31" s="68"/>
      <c r="Y31" s="9"/>
      <c r="Z31" s="73"/>
      <c r="AA31" s="9"/>
      <c r="AB31" s="13"/>
      <c r="AC31" s="13"/>
      <c r="AD31" s="13"/>
      <c r="AE31" s="13"/>
      <c r="AF31" s="13"/>
      <c r="AG31" s="65"/>
      <c r="AH31" s="13"/>
      <c r="AI31" s="66"/>
      <c r="AJ31" s="9"/>
      <c r="AK31" s="73"/>
      <c r="AL31" s="9"/>
      <c r="AM31" s="13"/>
      <c r="AN31" s="13"/>
      <c r="AO31" s="13"/>
      <c r="AP31" s="13"/>
      <c r="AQ31" s="13"/>
      <c r="AR31" s="65"/>
      <c r="AS31" s="13"/>
      <c r="AT31" s="13"/>
      <c r="AU31" s="13"/>
      <c r="AV31" s="13"/>
      <c r="AW31" s="13"/>
      <c r="AX31" s="13"/>
      <c r="AY31" s="13"/>
      <c r="AZ31" s="13"/>
      <c r="BA31" s="13"/>
    </row>
    <row r="32">
      <c r="A32" s="13"/>
      <c r="B32" s="62"/>
      <c r="C32" s="40"/>
      <c r="D32" s="76" t="s">
        <v>15</v>
      </c>
      <c r="E32" s="76" t="s">
        <v>16</v>
      </c>
      <c r="F32" s="13"/>
      <c r="G32" s="13"/>
      <c r="H32" s="13"/>
      <c r="I32" s="77" t="s">
        <v>17</v>
      </c>
      <c r="J32" s="99">
        <f>(D33+E34)/(F33+F34)</f>
        <v>0.9001858533</v>
      </c>
      <c r="K32" s="65"/>
      <c r="L32" s="13"/>
      <c r="M32" s="66"/>
      <c r="N32" s="40"/>
      <c r="O32" s="76" t="s">
        <v>15</v>
      </c>
      <c r="P32" s="76" t="s">
        <v>16</v>
      </c>
      <c r="Q32" s="13"/>
      <c r="R32" s="13"/>
      <c r="S32" s="13"/>
      <c r="T32" s="77" t="s">
        <v>17</v>
      </c>
      <c r="U32" s="77">
        <f>(O33+P34)/(Q33+Q34)</f>
        <v>0.8971247404</v>
      </c>
      <c r="V32" s="125"/>
      <c r="W32" s="126"/>
      <c r="X32" s="68"/>
      <c r="Y32" s="40"/>
      <c r="Z32" s="76" t="s">
        <v>15</v>
      </c>
      <c r="AA32" s="76" t="s">
        <v>16</v>
      </c>
      <c r="AB32" s="13"/>
      <c r="AC32" s="13"/>
      <c r="AD32" s="13"/>
      <c r="AE32" s="77" t="s">
        <v>17</v>
      </c>
      <c r="AF32" s="77">
        <f>(Z33+AA34)/(AB33+AB34)</f>
        <v>0.8714332568</v>
      </c>
      <c r="AG32" s="125"/>
      <c r="AH32" s="126"/>
      <c r="AI32" s="127"/>
      <c r="AJ32" s="40"/>
      <c r="AK32" s="76" t="s">
        <v>15</v>
      </c>
      <c r="AL32" s="76" t="s">
        <v>16</v>
      </c>
      <c r="AM32" s="13"/>
      <c r="AN32" s="13"/>
      <c r="AO32" s="13"/>
      <c r="AP32" s="77" t="s">
        <v>17</v>
      </c>
      <c r="AQ32" s="77">
        <f>(AK33+AL34)/(AM33+AM34)</f>
        <v>0.8714332568</v>
      </c>
      <c r="AR32" s="125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>
      <c r="A33" s="13"/>
      <c r="B33" s="62"/>
      <c r="C33" s="76" t="s">
        <v>15</v>
      </c>
      <c r="D33" s="80">
        <v>7611.0</v>
      </c>
      <c r="E33" s="81">
        <v>509.0</v>
      </c>
      <c r="F33" s="28">
        <f t="shared" ref="F33:F34" si="13">D33+E33</f>
        <v>8120</v>
      </c>
      <c r="G33" s="76" t="s">
        <v>18</v>
      </c>
      <c r="H33" s="13"/>
      <c r="I33" s="82" t="s">
        <v>14</v>
      </c>
      <c r="J33" s="82">
        <f>(D33/(D33+E33))</f>
        <v>0.9373152709</v>
      </c>
      <c r="K33" s="65"/>
      <c r="L33" s="13"/>
      <c r="M33" s="66"/>
      <c r="N33" s="76" t="s">
        <v>15</v>
      </c>
      <c r="O33" s="80">
        <v>7551.0</v>
      </c>
      <c r="P33" s="81">
        <v>477.0</v>
      </c>
      <c r="Q33" s="28">
        <f t="shared" ref="Q33:Q34" si="14">O33+P33</f>
        <v>8028</v>
      </c>
      <c r="R33" s="76" t="s">
        <v>18</v>
      </c>
      <c r="S33" s="13"/>
      <c r="T33" s="82" t="s">
        <v>14</v>
      </c>
      <c r="U33" s="82">
        <f>(O33/(O33+P33))</f>
        <v>0.9405829596</v>
      </c>
      <c r="V33" s="83"/>
      <c r="W33" s="46"/>
      <c r="X33" s="68"/>
      <c r="Y33" s="76" t="s">
        <v>15</v>
      </c>
      <c r="Z33" s="80">
        <v>7965.0</v>
      </c>
      <c r="AA33" s="81">
        <v>1168.0</v>
      </c>
      <c r="AB33" s="28">
        <f t="shared" ref="AB33:AB34" si="15">Z33+AA33</f>
        <v>9133</v>
      </c>
      <c r="AC33" s="76" t="s">
        <v>18</v>
      </c>
      <c r="AD33" s="13"/>
      <c r="AE33" s="82" t="s">
        <v>14</v>
      </c>
      <c r="AF33" s="82">
        <f>(Z33/(Z33+AA33))</f>
        <v>0.8721121209</v>
      </c>
      <c r="AG33" s="83"/>
      <c r="AH33" s="46"/>
      <c r="AI33" s="84"/>
      <c r="AJ33" s="76" t="s">
        <v>15</v>
      </c>
      <c r="AK33" s="80">
        <v>7971.0</v>
      </c>
      <c r="AL33" s="81">
        <v>1174.0</v>
      </c>
      <c r="AM33" s="28">
        <f t="shared" ref="AM33:AM34" si="16">AK33+AL33</f>
        <v>9145</v>
      </c>
      <c r="AN33" s="76" t="s">
        <v>18</v>
      </c>
      <c r="AO33" s="13"/>
      <c r="AP33" s="82" t="s">
        <v>14</v>
      </c>
      <c r="AQ33" s="82">
        <f>(AK33/(AK33+AL33))</f>
        <v>0.8716238382</v>
      </c>
      <c r="AR33" s="83"/>
      <c r="AS33" s="46"/>
      <c r="AT33" s="46"/>
      <c r="AU33" s="46"/>
      <c r="AV33" s="46"/>
      <c r="AW33" s="46"/>
      <c r="AX33" s="46"/>
      <c r="AY33" s="46"/>
      <c r="AZ33" s="46"/>
      <c r="BA33" s="46"/>
    </row>
    <row r="34">
      <c r="A34" s="13"/>
      <c r="B34" s="62"/>
      <c r="C34" s="76" t="s">
        <v>16</v>
      </c>
      <c r="D34" s="85">
        <v>404.0</v>
      </c>
      <c r="E34" s="86">
        <v>623.0</v>
      </c>
      <c r="F34" s="28">
        <f t="shared" si="13"/>
        <v>1027</v>
      </c>
      <c r="G34" s="76" t="s">
        <v>19</v>
      </c>
      <c r="H34" s="13"/>
      <c r="I34" s="82" t="s">
        <v>4</v>
      </c>
      <c r="J34" s="82">
        <f>(E34/(E34+D34))</f>
        <v>0.6066212269</v>
      </c>
      <c r="K34" s="65"/>
      <c r="L34" s="13"/>
      <c r="M34" s="66"/>
      <c r="N34" s="76" t="s">
        <v>16</v>
      </c>
      <c r="O34" s="85">
        <v>464.0</v>
      </c>
      <c r="P34" s="86">
        <v>655.0</v>
      </c>
      <c r="Q34" s="28">
        <f t="shared" si="14"/>
        <v>1119</v>
      </c>
      <c r="R34" s="76" t="s">
        <v>19</v>
      </c>
      <c r="S34" s="13"/>
      <c r="T34" s="82" t="s">
        <v>4</v>
      </c>
      <c r="U34" s="82">
        <f>(P34/(P34+O34))</f>
        <v>0.5853440572</v>
      </c>
      <c r="V34" s="83"/>
      <c r="W34" s="46"/>
      <c r="X34" s="68"/>
      <c r="Y34" s="76" t="s">
        <v>16</v>
      </c>
      <c r="Z34" s="85">
        <v>8.0</v>
      </c>
      <c r="AA34" s="86">
        <v>6.0</v>
      </c>
      <c r="AB34" s="28">
        <f t="shared" si="15"/>
        <v>14</v>
      </c>
      <c r="AC34" s="76" t="s">
        <v>19</v>
      </c>
      <c r="AD34" s="13"/>
      <c r="AE34" s="82" t="s">
        <v>4</v>
      </c>
      <c r="AF34" s="82">
        <f>(AA34/(AA34+Z34))</f>
        <v>0.4285714286</v>
      </c>
      <c r="AG34" s="83"/>
      <c r="AH34" s="46"/>
      <c r="AI34" s="84"/>
      <c r="AJ34" s="76" t="s">
        <v>16</v>
      </c>
      <c r="AK34" s="85">
        <v>2.0</v>
      </c>
      <c r="AL34" s="86">
        <v>0.0</v>
      </c>
      <c r="AM34" s="28">
        <f t="shared" si="16"/>
        <v>2</v>
      </c>
      <c r="AN34" s="76" t="s">
        <v>19</v>
      </c>
      <c r="AO34" s="13"/>
      <c r="AP34" s="82" t="s">
        <v>4</v>
      </c>
      <c r="AQ34" s="82">
        <f>(AL34/(AL34+AK34))</f>
        <v>0</v>
      </c>
      <c r="AR34" s="83"/>
      <c r="AS34" s="46"/>
      <c r="AT34" s="46"/>
      <c r="AU34" s="46"/>
      <c r="AV34" s="46"/>
      <c r="AW34" s="46"/>
      <c r="AX34" s="46"/>
      <c r="AY34" s="46"/>
      <c r="AZ34" s="46"/>
      <c r="BA34" s="46"/>
    </row>
    <row r="35">
      <c r="A35" s="13"/>
      <c r="B35" s="62"/>
      <c r="C35" s="40"/>
      <c r="D35" s="40"/>
      <c r="E35" s="40"/>
      <c r="F35" s="13"/>
      <c r="G35" s="40"/>
      <c r="H35" s="40"/>
      <c r="I35" s="40"/>
      <c r="J35" s="40"/>
      <c r="K35" s="65"/>
      <c r="L35" s="13"/>
      <c r="M35" s="66"/>
      <c r="N35" s="40"/>
      <c r="O35" s="40"/>
      <c r="P35" s="40"/>
      <c r="Q35" s="13"/>
      <c r="R35" s="40"/>
      <c r="S35" s="40"/>
      <c r="T35" s="40"/>
      <c r="U35" s="40"/>
      <c r="V35" s="67"/>
      <c r="W35" s="40"/>
      <c r="X35" s="68"/>
      <c r="Y35" s="40"/>
      <c r="Z35" s="40"/>
      <c r="AA35" s="40"/>
      <c r="AB35" s="13"/>
      <c r="AC35" s="40"/>
      <c r="AD35" s="40"/>
      <c r="AE35" s="40"/>
      <c r="AF35" s="40"/>
      <c r="AG35" s="67"/>
      <c r="AH35" s="40"/>
      <c r="AI35" s="68"/>
      <c r="AJ35" s="40"/>
      <c r="AK35" s="40"/>
      <c r="AL35" s="40"/>
      <c r="AM35" s="13"/>
      <c r="AN35" s="40"/>
      <c r="AO35" s="40"/>
      <c r="AP35" s="40"/>
      <c r="AQ35" s="40"/>
      <c r="AR35" s="67"/>
      <c r="AS35" s="40"/>
      <c r="AT35" s="40"/>
      <c r="AU35" s="40"/>
      <c r="AV35" s="40"/>
      <c r="AW35" s="40"/>
      <c r="AX35" s="40"/>
      <c r="AY35" s="40"/>
      <c r="AZ35" s="40"/>
      <c r="BA35" s="40"/>
    </row>
    <row r="36">
      <c r="A36" s="13"/>
      <c r="B36" s="62"/>
      <c r="C36" s="13"/>
      <c r="D36" s="13"/>
      <c r="E36" s="13"/>
      <c r="F36" s="13"/>
      <c r="G36" s="13"/>
      <c r="H36" s="13"/>
      <c r="I36" s="13"/>
      <c r="J36" s="13"/>
      <c r="K36" s="65"/>
      <c r="L36" s="13"/>
      <c r="M36" s="66"/>
      <c r="N36" s="13"/>
      <c r="O36" s="13"/>
      <c r="P36" s="40"/>
      <c r="Q36" s="40"/>
      <c r="R36" s="40"/>
      <c r="S36" s="40"/>
      <c r="T36" s="40"/>
      <c r="U36" s="40"/>
      <c r="V36" s="67"/>
      <c r="W36" s="40"/>
      <c r="X36" s="68"/>
      <c r="Y36" s="13"/>
      <c r="Z36" s="13"/>
      <c r="AA36" s="40"/>
      <c r="AB36" s="40"/>
      <c r="AC36" s="40"/>
      <c r="AD36" s="40"/>
      <c r="AE36" s="40"/>
      <c r="AF36" s="40"/>
      <c r="AG36" s="67"/>
      <c r="AH36" s="40"/>
      <c r="AI36" s="68"/>
      <c r="AJ36" s="13"/>
      <c r="AK36" s="13"/>
      <c r="AL36" s="40"/>
      <c r="AM36" s="40"/>
      <c r="AN36" s="40"/>
      <c r="AO36" s="40"/>
      <c r="AP36" s="40"/>
      <c r="AQ36" s="40"/>
      <c r="AR36" s="67"/>
      <c r="AS36" s="40"/>
      <c r="AT36" s="40"/>
      <c r="AU36" s="40"/>
      <c r="AV36" s="40"/>
      <c r="AW36" s="40"/>
      <c r="AX36" s="40"/>
      <c r="AY36" s="40"/>
      <c r="AZ36" s="40"/>
      <c r="BA36" s="40"/>
    </row>
    <row r="37">
      <c r="A37" s="13"/>
      <c r="B37" s="62"/>
      <c r="C37" s="63" t="s">
        <v>12</v>
      </c>
      <c r="D37" s="64">
        <v>20.0</v>
      </c>
      <c r="E37" s="63" t="s">
        <v>13</v>
      </c>
      <c r="F37" s="64">
        <v>160.0</v>
      </c>
      <c r="G37" s="13"/>
      <c r="H37" s="13"/>
      <c r="I37" s="13"/>
      <c r="J37" s="13"/>
      <c r="K37" s="65"/>
      <c r="L37" s="13"/>
      <c r="M37" s="66"/>
      <c r="N37" s="63" t="s">
        <v>12</v>
      </c>
      <c r="O37" s="64">
        <v>15.0</v>
      </c>
      <c r="P37" s="63" t="s">
        <v>13</v>
      </c>
      <c r="Q37" s="64">
        <v>160.0</v>
      </c>
      <c r="R37" s="13"/>
      <c r="S37" s="13"/>
      <c r="T37" s="13"/>
      <c r="U37" s="13"/>
      <c r="V37" s="65"/>
      <c r="W37" s="13"/>
      <c r="X37" s="68"/>
      <c r="Y37" s="63" t="s">
        <v>12</v>
      </c>
      <c r="Z37" s="64">
        <v>18.0</v>
      </c>
      <c r="AA37" s="63" t="s">
        <v>13</v>
      </c>
      <c r="AB37" s="64">
        <v>160.0</v>
      </c>
      <c r="AC37" s="13"/>
      <c r="AD37" s="13"/>
      <c r="AE37" s="13"/>
      <c r="AF37" s="13"/>
      <c r="AG37" s="65"/>
      <c r="AH37" s="13"/>
      <c r="AI37" s="66"/>
      <c r="AJ37" s="63" t="s">
        <v>12</v>
      </c>
      <c r="AK37" s="64">
        <v>13.0</v>
      </c>
      <c r="AL37" s="63" t="s">
        <v>13</v>
      </c>
      <c r="AM37" s="64">
        <v>160.0</v>
      </c>
      <c r="AN37" s="13"/>
      <c r="AO37" s="13"/>
      <c r="AP37" s="13"/>
      <c r="AQ37" s="13"/>
      <c r="AR37" s="65"/>
      <c r="AS37" s="13"/>
      <c r="AT37" s="13"/>
      <c r="AU37" s="13"/>
      <c r="AV37" s="13"/>
      <c r="AW37" s="13"/>
      <c r="AX37" s="13"/>
      <c r="AY37" s="13"/>
      <c r="AZ37" s="13"/>
      <c r="BA37" s="13"/>
    </row>
    <row r="38">
      <c r="A38" s="13"/>
      <c r="B38" s="62"/>
      <c r="C38" s="9"/>
      <c r="D38" s="13"/>
      <c r="E38" s="9"/>
      <c r="F38" s="13"/>
      <c r="G38" s="13"/>
      <c r="H38" s="13"/>
      <c r="I38" s="13"/>
      <c r="J38" s="13"/>
      <c r="K38" s="65"/>
      <c r="L38" s="13"/>
      <c r="M38" s="66"/>
      <c r="N38" s="9"/>
      <c r="O38" s="13"/>
      <c r="P38" s="9"/>
      <c r="Q38" s="13"/>
      <c r="R38" s="13"/>
      <c r="S38" s="13"/>
      <c r="T38" s="13"/>
      <c r="U38" s="13"/>
      <c r="V38" s="65"/>
      <c r="W38" s="13"/>
      <c r="X38" s="68"/>
      <c r="Y38" s="9"/>
      <c r="Z38" s="73"/>
      <c r="AA38" s="9"/>
      <c r="AB38" s="13"/>
      <c r="AC38" s="13"/>
      <c r="AD38" s="13"/>
      <c r="AE38" s="13"/>
      <c r="AF38" s="13"/>
      <c r="AG38" s="65"/>
      <c r="AH38" s="13"/>
      <c r="AI38" s="66"/>
      <c r="AJ38" s="9"/>
      <c r="AK38" s="73"/>
      <c r="AL38" s="9"/>
      <c r="AM38" s="13"/>
      <c r="AN38" s="13"/>
      <c r="AO38" s="13"/>
      <c r="AP38" s="13"/>
      <c r="AQ38" s="13"/>
      <c r="AR38" s="65"/>
      <c r="AS38" s="13"/>
      <c r="AT38" s="13"/>
      <c r="AU38" s="13"/>
      <c r="AV38" s="13"/>
      <c r="AW38" s="13"/>
      <c r="AX38" s="13"/>
      <c r="AY38" s="13"/>
      <c r="AZ38" s="13"/>
      <c r="BA38" s="13"/>
    </row>
    <row r="39">
      <c r="A39" s="13"/>
      <c r="B39" s="62"/>
      <c r="C39" s="40"/>
      <c r="D39" s="76" t="s">
        <v>15</v>
      </c>
      <c r="E39" s="76" t="s">
        <v>16</v>
      </c>
      <c r="F39" s="13"/>
      <c r="G39" s="13"/>
      <c r="H39" s="13"/>
      <c r="I39" s="77" t="s">
        <v>17</v>
      </c>
      <c r="J39" s="77">
        <f>(D40+E41)/(F40+F41)</f>
        <v>0.8981086695</v>
      </c>
      <c r="K39" s="65"/>
      <c r="L39" s="13"/>
      <c r="M39" s="66"/>
      <c r="N39" s="40"/>
      <c r="O39" s="76" t="s">
        <v>15</v>
      </c>
      <c r="P39" s="76" t="s">
        <v>16</v>
      </c>
      <c r="Q39" s="13"/>
      <c r="R39" s="13"/>
      <c r="S39" s="13"/>
      <c r="T39" s="77" t="s">
        <v>17</v>
      </c>
      <c r="U39" s="77">
        <f>(O40+P41)/(Q40+Q41)</f>
        <v>0.8760249262</v>
      </c>
      <c r="V39" s="78"/>
      <c r="W39" s="41"/>
      <c r="X39" s="68"/>
      <c r="Y39" s="40"/>
      <c r="Z39" s="76" t="s">
        <v>15</v>
      </c>
      <c r="AA39" s="76" t="s">
        <v>16</v>
      </c>
      <c r="AB39" s="13"/>
      <c r="AC39" s="13"/>
      <c r="AD39" s="13"/>
      <c r="AE39" s="77" t="s">
        <v>17</v>
      </c>
      <c r="AF39" s="77">
        <f>(Z40+AA41)/(AB40+AB41)</f>
        <v>0.8817098502</v>
      </c>
      <c r="AG39" s="78"/>
      <c r="AH39" s="41"/>
      <c r="AI39" s="79"/>
      <c r="AJ39" s="40"/>
      <c r="AK39" s="76" t="s">
        <v>15</v>
      </c>
      <c r="AL39" s="76" t="s">
        <v>16</v>
      </c>
      <c r="AM39" s="13"/>
      <c r="AN39" s="13"/>
      <c r="AO39" s="13"/>
      <c r="AP39" s="77" t="s">
        <v>17</v>
      </c>
      <c r="AQ39" s="77">
        <f>(AK40+AL41)/(AM40+AM41)</f>
        <v>0.8924237455</v>
      </c>
      <c r="AR39" s="78"/>
      <c r="AS39" s="41"/>
      <c r="AT39" s="41"/>
      <c r="AU39" s="41"/>
      <c r="AV39" s="41"/>
      <c r="AW39" s="41"/>
      <c r="AX39" s="41"/>
      <c r="AY39" s="41"/>
      <c r="AZ39" s="41"/>
      <c r="BA39" s="41"/>
    </row>
    <row r="40">
      <c r="A40" s="13"/>
      <c r="B40" s="62"/>
      <c r="C40" s="76" t="s">
        <v>15</v>
      </c>
      <c r="D40" s="80">
        <v>7592.0</v>
      </c>
      <c r="E40" s="81">
        <v>509.0</v>
      </c>
      <c r="F40" s="28">
        <f t="shared" ref="F40:F41" si="17">D40+E40</f>
        <v>8101</v>
      </c>
      <c r="G40" s="76" t="s">
        <v>18</v>
      </c>
      <c r="H40" s="13"/>
      <c r="I40" s="82" t="s">
        <v>14</v>
      </c>
      <c r="J40" s="82">
        <f>(D40/(D40+E40))</f>
        <v>0.9371682508</v>
      </c>
      <c r="K40" s="65"/>
      <c r="L40" s="13"/>
      <c r="M40" s="66"/>
      <c r="N40" s="76" t="s">
        <v>15</v>
      </c>
      <c r="O40" s="80">
        <v>8012.0</v>
      </c>
      <c r="P40" s="81">
        <v>1131.0</v>
      </c>
      <c r="Q40" s="28">
        <f t="shared" ref="Q40:Q41" si="18">O40+P40</f>
        <v>9143</v>
      </c>
      <c r="R40" s="76" t="s">
        <v>18</v>
      </c>
      <c r="S40" s="13"/>
      <c r="T40" s="82" t="s">
        <v>14</v>
      </c>
      <c r="U40" s="82">
        <f>(O40/(O40+P40))</f>
        <v>0.8762988078</v>
      </c>
      <c r="V40" s="83"/>
      <c r="W40" s="46"/>
      <c r="X40" s="68"/>
      <c r="Y40" s="76" t="s">
        <v>15</v>
      </c>
      <c r="Z40" s="80">
        <v>7821.0</v>
      </c>
      <c r="AA40" s="81">
        <v>930.0</v>
      </c>
      <c r="AB40" s="28">
        <f t="shared" ref="AB40:AB41" si="19">Z40+AA40</f>
        <v>8751</v>
      </c>
      <c r="AC40" s="76" t="s">
        <v>18</v>
      </c>
      <c r="AD40" s="13"/>
      <c r="AE40" s="82" t="s">
        <v>14</v>
      </c>
      <c r="AF40" s="82">
        <f>(Z40/(Z40+AA40))</f>
        <v>0.8937264313</v>
      </c>
      <c r="AG40" s="83"/>
      <c r="AH40" s="46"/>
      <c r="AI40" s="84"/>
      <c r="AJ40" s="76" t="s">
        <v>15</v>
      </c>
      <c r="AK40" s="80">
        <v>7785.0</v>
      </c>
      <c r="AL40" s="81">
        <v>796.0</v>
      </c>
      <c r="AM40" s="28">
        <f t="shared" ref="AM40:AM41" si="20">AK40+AL40</f>
        <v>8581</v>
      </c>
      <c r="AN40" s="76" t="s">
        <v>18</v>
      </c>
      <c r="AO40" s="13"/>
      <c r="AP40" s="82" t="s">
        <v>14</v>
      </c>
      <c r="AQ40" s="82">
        <f>(AK40/(AK40+AL40))</f>
        <v>0.9072369188</v>
      </c>
      <c r="AR40" s="83"/>
      <c r="AS40" s="46"/>
      <c r="AT40" s="46"/>
      <c r="AU40" s="46"/>
      <c r="AV40" s="46"/>
      <c r="AW40" s="46"/>
      <c r="AX40" s="46"/>
      <c r="AY40" s="46"/>
      <c r="AZ40" s="46"/>
      <c r="BA40" s="46"/>
    </row>
    <row r="41">
      <c r="A41" s="13"/>
      <c r="B41" s="62"/>
      <c r="C41" s="76" t="s">
        <v>16</v>
      </c>
      <c r="D41" s="85">
        <v>423.0</v>
      </c>
      <c r="E41" s="86">
        <v>623.0</v>
      </c>
      <c r="F41" s="28">
        <f t="shared" si="17"/>
        <v>1046</v>
      </c>
      <c r="G41" s="76" t="s">
        <v>19</v>
      </c>
      <c r="H41" s="13"/>
      <c r="I41" s="82" t="s">
        <v>4</v>
      </c>
      <c r="J41" s="82">
        <f>(E41/(E41+D41))</f>
        <v>0.5956022945</v>
      </c>
      <c r="K41" s="65"/>
      <c r="L41" s="13"/>
      <c r="M41" s="66"/>
      <c r="N41" s="76" t="s">
        <v>16</v>
      </c>
      <c r="O41" s="85">
        <v>3.0</v>
      </c>
      <c r="P41" s="86">
        <v>1.0</v>
      </c>
      <c r="Q41" s="28">
        <f t="shared" si="18"/>
        <v>4</v>
      </c>
      <c r="R41" s="76" t="s">
        <v>19</v>
      </c>
      <c r="S41" s="13"/>
      <c r="T41" s="82" t="s">
        <v>4</v>
      </c>
      <c r="U41" s="82">
        <f>(P41/(P41+O41))</f>
        <v>0.25</v>
      </c>
      <c r="V41" s="83"/>
      <c r="W41" s="46"/>
      <c r="X41" s="68"/>
      <c r="Y41" s="76" t="s">
        <v>16</v>
      </c>
      <c r="Z41" s="85">
        <v>152.0</v>
      </c>
      <c r="AA41" s="86">
        <v>244.0</v>
      </c>
      <c r="AB41" s="28">
        <f t="shared" si="19"/>
        <v>396</v>
      </c>
      <c r="AC41" s="76" t="s">
        <v>19</v>
      </c>
      <c r="AD41" s="13"/>
      <c r="AE41" s="82" t="s">
        <v>4</v>
      </c>
      <c r="AF41" s="82">
        <f>(AA41/(AA41+Z41))</f>
        <v>0.6161616162</v>
      </c>
      <c r="AG41" s="83"/>
      <c r="AH41" s="46"/>
      <c r="AI41" s="84"/>
      <c r="AJ41" s="76" t="s">
        <v>16</v>
      </c>
      <c r="AK41" s="85">
        <v>188.0</v>
      </c>
      <c r="AL41" s="86">
        <v>378.0</v>
      </c>
      <c r="AM41" s="28">
        <f t="shared" si="20"/>
        <v>566</v>
      </c>
      <c r="AN41" s="76" t="s">
        <v>19</v>
      </c>
      <c r="AO41" s="13"/>
      <c r="AP41" s="82" t="s">
        <v>4</v>
      </c>
      <c r="AQ41" s="82">
        <f>(AL41/(AL41+AK41))</f>
        <v>0.667844523</v>
      </c>
      <c r="AR41" s="83"/>
      <c r="AS41" s="46"/>
      <c r="AT41" s="46"/>
      <c r="AU41" s="46"/>
      <c r="AV41" s="46"/>
      <c r="AW41" s="46"/>
      <c r="AX41" s="46"/>
      <c r="AY41" s="46"/>
      <c r="AZ41" s="46"/>
      <c r="BA41" s="46"/>
    </row>
    <row r="42">
      <c r="A42" s="13"/>
      <c r="B42" s="62"/>
      <c r="C42" s="40"/>
      <c r="D42" s="40"/>
      <c r="E42" s="40"/>
      <c r="F42" s="13"/>
      <c r="G42" s="40"/>
      <c r="H42" s="40"/>
      <c r="I42" s="40"/>
      <c r="J42" s="40"/>
      <c r="K42" s="65"/>
      <c r="L42" s="13"/>
      <c r="M42" s="66"/>
      <c r="N42" s="40"/>
      <c r="O42" s="40"/>
      <c r="P42" s="40"/>
      <c r="Q42" s="13"/>
      <c r="R42" s="40"/>
      <c r="S42" s="40"/>
      <c r="T42" s="40"/>
      <c r="U42" s="40"/>
      <c r="V42" s="67"/>
      <c r="W42" s="40"/>
      <c r="X42" s="68"/>
      <c r="Y42" s="40"/>
      <c r="Z42" s="40"/>
      <c r="AA42" s="40"/>
      <c r="AB42" s="13"/>
      <c r="AC42" s="40"/>
      <c r="AD42" s="40"/>
      <c r="AE42" s="40"/>
      <c r="AF42" s="40"/>
      <c r="AG42" s="67"/>
      <c r="AH42" s="40"/>
      <c r="AI42" s="68"/>
      <c r="AJ42" s="40"/>
      <c r="AK42" s="40"/>
      <c r="AL42" s="40"/>
      <c r="AM42" s="13"/>
      <c r="AN42" s="40"/>
      <c r="AO42" s="40"/>
      <c r="AP42" s="40"/>
      <c r="AQ42" s="40"/>
      <c r="AR42" s="67"/>
      <c r="AS42" s="40"/>
      <c r="AT42" s="40"/>
      <c r="AU42" s="40"/>
      <c r="AV42" s="40"/>
      <c r="AW42" s="40"/>
      <c r="AX42" s="40"/>
      <c r="AY42" s="40"/>
      <c r="AZ42" s="40"/>
      <c r="BA42" s="40"/>
    </row>
    <row r="43">
      <c r="A43" s="13"/>
      <c r="B43" s="62"/>
      <c r="C43" s="13"/>
      <c r="D43" s="13"/>
      <c r="E43" s="13"/>
      <c r="F43" s="13"/>
      <c r="G43" s="13"/>
      <c r="H43" s="13"/>
      <c r="I43" s="13"/>
      <c r="J43" s="13"/>
      <c r="K43" s="65"/>
      <c r="L43" s="13"/>
      <c r="M43" s="66"/>
      <c r="N43" s="13"/>
      <c r="O43" s="13"/>
      <c r="P43" s="40"/>
      <c r="Q43" s="40"/>
      <c r="R43" s="40"/>
      <c r="S43" s="40"/>
      <c r="T43" s="40"/>
      <c r="U43" s="40"/>
      <c r="V43" s="67"/>
      <c r="W43" s="40"/>
      <c r="X43" s="68"/>
      <c r="Y43" s="13"/>
      <c r="Z43" s="13"/>
      <c r="AA43" s="40"/>
      <c r="AB43" s="40"/>
      <c r="AC43" s="40"/>
      <c r="AD43" s="40"/>
      <c r="AE43" s="40"/>
      <c r="AF43" s="40"/>
      <c r="AG43" s="67"/>
      <c r="AH43" s="40"/>
      <c r="AI43" s="68"/>
      <c r="AJ43" s="13"/>
      <c r="AK43" s="13"/>
      <c r="AL43" s="40"/>
      <c r="AM43" s="40"/>
      <c r="AN43" s="40"/>
      <c r="AO43" s="40"/>
      <c r="AP43" s="40"/>
      <c r="AQ43" s="40"/>
      <c r="AR43" s="67"/>
      <c r="AS43" s="40"/>
      <c r="AT43" s="40"/>
      <c r="AU43" s="40"/>
      <c r="AV43" s="40"/>
      <c r="AW43" s="40"/>
      <c r="AX43" s="40"/>
      <c r="AY43" s="40"/>
      <c r="AZ43" s="40"/>
      <c r="BA43" s="40"/>
    </row>
    <row r="44">
      <c r="A44" s="13"/>
      <c r="B44" s="62"/>
      <c r="C44" s="63" t="s">
        <v>12</v>
      </c>
      <c r="D44" s="64">
        <v>20.0</v>
      </c>
      <c r="E44" s="63" t="s">
        <v>13</v>
      </c>
      <c r="F44" s="64">
        <v>180.0</v>
      </c>
      <c r="G44" s="13"/>
      <c r="H44" s="13"/>
      <c r="I44" s="13"/>
      <c r="J44" s="13"/>
      <c r="K44" s="65"/>
      <c r="L44" s="13"/>
      <c r="M44" s="66"/>
      <c r="N44" s="63" t="s">
        <v>12</v>
      </c>
      <c r="O44" s="64">
        <v>15.0</v>
      </c>
      <c r="P44" s="63" t="s">
        <v>13</v>
      </c>
      <c r="Q44" s="64">
        <v>180.0</v>
      </c>
      <c r="R44" s="13"/>
      <c r="S44" s="13"/>
      <c r="T44" s="13"/>
      <c r="U44" s="13"/>
      <c r="V44" s="65"/>
      <c r="W44" s="13"/>
      <c r="X44" s="68"/>
      <c r="Y44" s="63" t="s">
        <v>12</v>
      </c>
      <c r="Z44" s="64">
        <v>18.0</v>
      </c>
      <c r="AA44" s="63" t="s">
        <v>13</v>
      </c>
      <c r="AB44" s="64">
        <v>180.0</v>
      </c>
      <c r="AC44" s="13"/>
      <c r="AD44" s="13"/>
      <c r="AE44" s="13"/>
      <c r="AF44" s="13"/>
      <c r="AG44" s="65"/>
      <c r="AH44" s="13"/>
      <c r="AI44" s="66"/>
      <c r="AJ44" s="63" t="s">
        <v>12</v>
      </c>
      <c r="AK44" s="64">
        <v>13.0</v>
      </c>
      <c r="AL44" s="63" t="s">
        <v>13</v>
      </c>
      <c r="AM44" s="64">
        <v>180.0</v>
      </c>
      <c r="AN44" s="13"/>
      <c r="AO44" s="13"/>
      <c r="AP44" s="13"/>
      <c r="AQ44" s="13"/>
      <c r="AR44" s="65"/>
      <c r="AS44" s="13"/>
      <c r="AT44" s="13"/>
      <c r="AU44" s="13"/>
      <c r="AV44" s="13"/>
      <c r="AW44" s="13"/>
      <c r="AX44" s="13"/>
      <c r="AY44" s="13"/>
      <c r="AZ44" s="13"/>
      <c r="BA44" s="13"/>
    </row>
    <row r="45">
      <c r="A45" s="13"/>
      <c r="B45" s="62"/>
      <c r="C45" s="9"/>
      <c r="D45" s="13"/>
      <c r="E45" s="9"/>
      <c r="F45" s="13"/>
      <c r="G45" s="13"/>
      <c r="H45" s="13"/>
      <c r="I45" s="13"/>
      <c r="J45" s="13"/>
      <c r="K45" s="65"/>
      <c r="L45" s="13"/>
      <c r="M45" s="66"/>
      <c r="N45" s="9"/>
      <c r="O45" s="13"/>
      <c r="P45" s="9"/>
      <c r="Q45" s="13"/>
      <c r="R45" s="13"/>
      <c r="S45" s="13"/>
      <c r="T45" s="13"/>
      <c r="U45" s="13"/>
      <c r="V45" s="65"/>
      <c r="W45" s="13"/>
      <c r="X45" s="68"/>
      <c r="Y45" s="9"/>
      <c r="Z45" s="73"/>
      <c r="AA45" s="9"/>
      <c r="AB45" s="13"/>
      <c r="AC45" s="13"/>
      <c r="AD45" s="13"/>
      <c r="AE45" s="13"/>
      <c r="AF45" s="13"/>
      <c r="AG45" s="65"/>
      <c r="AH45" s="13"/>
      <c r="AI45" s="66"/>
      <c r="AJ45" s="9"/>
      <c r="AK45" s="73"/>
      <c r="AL45" s="9"/>
      <c r="AM45" s="13"/>
      <c r="AN45" s="13"/>
      <c r="AO45" s="13"/>
      <c r="AP45" s="13"/>
      <c r="AQ45" s="13"/>
      <c r="AR45" s="65"/>
      <c r="AS45" s="13"/>
      <c r="AT45" s="13"/>
      <c r="AU45" s="13"/>
      <c r="AV45" s="13"/>
      <c r="AW45" s="13"/>
      <c r="AX45" s="13"/>
      <c r="AY45" s="13"/>
      <c r="AZ45" s="13"/>
      <c r="BA45" s="13"/>
    </row>
    <row r="46">
      <c r="A46" s="13"/>
      <c r="B46" s="62"/>
      <c r="C46" s="40"/>
      <c r="D46" s="76" t="s">
        <v>15</v>
      </c>
      <c r="E46" s="76" t="s">
        <v>16</v>
      </c>
      <c r="F46" s="13"/>
      <c r="G46" s="13"/>
      <c r="H46" s="13"/>
      <c r="I46" s="77" t="s">
        <v>17</v>
      </c>
      <c r="J46" s="77">
        <f>(D47+E48)/(F47+F48)</f>
        <v>0.8758062753</v>
      </c>
      <c r="K46" s="65"/>
      <c r="L46" s="13"/>
      <c r="M46" s="66"/>
      <c r="N46" s="40"/>
      <c r="O46" s="76" t="s">
        <v>15</v>
      </c>
      <c r="P46" s="76" t="s">
        <v>16</v>
      </c>
      <c r="Q46" s="13"/>
      <c r="R46" s="13"/>
      <c r="S46" s="13"/>
      <c r="T46" s="77" t="s">
        <v>17</v>
      </c>
      <c r="U46" s="77">
        <f>(O47+P48)/(Q47+Q48)</f>
        <v>0.8955941839</v>
      </c>
      <c r="V46" s="78"/>
      <c r="W46" s="41"/>
      <c r="X46" s="68"/>
      <c r="Y46" s="40"/>
      <c r="Z46" s="76" t="s">
        <v>15</v>
      </c>
      <c r="AA46" s="76" t="s">
        <v>16</v>
      </c>
      <c r="AB46" s="13"/>
      <c r="AC46" s="13"/>
      <c r="AD46" s="13"/>
      <c r="AE46" s="77" t="s">
        <v>17</v>
      </c>
      <c r="AF46" s="77">
        <f>(Z47+AA48)/(AB47+AB48)</f>
        <v>0.8910025145</v>
      </c>
      <c r="AG46" s="78"/>
      <c r="AH46" s="41"/>
      <c r="AI46" s="79"/>
      <c r="AJ46" s="40"/>
      <c r="AK46" s="76" t="s">
        <v>15</v>
      </c>
      <c r="AL46" s="76" t="s">
        <v>16</v>
      </c>
      <c r="AM46" s="13"/>
      <c r="AN46" s="13"/>
      <c r="AO46" s="13"/>
      <c r="AP46" s="77" t="s">
        <v>17</v>
      </c>
      <c r="AQ46" s="77">
        <f>(AK47+AL48)/(AM47+AM48)</f>
        <v>0.8930796983</v>
      </c>
      <c r="AR46" s="78"/>
      <c r="AS46" s="41"/>
      <c r="AT46" s="41"/>
      <c r="AU46" s="41"/>
      <c r="AV46" s="41"/>
      <c r="AW46" s="41"/>
      <c r="AX46" s="41"/>
      <c r="AY46" s="41"/>
      <c r="AZ46" s="41"/>
      <c r="BA46" s="41"/>
    </row>
    <row r="47">
      <c r="A47" s="13"/>
      <c r="B47" s="62"/>
      <c r="C47" s="76" t="s">
        <v>15</v>
      </c>
      <c r="D47" s="80">
        <v>8009.0</v>
      </c>
      <c r="E47" s="81">
        <v>1130.0</v>
      </c>
      <c r="F47" s="28">
        <f t="shared" ref="F47:F48" si="21">D47+E47</f>
        <v>9139</v>
      </c>
      <c r="G47" s="76" t="s">
        <v>18</v>
      </c>
      <c r="H47" s="13"/>
      <c r="I47" s="82" t="s">
        <v>14</v>
      </c>
      <c r="J47" s="82">
        <f>(D47/(D47+E47))</f>
        <v>0.8763540869</v>
      </c>
      <c r="K47" s="65"/>
      <c r="L47" s="13"/>
      <c r="M47" s="66"/>
      <c r="N47" s="76" t="s">
        <v>15</v>
      </c>
      <c r="O47" s="80">
        <v>7488.0</v>
      </c>
      <c r="P47" s="81">
        <v>428.0</v>
      </c>
      <c r="Q47" s="28">
        <f t="shared" ref="Q47:Q48" si="22">O47+P47</f>
        <v>7916</v>
      </c>
      <c r="R47" s="76" t="s">
        <v>18</v>
      </c>
      <c r="S47" s="13"/>
      <c r="T47" s="82" t="s">
        <v>14</v>
      </c>
      <c r="U47" s="82">
        <f>(O47/(O47+P47))</f>
        <v>0.945932289</v>
      </c>
      <c r="V47" s="83"/>
      <c r="W47" s="46"/>
      <c r="X47" s="68"/>
      <c r="Y47" s="76" t="s">
        <v>15</v>
      </c>
      <c r="Z47" s="80">
        <v>7554.0</v>
      </c>
      <c r="AA47" s="81">
        <v>578.0</v>
      </c>
      <c r="AB47" s="28">
        <f t="shared" ref="AB47:AB48" si="23">Z47+AA47</f>
        <v>8132</v>
      </c>
      <c r="AC47" s="76" t="s">
        <v>18</v>
      </c>
      <c r="AD47" s="13"/>
      <c r="AE47" s="82" t="s">
        <v>14</v>
      </c>
      <c r="AF47" s="82">
        <f>(Z47/(Z47+AA47))</f>
        <v>0.9289227742</v>
      </c>
      <c r="AG47" s="83"/>
      <c r="AH47" s="46"/>
      <c r="AI47" s="84"/>
      <c r="AJ47" s="76" t="s">
        <v>15</v>
      </c>
      <c r="AK47" s="80">
        <v>7646.0</v>
      </c>
      <c r="AL47" s="81">
        <v>651.0</v>
      </c>
      <c r="AM47" s="28">
        <f t="shared" ref="AM47:AM48" si="24">AK47+AL47</f>
        <v>8297</v>
      </c>
      <c r="AN47" s="76" t="s">
        <v>18</v>
      </c>
      <c r="AO47" s="13"/>
      <c r="AP47" s="82" t="s">
        <v>14</v>
      </c>
      <c r="AQ47" s="82">
        <f>(AK47/(AK47+AL47))</f>
        <v>0.9215379053</v>
      </c>
      <c r="AR47" s="83"/>
      <c r="AS47" s="46"/>
      <c r="AT47" s="46"/>
      <c r="AU47" s="46"/>
      <c r="AV47" s="46"/>
      <c r="AW47" s="46"/>
      <c r="AX47" s="46"/>
      <c r="AY47" s="46"/>
      <c r="AZ47" s="46"/>
      <c r="BA47" s="46"/>
    </row>
    <row r="48">
      <c r="A48" s="13"/>
      <c r="B48" s="62"/>
      <c r="C48" s="76" t="s">
        <v>16</v>
      </c>
      <c r="D48" s="85">
        <v>6.0</v>
      </c>
      <c r="E48" s="86">
        <v>2.0</v>
      </c>
      <c r="F48" s="28">
        <f t="shared" si="21"/>
        <v>8</v>
      </c>
      <c r="G48" s="76" t="s">
        <v>19</v>
      </c>
      <c r="H48" s="13"/>
      <c r="I48" s="82" t="s">
        <v>4</v>
      </c>
      <c r="J48" s="82">
        <f>(E48/(E48+D48))</f>
        <v>0.25</v>
      </c>
      <c r="K48" s="65"/>
      <c r="L48" s="13"/>
      <c r="M48" s="66"/>
      <c r="N48" s="76" t="s">
        <v>16</v>
      </c>
      <c r="O48" s="85">
        <v>527.0</v>
      </c>
      <c r="P48" s="86">
        <v>704.0</v>
      </c>
      <c r="Q48" s="28">
        <f t="shared" si="22"/>
        <v>1231</v>
      </c>
      <c r="R48" s="76" t="s">
        <v>19</v>
      </c>
      <c r="S48" s="13"/>
      <c r="T48" s="82" t="s">
        <v>4</v>
      </c>
      <c r="U48" s="82">
        <f>(P48/(P48+O48))</f>
        <v>0.5718927701</v>
      </c>
      <c r="V48" s="83"/>
      <c r="W48" s="46"/>
      <c r="X48" s="68"/>
      <c r="Y48" s="76" t="s">
        <v>16</v>
      </c>
      <c r="Z48" s="85">
        <v>419.0</v>
      </c>
      <c r="AA48" s="86">
        <v>596.0</v>
      </c>
      <c r="AB48" s="28">
        <f t="shared" si="23"/>
        <v>1015</v>
      </c>
      <c r="AC48" s="76" t="s">
        <v>19</v>
      </c>
      <c r="AD48" s="13"/>
      <c r="AE48" s="82" t="s">
        <v>4</v>
      </c>
      <c r="AF48" s="82">
        <f>(AA48/(AA48+Z48))</f>
        <v>0.5871921182</v>
      </c>
      <c r="AG48" s="83"/>
      <c r="AH48" s="46"/>
      <c r="AI48" s="84"/>
      <c r="AJ48" s="76" t="s">
        <v>16</v>
      </c>
      <c r="AK48" s="85">
        <v>327.0</v>
      </c>
      <c r="AL48" s="86">
        <v>523.0</v>
      </c>
      <c r="AM48" s="28">
        <f t="shared" si="24"/>
        <v>850</v>
      </c>
      <c r="AN48" s="76" t="s">
        <v>19</v>
      </c>
      <c r="AO48" s="13"/>
      <c r="AP48" s="82" t="s">
        <v>4</v>
      </c>
      <c r="AQ48" s="82">
        <f>(AL48/(AL48+AK48))</f>
        <v>0.6152941176</v>
      </c>
      <c r="AR48" s="83"/>
      <c r="AS48" s="46"/>
      <c r="AT48" s="46"/>
      <c r="AU48" s="46"/>
      <c r="AV48" s="46"/>
      <c r="AW48" s="46"/>
      <c r="AX48" s="46"/>
      <c r="AY48" s="46"/>
      <c r="AZ48" s="46"/>
      <c r="BA48" s="46"/>
    </row>
    <row r="49">
      <c r="A49" s="13"/>
      <c r="B49" s="62"/>
      <c r="C49" s="40"/>
      <c r="D49" s="40"/>
      <c r="E49" s="40"/>
      <c r="F49" s="13"/>
      <c r="G49" s="40"/>
      <c r="H49" s="40"/>
      <c r="I49" s="40"/>
      <c r="J49" s="40"/>
      <c r="K49" s="65"/>
      <c r="L49" s="13"/>
      <c r="M49" s="66"/>
      <c r="N49" s="40"/>
      <c r="O49" s="40"/>
      <c r="P49" s="40"/>
      <c r="Q49" s="13"/>
      <c r="R49" s="40"/>
      <c r="S49" s="40"/>
      <c r="T49" s="40"/>
      <c r="U49" s="40"/>
      <c r="V49" s="67"/>
      <c r="W49" s="40"/>
      <c r="X49" s="68"/>
      <c r="Y49" s="40"/>
      <c r="Z49" s="40"/>
      <c r="AA49" s="40"/>
      <c r="AB49" s="13"/>
      <c r="AC49" s="40"/>
      <c r="AD49" s="40"/>
      <c r="AE49" s="40"/>
      <c r="AF49" s="40"/>
      <c r="AG49" s="67"/>
      <c r="AH49" s="40"/>
      <c r="AI49" s="68"/>
      <c r="AJ49" s="40"/>
      <c r="AK49" s="40"/>
      <c r="AL49" s="40"/>
      <c r="AM49" s="13"/>
      <c r="AN49" s="40"/>
      <c r="AO49" s="40"/>
      <c r="AP49" s="40"/>
      <c r="AQ49" s="40"/>
      <c r="AR49" s="67"/>
      <c r="AS49" s="40"/>
      <c r="AT49" s="40"/>
      <c r="AU49" s="40"/>
      <c r="AV49" s="40"/>
      <c r="AW49" s="40"/>
      <c r="AX49" s="40"/>
      <c r="AY49" s="40"/>
      <c r="AZ49" s="40"/>
      <c r="BA49" s="40"/>
    </row>
    <row r="50">
      <c r="A50" s="13"/>
      <c r="B50" s="62"/>
      <c r="C50" s="13"/>
      <c r="D50" s="13"/>
      <c r="E50" s="13"/>
      <c r="F50" s="13"/>
      <c r="G50" s="13"/>
      <c r="H50" s="13"/>
      <c r="I50" s="13"/>
      <c r="J50" s="13"/>
      <c r="K50" s="65"/>
      <c r="L50" s="13"/>
      <c r="M50" s="66"/>
      <c r="N50" s="13"/>
      <c r="O50" s="13"/>
      <c r="P50" s="40"/>
      <c r="Q50" s="40"/>
      <c r="R50" s="40"/>
      <c r="S50" s="40"/>
      <c r="T50" s="40"/>
      <c r="U50" s="40"/>
      <c r="V50" s="67"/>
      <c r="W50" s="40"/>
      <c r="X50" s="68"/>
      <c r="Y50" s="13"/>
      <c r="Z50" s="13"/>
      <c r="AA50" s="40"/>
      <c r="AB50" s="40"/>
      <c r="AC50" s="40"/>
      <c r="AD50" s="40"/>
      <c r="AE50" s="40"/>
      <c r="AF50" s="40"/>
      <c r="AG50" s="67"/>
      <c r="AH50" s="40"/>
      <c r="AI50" s="68"/>
      <c r="AJ50" s="13"/>
      <c r="AK50" s="13"/>
      <c r="AL50" s="40"/>
      <c r="AM50" s="40"/>
      <c r="AN50" s="40"/>
      <c r="AO50" s="40"/>
      <c r="AP50" s="40"/>
      <c r="AQ50" s="40"/>
      <c r="AR50" s="67"/>
      <c r="AS50" s="40"/>
      <c r="AT50" s="40"/>
      <c r="AU50" s="40"/>
      <c r="AV50" s="40"/>
      <c r="AW50" s="40"/>
      <c r="AX50" s="40"/>
      <c r="AY50" s="40"/>
      <c r="AZ50" s="40"/>
      <c r="BA50" s="40"/>
    </row>
    <row r="51">
      <c r="A51" s="13"/>
      <c r="B51" s="62"/>
      <c r="C51" s="63" t="s">
        <v>12</v>
      </c>
      <c r="D51" s="64">
        <v>20.0</v>
      </c>
      <c r="E51" s="63" t="s">
        <v>13</v>
      </c>
      <c r="F51" s="64">
        <v>300.0</v>
      </c>
      <c r="G51" s="13"/>
      <c r="H51" s="13"/>
      <c r="I51" s="41"/>
      <c r="J51" s="41"/>
      <c r="K51" s="65"/>
      <c r="L51" s="13"/>
      <c r="M51" s="66"/>
      <c r="N51" s="63" t="s">
        <v>12</v>
      </c>
      <c r="O51" s="64">
        <v>15.0</v>
      </c>
      <c r="P51" s="63" t="s">
        <v>13</v>
      </c>
      <c r="Q51" s="64">
        <v>300.0</v>
      </c>
      <c r="R51" s="13"/>
      <c r="S51" s="13"/>
      <c r="T51" s="41"/>
      <c r="U51" s="41"/>
      <c r="V51" s="78"/>
      <c r="W51" s="41"/>
      <c r="X51" s="68"/>
      <c r="Y51" s="63" t="s">
        <v>12</v>
      </c>
      <c r="Z51" s="64">
        <v>18.0</v>
      </c>
      <c r="AA51" s="63" t="s">
        <v>13</v>
      </c>
      <c r="AB51" s="64">
        <v>300.0</v>
      </c>
      <c r="AC51" s="13"/>
      <c r="AD51" s="13"/>
      <c r="AE51" s="41"/>
      <c r="AF51" s="41"/>
      <c r="AG51" s="78"/>
      <c r="AH51" s="41"/>
      <c r="AI51" s="79"/>
      <c r="AJ51" s="63" t="s">
        <v>12</v>
      </c>
      <c r="AK51" s="64">
        <v>13.0</v>
      </c>
      <c r="AL51" s="63" t="s">
        <v>13</v>
      </c>
      <c r="AM51" s="64">
        <v>300.0</v>
      </c>
      <c r="AN51" s="13"/>
      <c r="AO51" s="13"/>
      <c r="AP51" s="41"/>
      <c r="AQ51" s="41"/>
      <c r="AR51" s="78"/>
      <c r="AS51" s="41"/>
      <c r="AT51" s="41"/>
      <c r="AU51" s="41"/>
      <c r="AV51" s="41"/>
      <c r="AW51" s="41"/>
      <c r="AX51" s="41"/>
      <c r="AY51" s="41"/>
      <c r="AZ51" s="41"/>
      <c r="BA51" s="41"/>
    </row>
    <row r="52">
      <c r="A52" s="13"/>
      <c r="B52" s="62"/>
      <c r="C52" s="9"/>
      <c r="D52" s="13"/>
      <c r="E52" s="9"/>
      <c r="F52" s="73"/>
      <c r="G52" s="13"/>
      <c r="H52" s="13"/>
      <c r="I52" s="41"/>
      <c r="J52" s="41"/>
      <c r="K52" s="65"/>
      <c r="L52" s="13"/>
      <c r="M52" s="66"/>
      <c r="N52" s="9"/>
      <c r="O52" s="73"/>
      <c r="P52" s="9"/>
      <c r="Q52" s="73"/>
      <c r="R52" s="13"/>
      <c r="S52" s="13"/>
      <c r="T52" s="41"/>
      <c r="U52" s="41"/>
      <c r="V52" s="78"/>
      <c r="W52" s="41"/>
      <c r="X52" s="68"/>
      <c r="Y52" s="9"/>
      <c r="Z52" s="73"/>
      <c r="AA52" s="9"/>
      <c r="AB52" s="73"/>
      <c r="AC52" s="13"/>
      <c r="AD52" s="13"/>
      <c r="AE52" s="41"/>
      <c r="AF52" s="41"/>
      <c r="AG52" s="78"/>
      <c r="AH52" s="41"/>
      <c r="AI52" s="79"/>
      <c r="AJ52" s="9"/>
      <c r="AK52" s="73"/>
      <c r="AL52" s="9"/>
      <c r="AM52" s="73"/>
      <c r="AN52" s="13"/>
      <c r="AO52" s="13"/>
      <c r="AP52" s="41"/>
      <c r="AQ52" s="41"/>
      <c r="AR52" s="78"/>
      <c r="AS52" s="41"/>
      <c r="AT52" s="41"/>
      <c r="AU52" s="41"/>
      <c r="AV52" s="41"/>
      <c r="AW52" s="41"/>
      <c r="AX52" s="41"/>
      <c r="AY52" s="41"/>
      <c r="AZ52" s="41"/>
      <c r="BA52" s="41"/>
    </row>
    <row r="53">
      <c r="A53" s="13"/>
      <c r="B53" s="62"/>
      <c r="C53" s="40"/>
      <c r="D53" s="76" t="s">
        <v>15</v>
      </c>
      <c r="E53" s="76" t="s">
        <v>16</v>
      </c>
      <c r="F53" s="13"/>
      <c r="G53" s="13"/>
      <c r="H53" s="13"/>
      <c r="I53" s="77" t="s">
        <v>17</v>
      </c>
      <c r="J53" s="77">
        <f>(D54+E55)/(F54+F55)</f>
        <v>0.8817098502</v>
      </c>
      <c r="K53" s="65"/>
      <c r="L53" s="13"/>
      <c r="M53" s="66"/>
      <c r="N53" s="40"/>
      <c r="O53" s="76" t="s">
        <v>15</v>
      </c>
      <c r="P53" s="76" t="s">
        <v>16</v>
      </c>
      <c r="Q53" s="13"/>
      <c r="R53" s="13"/>
      <c r="S53" s="13"/>
      <c r="T53" s="77" t="s">
        <v>17</v>
      </c>
      <c r="U53" s="77">
        <f>(O54+P55)/(Q54+Q55)</f>
        <v>0.8983273204</v>
      </c>
      <c r="V53" s="78"/>
      <c r="W53" s="41"/>
      <c r="X53" s="68"/>
      <c r="Y53" s="40"/>
      <c r="Z53" s="76" t="s">
        <v>15</v>
      </c>
      <c r="AA53" s="76" t="s">
        <v>16</v>
      </c>
      <c r="AB53" s="13"/>
      <c r="AC53" s="13"/>
      <c r="AD53" s="13"/>
      <c r="AE53" s="77" t="s">
        <v>17</v>
      </c>
      <c r="AF53" s="99">
        <f>(Z54+AA55)/(AB54+AB55)</f>
        <v>0.9030283153</v>
      </c>
      <c r="AG53" s="78"/>
      <c r="AH53" s="41"/>
      <c r="AI53" s="79"/>
      <c r="AJ53" s="40"/>
      <c r="AK53" s="76" t="s">
        <v>15</v>
      </c>
      <c r="AL53" s="76" t="s">
        <v>16</v>
      </c>
      <c r="AM53" s="13"/>
      <c r="AN53" s="13"/>
      <c r="AO53" s="13"/>
      <c r="AP53" s="77" t="s">
        <v>17</v>
      </c>
      <c r="AQ53" s="77">
        <f>(AK54+AL55)/(AM54+AM55)</f>
        <v>0.87810211</v>
      </c>
      <c r="AR53" s="125"/>
      <c r="AS53" s="126"/>
      <c r="AT53" s="126"/>
      <c r="AU53" s="126"/>
      <c r="AV53" s="126"/>
      <c r="AW53" s="126"/>
      <c r="AX53" s="126"/>
      <c r="AY53" s="126"/>
      <c r="AZ53" s="126"/>
      <c r="BA53" s="126"/>
    </row>
    <row r="54">
      <c r="A54" s="13"/>
      <c r="B54" s="62"/>
      <c r="C54" s="76" t="s">
        <v>15</v>
      </c>
      <c r="D54" s="80">
        <v>7821.0</v>
      </c>
      <c r="E54" s="81">
        <v>930.0</v>
      </c>
      <c r="F54" s="28">
        <f t="shared" ref="F54:F55" si="25">D54+E54</f>
        <v>8751</v>
      </c>
      <c r="G54" s="76" t="s">
        <v>18</v>
      </c>
      <c r="H54" s="13"/>
      <c r="I54" s="82" t="s">
        <v>14</v>
      </c>
      <c r="J54" s="82">
        <f>(D54/(D54+E54))</f>
        <v>0.8937264313</v>
      </c>
      <c r="K54" s="65"/>
      <c r="L54" s="13"/>
      <c r="M54" s="66"/>
      <c r="N54" s="76" t="s">
        <v>15</v>
      </c>
      <c r="O54" s="80">
        <v>7679.0</v>
      </c>
      <c r="P54" s="81">
        <v>636.0</v>
      </c>
      <c r="Q54" s="28">
        <f t="shared" ref="Q54:Q55" si="26">O54+P54</f>
        <v>8315</v>
      </c>
      <c r="R54" s="76" t="s">
        <v>18</v>
      </c>
      <c r="S54" s="13"/>
      <c r="T54" s="82" t="s">
        <v>14</v>
      </c>
      <c r="U54" s="82">
        <f>(O54/(O54+P54))</f>
        <v>0.9235117258</v>
      </c>
      <c r="V54" s="83"/>
      <c r="W54" s="46"/>
      <c r="X54" s="68"/>
      <c r="Y54" s="76" t="s">
        <v>15</v>
      </c>
      <c r="Z54" s="80">
        <v>7577.0</v>
      </c>
      <c r="AA54" s="81">
        <v>491.0</v>
      </c>
      <c r="AB54" s="28">
        <f t="shared" ref="AB54:AB55" si="27">Z54+AA54</f>
        <v>8068</v>
      </c>
      <c r="AC54" s="76" t="s">
        <v>18</v>
      </c>
      <c r="AD54" s="13"/>
      <c r="AE54" s="82" t="s">
        <v>14</v>
      </c>
      <c r="AF54" s="82">
        <f>(Z54/(Z54+AA54))</f>
        <v>0.9391422905</v>
      </c>
      <c r="AG54" s="83"/>
      <c r="AH54" s="46"/>
      <c r="AI54" s="84"/>
      <c r="AJ54" s="76" t="s">
        <v>15</v>
      </c>
      <c r="AK54" s="80">
        <v>7121.0</v>
      </c>
      <c r="AL54" s="81">
        <v>263.0</v>
      </c>
      <c r="AM54" s="28">
        <f t="shared" ref="AM54:AM55" si="28">AK54+AL54</f>
        <v>7384</v>
      </c>
      <c r="AN54" s="76" t="s">
        <v>18</v>
      </c>
      <c r="AO54" s="13"/>
      <c r="AP54" s="82" t="s">
        <v>14</v>
      </c>
      <c r="AQ54" s="82">
        <f>(AK54/(AK54+AL54))</f>
        <v>0.9643824485</v>
      </c>
      <c r="AR54" s="83"/>
      <c r="AS54" s="46"/>
      <c r="AT54" s="46"/>
      <c r="AU54" s="46"/>
      <c r="AV54" s="46"/>
      <c r="AW54" s="46"/>
      <c r="AX54" s="46"/>
      <c r="AY54" s="46"/>
      <c r="AZ54" s="46"/>
      <c r="BA54" s="46"/>
    </row>
    <row r="55">
      <c r="A55" s="13"/>
      <c r="B55" s="62"/>
      <c r="C55" s="76" t="s">
        <v>16</v>
      </c>
      <c r="D55" s="85">
        <v>152.0</v>
      </c>
      <c r="E55" s="86">
        <v>244.0</v>
      </c>
      <c r="F55" s="28">
        <f t="shared" si="25"/>
        <v>396</v>
      </c>
      <c r="G55" s="76" t="s">
        <v>19</v>
      </c>
      <c r="H55" s="13"/>
      <c r="I55" s="82" t="s">
        <v>4</v>
      </c>
      <c r="J55" s="82">
        <f>(E55/(E55+D55))</f>
        <v>0.6161616162</v>
      </c>
      <c r="K55" s="65"/>
      <c r="L55" s="13"/>
      <c r="M55" s="66"/>
      <c r="N55" s="76" t="s">
        <v>16</v>
      </c>
      <c r="O55" s="85">
        <v>294.0</v>
      </c>
      <c r="P55" s="86">
        <v>538.0</v>
      </c>
      <c r="Q55" s="28">
        <f t="shared" si="26"/>
        <v>832</v>
      </c>
      <c r="R55" s="76" t="s">
        <v>19</v>
      </c>
      <c r="S55" s="13"/>
      <c r="T55" s="82" t="s">
        <v>4</v>
      </c>
      <c r="U55" s="82">
        <f>(P55/(P55+O55))</f>
        <v>0.6466346154</v>
      </c>
      <c r="V55" s="83"/>
      <c r="W55" s="46"/>
      <c r="X55" s="68"/>
      <c r="Y55" s="76" t="s">
        <v>16</v>
      </c>
      <c r="Z55" s="85">
        <v>396.0</v>
      </c>
      <c r="AA55" s="86">
        <v>683.0</v>
      </c>
      <c r="AB55" s="28">
        <f t="shared" si="27"/>
        <v>1079</v>
      </c>
      <c r="AC55" s="76" t="s">
        <v>19</v>
      </c>
      <c r="AD55" s="13"/>
      <c r="AE55" s="82" t="s">
        <v>4</v>
      </c>
      <c r="AF55" s="82">
        <f>(AA55/(AA55+Z55))</f>
        <v>0.6329935125</v>
      </c>
      <c r="AG55" s="83"/>
      <c r="AH55" s="46"/>
      <c r="AI55" s="84"/>
      <c r="AJ55" s="76" t="s">
        <v>16</v>
      </c>
      <c r="AK55" s="85">
        <v>852.0</v>
      </c>
      <c r="AL55" s="86">
        <v>911.0</v>
      </c>
      <c r="AM55" s="28">
        <f t="shared" si="28"/>
        <v>1763</v>
      </c>
      <c r="AN55" s="76" t="s">
        <v>19</v>
      </c>
      <c r="AO55" s="13"/>
      <c r="AP55" s="82" t="s">
        <v>4</v>
      </c>
      <c r="AQ55" s="82">
        <f>(AL55/(AL55+AK55))</f>
        <v>0.5167328417</v>
      </c>
      <c r="AR55" s="83"/>
      <c r="AS55" s="46"/>
      <c r="AT55" s="46"/>
      <c r="AU55" s="46"/>
      <c r="AV55" s="46"/>
      <c r="AW55" s="46"/>
      <c r="AX55" s="46"/>
      <c r="AY55" s="46"/>
      <c r="AZ55" s="46"/>
      <c r="BA55" s="46"/>
    </row>
    <row r="56">
      <c r="A56" s="13"/>
      <c r="B56" s="62"/>
      <c r="C56" s="40"/>
      <c r="D56" s="40"/>
      <c r="E56" s="40"/>
      <c r="F56" s="13"/>
      <c r="G56" s="40"/>
      <c r="H56" s="13"/>
      <c r="I56" s="13"/>
      <c r="J56" s="13"/>
      <c r="K56" s="65"/>
      <c r="L56" s="13"/>
      <c r="M56" s="66"/>
      <c r="N56" s="40"/>
      <c r="O56" s="40"/>
      <c r="P56" s="40"/>
      <c r="Q56" s="13"/>
      <c r="R56" s="40"/>
      <c r="S56" s="13"/>
      <c r="T56" s="13"/>
      <c r="U56" s="13"/>
      <c r="V56" s="65"/>
      <c r="W56" s="13"/>
      <c r="X56" s="68"/>
      <c r="Y56" s="40"/>
      <c r="Z56" s="40"/>
      <c r="AA56" s="40"/>
      <c r="AB56" s="13"/>
      <c r="AC56" s="40"/>
      <c r="AD56" s="13"/>
      <c r="AE56" s="13"/>
      <c r="AF56" s="13"/>
      <c r="AG56" s="65"/>
      <c r="AH56" s="13"/>
      <c r="AI56" s="66"/>
      <c r="AJ56" s="40"/>
      <c r="AK56" s="40"/>
      <c r="AL56" s="40"/>
      <c r="AM56" s="13"/>
      <c r="AN56" s="40"/>
      <c r="AO56" s="13"/>
      <c r="AP56" s="13"/>
      <c r="AQ56" s="13"/>
      <c r="AR56" s="65"/>
      <c r="AS56" s="13"/>
      <c r="AT56" s="13"/>
      <c r="AU56" s="13"/>
      <c r="AV56" s="13"/>
      <c r="AW56" s="13"/>
      <c r="AX56" s="13"/>
      <c r="AY56" s="13"/>
      <c r="AZ56" s="13"/>
      <c r="BA56" s="13"/>
    </row>
    <row r="57">
      <c r="A57" s="13"/>
      <c r="B57" s="62"/>
      <c r="C57" s="13"/>
      <c r="D57" s="13"/>
      <c r="E57" s="13"/>
      <c r="F57" s="13"/>
      <c r="G57" s="13"/>
      <c r="H57" s="13"/>
      <c r="I57" s="13"/>
      <c r="J57" s="13"/>
      <c r="K57" s="65"/>
      <c r="L57" s="13"/>
      <c r="M57" s="66"/>
      <c r="N57" s="13"/>
      <c r="O57" s="13"/>
      <c r="P57" s="13"/>
      <c r="Q57" s="13"/>
      <c r="R57" s="13"/>
      <c r="S57" s="13"/>
      <c r="T57" s="13"/>
      <c r="U57" s="13"/>
      <c r="V57" s="65"/>
      <c r="W57" s="13"/>
      <c r="X57" s="68"/>
      <c r="Y57" s="13"/>
      <c r="Z57" s="13"/>
      <c r="AA57" s="13"/>
      <c r="AB57" s="13"/>
      <c r="AC57" s="13"/>
      <c r="AD57" s="13"/>
      <c r="AE57" s="13"/>
      <c r="AF57" s="13"/>
      <c r="AG57" s="65"/>
      <c r="AH57" s="13"/>
      <c r="AI57" s="66"/>
      <c r="AJ57" s="13"/>
      <c r="AK57" s="13"/>
      <c r="AL57" s="13"/>
      <c r="AM57" s="13"/>
      <c r="AN57" s="13"/>
      <c r="AO57" s="13"/>
      <c r="AP57" s="13"/>
      <c r="AQ57" s="13"/>
      <c r="AR57" s="65"/>
      <c r="AS57" s="13"/>
      <c r="AT57" s="13"/>
      <c r="AU57" s="13"/>
      <c r="AV57" s="13"/>
      <c r="AW57" s="13"/>
      <c r="AX57" s="13"/>
      <c r="AY57" s="13"/>
      <c r="AZ57" s="13"/>
      <c r="BA57" s="13"/>
    </row>
    <row r="58">
      <c r="A58" s="13"/>
      <c r="B58" s="62"/>
      <c r="C58" s="63" t="s">
        <v>12</v>
      </c>
      <c r="D58" s="64">
        <v>20.0</v>
      </c>
      <c r="E58" s="63" t="s">
        <v>13</v>
      </c>
      <c r="F58" s="64">
        <v>500.0</v>
      </c>
      <c r="G58" s="13"/>
      <c r="H58" s="13"/>
      <c r="I58" s="13"/>
      <c r="J58" s="13"/>
      <c r="K58" s="65"/>
      <c r="L58" s="13"/>
      <c r="M58" s="66"/>
      <c r="N58" s="63" t="s">
        <v>12</v>
      </c>
      <c r="O58" s="64">
        <v>15.0</v>
      </c>
      <c r="P58" s="63" t="s">
        <v>13</v>
      </c>
      <c r="Q58" s="64">
        <v>500.0</v>
      </c>
      <c r="R58" s="13"/>
      <c r="S58" s="13"/>
      <c r="T58" s="13"/>
      <c r="U58" s="13"/>
      <c r="V58" s="65"/>
      <c r="W58" s="13"/>
      <c r="X58" s="68"/>
      <c r="Y58" s="63" t="s">
        <v>12</v>
      </c>
      <c r="Z58" s="64">
        <v>18.0</v>
      </c>
      <c r="AA58" s="63" t="s">
        <v>13</v>
      </c>
      <c r="AB58" s="64">
        <v>500.0</v>
      </c>
      <c r="AC58" s="13"/>
      <c r="AD58" s="13"/>
      <c r="AE58" s="13"/>
      <c r="AF58" s="13"/>
      <c r="AG58" s="65"/>
      <c r="AH58" s="13"/>
      <c r="AI58" s="66"/>
      <c r="AJ58" s="63" t="s">
        <v>12</v>
      </c>
      <c r="AK58" s="64">
        <v>13.0</v>
      </c>
      <c r="AL58" s="63" t="s">
        <v>13</v>
      </c>
      <c r="AM58" s="64">
        <v>500.0</v>
      </c>
      <c r="AN58" s="13"/>
      <c r="AO58" s="13"/>
      <c r="AP58" s="13"/>
      <c r="AQ58" s="13"/>
      <c r="AR58" s="65"/>
      <c r="AS58" s="13"/>
      <c r="AT58" s="13"/>
      <c r="AU58" s="13"/>
      <c r="AV58" s="13"/>
      <c r="AW58" s="13"/>
      <c r="AX58" s="13"/>
      <c r="AY58" s="13"/>
      <c r="AZ58" s="13"/>
      <c r="BA58" s="13"/>
    </row>
    <row r="59">
      <c r="A59" s="13"/>
      <c r="B59" s="62"/>
      <c r="C59" s="9"/>
      <c r="D59" s="13"/>
      <c r="E59" s="9"/>
      <c r="F59" s="73"/>
      <c r="G59" s="13"/>
      <c r="H59" s="13"/>
      <c r="I59" s="13"/>
      <c r="J59" s="13"/>
      <c r="K59" s="65"/>
      <c r="L59" s="13"/>
      <c r="M59" s="66"/>
      <c r="N59" s="9"/>
      <c r="O59" s="73"/>
      <c r="P59" s="9"/>
      <c r="Q59" s="73"/>
      <c r="R59" s="13"/>
      <c r="S59" s="13"/>
      <c r="T59" s="13"/>
      <c r="U59" s="13"/>
      <c r="V59" s="65"/>
      <c r="W59" s="13"/>
      <c r="X59" s="68"/>
      <c r="Y59" s="9"/>
      <c r="Z59" s="73"/>
      <c r="AA59" s="9"/>
      <c r="AB59" s="73"/>
      <c r="AC59" s="13"/>
      <c r="AD59" s="13"/>
      <c r="AE59" s="13"/>
      <c r="AF59" s="13"/>
      <c r="AG59" s="65"/>
      <c r="AH59" s="13"/>
      <c r="AI59" s="66"/>
      <c r="AJ59" s="9"/>
      <c r="AK59" s="73"/>
      <c r="AL59" s="9"/>
      <c r="AM59" s="73"/>
      <c r="AN59" s="13"/>
      <c r="AO59" s="13"/>
      <c r="AP59" s="13"/>
      <c r="AQ59" s="13"/>
      <c r="AR59" s="65"/>
      <c r="AS59" s="13"/>
      <c r="AT59" s="13"/>
      <c r="AU59" s="13"/>
      <c r="AV59" s="13"/>
      <c r="AW59" s="13"/>
      <c r="AX59" s="13"/>
      <c r="AY59" s="13"/>
      <c r="AZ59" s="13"/>
      <c r="BA59" s="13"/>
    </row>
    <row r="60">
      <c r="A60" s="13"/>
      <c r="B60" s="62"/>
      <c r="C60" s="40"/>
      <c r="D60" s="76" t="s">
        <v>15</v>
      </c>
      <c r="E60" s="76" t="s">
        <v>16</v>
      </c>
      <c r="F60" s="13"/>
      <c r="G60" s="13"/>
      <c r="H60" s="13"/>
      <c r="I60" s="77" t="s">
        <v>17</v>
      </c>
      <c r="J60" s="77">
        <f>(D61+E62)/(F61+F62)</f>
        <v>0.895156882</v>
      </c>
      <c r="K60" s="65"/>
      <c r="L60" s="13"/>
      <c r="M60" s="66"/>
      <c r="N60" s="40"/>
      <c r="O60" s="76" t="s">
        <v>15</v>
      </c>
      <c r="P60" s="76" t="s">
        <v>16</v>
      </c>
      <c r="Q60" s="13"/>
      <c r="R60" s="13"/>
      <c r="S60" s="13"/>
      <c r="T60" s="77" t="s">
        <v>17</v>
      </c>
      <c r="U60" s="77">
        <f>(O61+P62)/(Q61+Q62)</f>
        <v>0.882365803</v>
      </c>
      <c r="V60" s="78"/>
      <c r="W60" s="41"/>
      <c r="X60" s="68"/>
      <c r="Y60" s="40"/>
      <c r="Z60" s="76" t="s">
        <v>15</v>
      </c>
      <c r="AA60" s="76" t="s">
        <v>16</v>
      </c>
      <c r="AB60" s="13"/>
      <c r="AC60" s="13"/>
      <c r="AD60" s="13"/>
      <c r="AE60" s="77" t="s">
        <v>17</v>
      </c>
      <c r="AF60" s="77">
        <f>(Z61+AA62)/(AB61+AB62)</f>
        <v>0.8714332568</v>
      </c>
      <c r="AG60" s="78"/>
      <c r="AH60" s="41"/>
      <c r="AI60" s="79"/>
      <c r="AJ60" s="40"/>
      <c r="AK60" s="76" t="s">
        <v>15</v>
      </c>
      <c r="AL60" s="76" t="s">
        <v>16</v>
      </c>
      <c r="AM60" s="13"/>
      <c r="AN60" s="13"/>
      <c r="AO60" s="13"/>
      <c r="AP60" s="77" t="s">
        <v>17</v>
      </c>
      <c r="AQ60" s="77">
        <f>(AK61+AL62)/(AM61+AM62)</f>
        <v>0.8859735432</v>
      </c>
      <c r="AR60" s="78"/>
      <c r="AS60" s="41"/>
      <c r="AT60" s="41"/>
      <c r="AU60" s="41"/>
      <c r="AV60" s="41"/>
      <c r="AW60" s="41"/>
      <c r="AX60" s="41"/>
      <c r="AY60" s="41"/>
      <c r="AZ60" s="41"/>
      <c r="BA60" s="41"/>
    </row>
    <row r="61">
      <c r="A61" s="13"/>
      <c r="B61" s="62"/>
      <c r="C61" s="76" t="s">
        <v>15</v>
      </c>
      <c r="D61" s="80">
        <v>7657.0</v>
      </c>
      <c r="E61" s="81">
        <v>643.0</v>
      </c>
      <c r="F61" s="28">
        <f t="shared" ref="F61:F62" si="29">D61+E61</f>
        <v>8300</v>
      </c>
      <c r="G61" s="76" t="s">
        <v>18</v>
      </c>
      <c r="H61" s="13"/>
      <c r="I61" s="82" t="s">
        <v>14</v>
      </c>
      <c r="J61" s="82">
        <f>(D61/(D61+E61))</f>
        <v>0.9225301205</v>
      </c>
      <c r="K61" s="65"/>
      <c r="L61" s="13"/>
      <c r="M61" s="66"/>
      <c r="N61" s="76" t="s">
        <v>15</v>
      </c>
      <c r="O61" s="80">
        <v>7801.0</v>
      </c>
      <c r="P61" s="81">
        <v>904.0</v>
      </c>
      <c r="Q61" s="28">
        <f t="shared" ref="Q61:Q62" si="30">O61+P61</f>
        <v>8705</v>
      </c>
      <c r="R61" s="76" t="s">
        <v>18</v>
      </c>
      <c r="S61" s="13"/>
      <c r="T61" s="82" t="s">
        <v>14</v>
      </c>
      <c r="U61" s="82">
        <f>(O61/(O61+P61))</f>
        <v>0.896151637</v>
      </c>
      <c r="V61" s="83"/>
      <c r="W61" s="46"/>
      <c r="X61" s="68"/>
      <c r="Y61" s="76" t="s">
        <v>15</v>
      </c>
      <c r="Z61" s="80">
        <v>7971.0</v>
      </c>
      <c r="AA61" s="81">
        <v>1174.0</v>
      </c>
      <c r="AB61" s="28">
        <f t="shared" ref="AB61:AB62" si="31">Z61+AA61</f>
        <v>9145</v>
      </c>
      <c r="AC61" s="76" t="s">
        <v>18</v>
      </c>
      <c r="AD61" s="13"/>
      <c r="AE61" s="82" t="s">
        <v>14</v>
      </c>
      <c r="AF61" s="82">
        <f>(Z61/(Z61+AA61))</f>
        <v>0.8716238382</v>
      </c>
      <c r="AG61" s="83"/>
      <c r="AH61" s="46"/>
      <c r="AI61" s="84"/>
      <c r="AJ61" s="76" t="s">
        <v>15</v>
      </c>
      <c r="AK61" s="80">
        <v>7892.0</v>
      </c>
      <c r="AL61" s="81">
        <v>962.0</v>
      </c>
      <c r="AM61" s="28">
        <f t="shared" ref="AM61:AM62" si="32">AK61+AL61</f>
        <v>8854</v>
      </c>
      <c r="AN61" s="76" t="s">
        <v>18</v>
      </c>
      <c r="AO61" s="13"/>
      <c r="AP61" s="82" t="s">
        <v>14</v>
      </c>
      <c r="AQ61" s="82">
        <f>(AK61/(AK61+AL61))</f>
        <v>0.891348543</v>
      </c>
      <c r="AR61" s="83"/>
      <c r="AS61" s="46"/>
      <c r="AT61" s="46"/>
      <c r="AU61" s="46"/>
      <c r="AV61" s="46"/>
      <c r="AW61" s="46"/>
      <c r="AX61" s="46"/>
      <c r="AY61" s="46"/>
      <c r="AZ61" s="46"/>
      <c r="BA61" s="46"/>
    </row>
    <row r="62">
      <c r="A62" s="13"/>
      <c r="B62" s="62"/>
      <c r="C62" s="76" t="s">
        <v>16</v>
      </c>
      <c r="D62" s="85">
        <v>316.0</v>
      </c>
      <c r="E62" s="86">
        <v>531.0</v>
      </c>
      <c r="F62" s="28">
        <f t="shared" si="29"/>
        <v>847</v>
      </c>
      <c r="G62" s="76" t="s">
        <v>19</v>
      </c>
      <c r="H62" s="13"/>
      <c r="I62" s="82" t="s">
        <v>4</v>
      </c>
      <c r="J62" s="82">
        <f>(E62/(E62+D62))</f>
        <v>0.626918536</v>
      </c>
      <c r="K62" s="65"/>
      <c r="L62" s="13"/>
      <c r="M62" s="66"/>
      <c r="N62" s="76" t="s">
        <v>16</v>
      </c>
      <c r="O62" s="85">
        <v>172.0</v>
      </c>
      <c r="P62" s="86">
        <v>270.0</v>
      </c>
      <c r="Q62" s="28">
        <f t="shared" si="30"/>
        <v>442</v>
      </c>
      <c r="R62" s="76" t="s">
        <v>19</v>
      </c>
      <c r="S62" s="13"/>
      <c r="T62" s="82" t="s">
        <v>4</v>
      </c>
      <c r="U62" s="82">
        <f>(P62/(P62+O62))</f>
        <v>0.6108597285</v>
      </c>
      <c r="V62" s="83"/>
      <c r="W62" s="46"/>
      <c r="X62" s="68"/>
      <c r="Y62" s="76" t="s">
        <v>16</v>
      </c>
      <c r="Z62" s="85">
        <v>2.0</v>
      </c>
      <c r="AA62" s="86">
        <v>0.0</v>
      </c>
      <c r="AB62" s="28">
        <f t="shared" si="31"/>
        <v>2</v>
      </c>
      <c r="AC62" s="76" t="s">
        <v>19</v>
      </c>
      <c r="AD62" s="13"/>
      <c r="AE62" s="82" t="s">
        <v>4</v>
      </c>
      <c r="AF62" s="82">
        <f>(AA62/(AA62+Z62))</f>
        <v>0</v>
      </c>
      <c r="AG62" s="83"/>
      <c r="AH62" s="46"/>
      <c r="AI62" s="84"/>
      <c r="AJ62" s="76" t="s">
        <v>16</v>
      </c>
      <c r="AK62" s="85">
        <v>81.0</v>
      </c>
      <c r="AL62" s="86">
        <v>212.0</v>
      </c>
      <c r="AM62" s="28">
        <f t="shared" si="32"/>
        <v>293</v>
      </c>
      <c r="AN62" s="76" t="s">
        <v>19</v>
      </c>
      <c r="AO62" s="13"/>
      <c r="AP62" s="82" t="s">
        <v>4</v>
      </c>
      <c r="AQ62" s="82">
        <f>(AL62/(AL62+AK62))</f>
        <v>0.7235494881</v>
      </c>
      <c r="AR62" s="83"/>
      <c r="AS62" s="46"/>
      <c r="AT62" s="46"/>
      <c r="AU62" s="46"/>
      <c r="AV62" s="46"/>
      <c r="AW62" s="46"/>
      <c r="AX62" s="46"/>
      <c r="AY62" s="46"/>
      <c r="AZ62" s="46"/>
      <c r="BA62" s="46"/>
    </row>
    <row r="63">
      <c r="A63" s="13"/>
      <c r="B63" s="102"/>
      <c r="C63" s="103"/>
      <c r="D63" s="103"/>
      <c r="E63" s="103"/>
      <c r="F63" s="104"/>
      <c r="G63" s="103"/>
      <c r="H63" s="104"/>
      <c r="I63" s="104"/>
      <c r="J63" s="104"/>
      <c r="K63" s="106"/>
      <c r="L63" s="13"/>
      <c r="M63" s="107"/>
      <c r="N63" s="103"/>
      <c r="O63" s="103"/>
      <c r="P63" s="103"/>
      <c r="Q63" s="104"/>
      <c r="R63" s="103"/>
      <c r="S63" s="104"/>
      <c r="T63" s="104"/>
      <c r="U63" s="104"/>
      <c r="V63" s="106"/>
      <c r="W63" s="13"/>
      <c r="X63" s="111"/>
      <c r="Y63" s="103"/>
      <c r="Z63" s="103"/>
      <c r="AA63" s="103"/>
      <c r="AB63" s="104"/>
      <c r="AC63" s="103"/>
      <c r="AD63" s="104"/>
      <c r="AE63" s="104"/>
      <c r="AF63" s="104"/>
      <c r="AG63" s="106"/>
      <c r="AH63" s="13"/>
      <c r="AI63" s="107"/>
      <c r="AJ63" s="103"/>
      <c r="AK63" s="103"/>
      <c r="AL63" s="103"/>
      <c r="AM63" s="104"/>
      <c r="AN63" s="103"/>
      <c r="AO63" s="104"/>
      <c r="AP63" s="104"/>
      <c r="AQ63" s="104"/>
      <c r="AR63" s="106"/>
      <c r="AS63" s="13"/>
      <c r="AT63" s="13"/>
      <c r="AU63" s="13"/>
      <c r="AV63" s="13"/>
      <c r="AW63" s="13"/>
      <c r="AX63" s="13"/>
      <c r="AY63" s="13"/>
      <c r="AZ63" s="13"/>
      <c r="BA63" s="13"/>
    </row>
    <row r="64">
      <c r="A64" s="13"/>
      <c r="B64" s="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40"/>
      <c r="Q64" s="40"/>
      <c r="R64" s="40"/>
      <c r="S64" s="40"/>
      <c r="T64" s="40"/>
      <c r="U64" s="40"/>
      <c r="V64" s="40"/>
      <c r="W64" s="40"/>
      <c r="X64" s="4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</row>
    <row r="65">
      <c r="A65" s="13"/>
      <c r="B65" s="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40"/>
      <c r="Q65" s="40"/>
      <c r="R65" s="40"/>
      <c r="S65" s="40"/>
      <c r="T65" s="40"/>
      <c r="U65" s="40"/>
      <c r="V65" s="40"/>
      <c r="W65" s="40"/>
      <c r="X65" s="4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</row>
    <row r="66">
      <c r="A66" s="13"/>
      <c r="B66" s="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40"/>
      <c r="Q66" s="40"/>
      <c r="R66" s="40"/>
      <c r="S66" s="40"/>
      <c r="T66" s="40"/>
      <c r="U66" s="40"/>
      <c r="V66" s="40"/>
      <c r="W66" s="40"/>
      <c r="X66" s="4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</row>
    <row r="67">
      <c r="A67" s="13"/>
      <c r="B67" s="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40"/>
      <c r="Q67" s="40"/>
      <c r="R67" s="40"/>
      <c r="S67" s="40"/>
      <c r="T67" s="40"/>
      <c r="U67" s="40"/>
      <c r="V67" s="40"/>
      <c r="W67" s="40"/>
      <c r="X67" s="4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</row>
    <row r="68">
      <c r="A68" s="13"/>
      <c r="B68" s="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40"/>
      <c r="Q68" s="40"/>
      <c r="R68" s="40"/>
      <c r="S68" s="40"/>
      <c r="T68" s="40"/>
      <c r="U68" s="40"/>
      <c r="V68" s="40"/>
      <c r="W68" s="40"/>
      <c r="X68" s="4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40"/>
      <c r="P69" s="40"/>
      <c r="Q69" s="40"/>
      <c r="R69" s="40"/>
      <c r="S69" s="40"/>
      <c r="T69" s="40"/>
      <c r="U69" s="40"/>
      <c r="V69" s="40"/>
      <c r="W69" s="40"/>
      <c r="X69" s="1"/>
      <c r="Y69" s="1"/>
      <c r="Z69" s="1"/>
      <c r="AA69" s="1"/>
      <c r="AB69" s="1"/>
      <c r="AC69" s="1"/>
      <c r="AD69" s="1"/>
      <c r="AE69" s="1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0"/>
      <c r="P70" s="40"/>
      <c r="Q70" s="40"/>
      <c r="R70" s="40"/>
      <c r="S70" s="40"/>
      <c r="T70" s="40"/>
      <c r="U70" s="40"/>
      <c r="V70" s="40"/>
      <c r="W70" s="40"/>
      <c r="X70" s="1"/>
      <c r="Y70" s="1"/>
      <c r="Z70" s="1"/>
      <c r="AA70" s="1"/>
      <c r="AB70" s="1"/>
      <c r="AC70" s="1"/>
      <c r="AD70" s="1"/>
      <c r="AE70" s="1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40"/>
      <c r="P71" s="40"/>
      <c r="Q71" s="40"/>
      <c r="R71" s="40"/>
      <c r="S71" s="40"/>
      <c r="T71" s="40"/>
      <c r="U71" s="40"/>
      <c r="V71" s="40"/>
      <c r="W71" s="40"/>
      <c r="X71" s="1"/>
      <c r="Y71" s="1"/>
      <c r="Z71" s="1"/>
      <c r="AA71" s="1"/>
      <c r="AB71" s="1"/>
      <c r="AC71" s="1"/>
      <c r="AD71" s="1"/>
      <c r="AE71" s="1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40"/>
      <c r="P72" s="40"/>
      <c r="Q72" s="40"/>
      <c r="R72" s="40"/>
      <c r="S72" s="40"/>
      <c r="T72" s="40"/>
      <c r="U72" s="40"/>
      <c r="V72" s="40"/>
      <c r="W72" s="40"/>
      <c r="X72" s="1"/>
      <c r="Y72" s="1"/>
      <c r="Z72" s="1"/>
      <c r="AA72" s="1"/>
      <c r="AB72" s="1"/>
      <c r="AC72" s="1"/>
      <c r="AD72" s="1"/>
      <c r="AE72" s="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40"/>
      <c r="P73" s="40"/>
      <c r="Q73" s="40"/>
      <c r="R73" s="40"/>
      <c r="S73" s="40"/>
      <c r="T73" s="40"/>
      <c r="U73" s="40"/>
      <c r="V73" s="40"/>
      <c r="W73" s="40"/>
      <c r="X73" s="1"/>
      <c r="Y73" s="1"/>
      <c r="Z73" s="1"/>
      <c r="AA73" s="1"/>
      <c r="AB73" s="1"/>
      <c r="AC73" s="1"/>
      <c r="AD73" s="1"/>
      <c r="AE73" s="1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40"/>
      <c r="P74" s="40"/>
      <c r="Q74" s="40"/>
      <c r="R74" s="40"/>
      <c r="S74" s="40"/>
      <c r="T74" s="40"/>
      <c r="U74" s="40"/>
      <c r="V74" s="40"/>
      <c r="W74" s="40"/>
      <c r="X74" s="1"/>
      <c r="Y74" s="1"/>
      <c r="Z74" s="1"/>
      <c r="AA74" s="1"/>
      <c r="AB74" s="1"/>
      <c r="AC74" s="1"/>
      <c r="AD74" s="1"/>
      <c r="AE74" s="1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40"/>
      <c r="P75" s="40"/>
      <c r="Q75" s="40"/>
      <c r="R75" s="40"/>
      <c r="S75" s="40"/>
      <c r="T75" s="40"/>
      <c r="U75" s="40"/>
      <c r="V75" s="40"/>
      <c r="W75" s="40"/>
      <c r="X75" s="1"/>
      <c r="Y75" s="1"/>
      <c r="Z75" s="1"/>
      <c r="AA75" s="1"/>
      <c r="AB75" s="1"/>
      <c r="AC75" s="1"/>
      <c r="AD75" s="1"/>
      <c r="AE75" s="1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40"/>
      <c r="P76" s="40"/>
      <c r="Q76" s="40"/>
      <c r="R76" s="40"/>
      <c r="S76" s="40"/>
      <c r="T76" s="40"/>
      <c r="U76" s="40"/>
      <c r="V76" s="40"/>
      <c r="W76" s="40"/>
      <c r="X76" s="1"/>
      <c r="Y76" s="1"/>
      <c r="Z76" s="1"/>
      <c r="AA76" s="1"/>
      <c r="AB76" s="1"/>
      <c r="AC76" s="1"/>
      <c r="AD76" s="1"/>
      <c r="AE76" s="1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40"/>
      <c r="P77" s="40"/>
      <c r="Q77" s="40"/>
      <c r="R77" s="40"/>
      <c r="S77" s="40"/>
      <c r="T77" s="40"/>
      <c r="U77" s="40"/>
      <c r="V77" s="40"/>
      <c r="W77" s="40"/>
      <c r="X77" s="1"/>
      <c r="Y77" s="1"/>
      <c r="Z77" s="1"/>
      <c r="AA77" s="1"/>
      <c r="AB77" s="1"/>
      <c r="AC77" s="1"/>
      <c r="AD77" s="1"/>
      <c r="AE77" s="1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40"/>
      <c r="P78" s="40"/>
      <c r="Q78" s="40"/>
      <c r="R78" s="40"/>
      <c r="S78" s="40"/>
      <c r="T78" s="40"/>
      <c r="U78" s="40"/>
      <c r="V78" s="40"/>
      <c r="W78" s="40"/>
      <c r="X78" s="1"/>
      <c r="Y78" s="1"/>
      <c r="Z78" s="1"/>
      <c r="AA78" s="1"/>
      <c r="AB78" s="1"/>
      <c r="AC78" s="1"/>
      <c r="AD78" s="1"/>
      <c r="AE78" s="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40"/>
      <c r="P79" s="40"/>
      <c r="Q79" s="40"/>
      <c r="R79" s="40"/>
      <c r="S79" s="40"/>
      <c r="T79" s="40"/>
      <c r="U79" s="40"/>
      <c r="V79" s="40"/>
      <c r="W79" s="40"/>
      <c r="X79" s="1"/>
      <c r="Y79" s="1"/>
      <c r="Z79" s="1"/>
      <c r="AA79" s="1"/>
      <c r="AB79" s="1"/>
      <c r="AC79" s="1"/>
      <c r="AD79" s="1"/>
      <c r="AE79" s="1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40"/>
      <c r="P80" s="40"/>
      <c r="Q80" s="40"/>
      <c r="R80" s="40"/>
      <c r="S80" s="40"/>
      <c r="T80" s="40"/>
      <c r="U80" s="40"/>
      <c r="V80" s="40"/>
      <c r="W80" s="40"/>
      <c r="X80" s="1"/>
      <c r="Y80" s="1"/>
      <c r="Z80" s="1"/>
      <c r="AA80" s="1"/>
      <c r="AB80" s="1"/>
      <c r="AC80" s="1"/>
      <c r="AD80" s="1"/>
      <c r="AE80" s="1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40"/>
      <c r="P81" s="40"/>
      <c r="Q81" s="40"/>
      <c r="R81" s="40"/>
      <c r="S81" s="40"/>
      <c r="T81" s="40"/>
      <c r="U81" s="40"/>
      <c r="V81" s="40"/>
      <c r="W81" s="40"/>
      <c r="X81" s="1"/>
      <c r="Y81" s="1"/>
      <c r="Z81" s="1"/>
      <c r="AA81" s="1"/>
      <c r="AB81" s="1"/>
      <c r="AC81" s="1"/>
      <c r="AD81" s="1"/>
      <c r="AE81" s="1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40"/>
      <c r="P82" s="40"/>
      <c r="Q82" s="40"/>
      <c r="R82" s="40"/>
      <c r="S82" s="40"/>
      <c r="T82" s="40"/>
      <c r="U82" s="40"/>
      <c r="V82" s="40"/>
      <c r="W82" s="40"/>
      <c r="X82" s="1"/>
      <c r="Y82" s="1"/>
      <c r="Z82" s="1"/>
      <c r="AA82" s="1"/>
      <c r="AB82" s="1"/>
      <c r="AC82" s="1"/>
      <c r="AD82" s="1"/>
      <c r="AE82" s="1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40"/>
      <c r="P83" s="40"/>
      <c r="Q83" s="40"/>
      <c r="R83" s="40"/>
      <c r="S83" s="40"/>
      <c r="T83" s="40"/>
      <c r="U83" s="40"/>
      <c r="V83" s="40"/>
      <c r="W83" s="40"/>
      <c r="X83" s="1"/>
      <c r="Y83" s="1"/>
      <c r="Z83" s="1"/>
      <c r="AA83" s="1"/>
      <c r="AB83" s="1"/>
      <c r="AC83" s="1"/>
      <c r="AD83" s="1"/>
      <c r="AE83" s="1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40"/>
      <c r="P84" s="40"/>
      <c r="Q84" s="40"/>
      <c r="R84" s="40"/>
      <c r="S84" s="40"/>
      <c r="T84" s="40"/>
      <c r="U84" s="40"/>
      <c r="V84" s="40"/>
      <c r="W84" s="40"/>
      <c r="X84" s="1"/>
      <c r="Y84" s="1"/>
      <c r="Z84" s="1"/>
      <c r="AA84" s="1"/>
      <c r="AB84" s="1"/>
      <c r="AC84" s="1"/>
      <c r="AD84" s="1"/>
      <c r="AE84" s="1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  <c r="BA84" s="126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40"/>
      <c r="P85" s="40"/>
      <c r="Q85" s="40"/>
      <c r="R85" s="40"/>
      <c r="S85" s="40"/>
      <c r="T85" s="40"/>
      <c r="U85" s="40"/>
      <c r="V85" s="40"/>
      <c r="W85" s="40"/>
      <c r="X85" s="1"/>
      <c r="Y85" s="1"/>
      <c r="Z85" s="1"/>
      <c r="AA85" s="1"/>
      <c r="AB85" s="1"/>
      <c r="AC85" s="1"/>
      <c r="AD85" s="1"/>
      <c r="AE85" s="1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40"/>
      <c r="P86" s="40"/>
      <c r="Q86" s="40"/>
      <c r="R86" s="40"/>
      <c r="S86" s="40"/>
      <c r="T86" s="40"/>
      <c r="U86" s="40"/>
      <c r="V86" s="40"/>
      <c r="W86" s="40"/>
      <c r="X86" s="1"/>
      <c r="Y86" s="1"/>
      <c r="Z86" s="1"/>
      <c r="AA86" s="1"/>
      <c r="AB86" s="1"/>
      <c r="AC86" s="1"/>
      <c r="AD86" s="1"/>
      <c r="AE86" s="1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40"/>
      <c r="P87" s="40"/>
      <c r="Q87" s="40"/>
      <c r="R87" s="40"/>
      <c r="S87" s="40"/>
      <c r="T87" s="40"/>
      <c r="U87" s="40"/>
      <c r="V87" s="40"/>
      <c r="W87" s="40"/>
      <c r="X87" s="1"/>
      <c r="Y87" s="1"/>
      <c r="Z87" s="1"/>
      <c r="AA87" s="1"/>
      <c r="AB87" s="1"/>
      <c r="AC87" s="1"/>
      <c r="AD87" s="1"/>
      <c r="AE87" s="1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40"/>
      <c r="P88" s="40"/>
      <c r="Q88" s="40"/>
      <c r="R88" s="40"/>
      <c r="S88" s="40"/>
      <c r="T88" s="40"/>
      <c r="U88" s="40"/>
      <c r="V88" s="40"/>
      <c r="W88" s="40"/>
      <c r="X88" s="1"/>
      <c r="Y88" s="1"/>
      <c r="Z88" s="1"/>
      <c r="AA88" s="1"/>
      <c r="AB88" s="1"/>
      <c r="AC88" s="1"/>
      <c r="AD88" s="1"/>
      <c r="AE88" s="1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40"/>
      <c r="P89" s="40"/>
      <c r="Q89" s="40"/>
      <c r="R89" s="40"/>
      <c r="S89" s="40"/>
      <c r="T89" s="40"/>
      <c r="U89" s="40"/>
      <c r="V89" s="40"/>
      <c r="W89" s="40"/>
      <c r="X89" s="1"/>
      <c r="Y89" s="1"/>
      <c r="Z89" s="1"/>
      <c r="AA89" s="1"/>
      <c r="AB89" s="1"/>
      <c r="AC89" s="1"/>
      <c r="AD89" s="1"/>
      <c r="AE89" s="1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40"/>
      <c r="P90" s="40"/>
      <c r="Q90" s="40"/>
      <c r="R90" s="40"/>
      <c r="S90" s="40"/>
      <c r="T90" s="40"/>
      <c r="U90" s="40"/>
      <c r="V90" s="40"/>
      <c r="W90" s="40"/>
      <c r="X90" s="1"/>
      <c r="Y90" s="1"/>
      <c r="Z90" s="1"/>
      <c r="AA90" s="1"/>
      <c r="AB90" s="1"/>
      <c r="AC90" s="1"/>
      <c r="AD90" s="1"/>
      <c r="AE90" s="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40"/>
      <c r="P91" s="40"/>
      <c r="Q91" s="40"/>
      <c r="R91" s="40"/>
      <c r="S91" s="40"/>
      <c r="T91" s="40"/>
      <c r="U91" s="40"/>
      <c r="V91" s="40"/>
      <c r="W91" s="40"/>
      <c r="X91" s="1"/>
      <c r="Y91" s="1"/>
      <c r="Z91" s="1"/>
      <c r="AA91" s="1"/>
      <c r="AB91" s="1"/>
      <c r="AC91" s="1"/>
      <c r="AD91" s="1"/>
      <c r="AE91" s="1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40"/>
      <c r="P92" s="40"/>
      <c r="Q92" s="40"/>
      <c r="R92" s="40"/>
      <c r="S92" s="40"/>
      <c r="T92" s="40"/>
      <c r="U92" s="40"/>
      <c r="V92" s="40"/>
      <c r="W92" s="40"/>
      <c r="X92" s="1"/>
      <c r="Y92" s="1"/>
      <c r="Z92" s="1"/>
      <c r="AA92" s="1"/>
      <c r="AB92" s="1"/>
      <c r="AC92" s="1"/>
      <c r="AD92" s="1"/>
      <c r="AE92" s="1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40"/>
      <c r="P93" s="40"/>
      <c r="Q93" s="40"/>
      <c r="R93" s="40"/>
      <c r="S93" s="40"/>
      <c r="T93" s="40"/>
      <c r="U93" s="40"/>
      <c r="V93" s="40"/>
      <c r="W93" s="40"/>
      <c r="X93" s="1"/>
      <c r="Y93" s="1"/>
      <c r="Z93" s="1"/>
      <c r="AA93" s="1"/>
      <c r="AB93" s="1"/>
      <c r="AC93" s="1"/>
      <c r="AD93" s="1"/>
      <c r="AE93" s="1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40"/>
      <c r="P94" s="40"/>
      <c r="Q94" s="40"/>
      <c r="R94" s="40"/>
      <c r="S94" s="40"/>
      <c r="T94" s="40"/>
      <c r="U94" s="40"/>
      <c r="V94" s="40"/>
      <c r="W94" s="40"/>
      <c r="X94" s="1"/>
      <c r="Y94" s="1"/>
      <c r="Z94" s="1"/>
      <c r="AA94" s="1"/>
      <c r="AB94" s="1"/>
      <c r="AC94" s="1"/>
      <c r="AD94" s="1"/>
      <c r="AE94" s="1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40"/>
      <c r="P95" s="40"/>
      <c r="Q95" s="40"/>
      <c r="R95" s="40"/>
      <c r="S95" s="40"/>
      <c r="T95" s="40"/>
      <c r="U95" s="40"/>
      <c r="V95" s="40"/>
      <c r="W95" s="40"/>
      <c r="X95" s="1"/>
      <c r="Y95" s="1"/>
      <c r="Z95" s="1"/>
      <c r="AA95" s="1"/>
      <c r="AB95" s="1"/>
      <c r="AC95" s="1"/>
      <c r="AD95" s="1"/>
      <c r="AE95" s="1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40"/>
      <c r="P96" s="40"/>
      <c r="Q96" s="40"/>
      <c r="R96" s="40"/>
      <c r="S96" s="40"/>
      <c r="T96" s="40"/>
      <c r="U96" s="40"/>
      <c r="V96" s="40"/>
      <c r="W96" s="40"/>
      <c r="X96" s="1"/>
      <c r="Y96" s="1"/>
      <c r="Z96" s="1"/>
      <c r="AA96" s="1"/>
      <c r="AB96" s="1"/>
      <c r="AC96" s="1"/>
      <c r="AD96" s="1"/>
      <c r="AE96" s="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40"/>
      <c r="P97" s="40"/>
      <c r="Q97" s="40"/>
      <c r="R97" s="40"/>
      <c r="S97" s="40"/>
      <c r="T97" s="40"/>
      <c r="U97" s="40"/>
      <c r="V97" s="40"/>
      <c r="W97" s="40"/>
      <c r="X97" s="1"/>
      <c r="Y97" s="1"/>
      <c r="Z97" s="1"/>
      <c r="AA97" s="1"/>
      <c r="AB97" s="1"/>
      <c r="AC97" s="1"/>
      <c r="AD97" s="1"/>
      <c r="AE97" s="1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40"/>
      <c r="P98" s="40"/>
      <c r="Q98" s="40"/>
      <c r="R98" s="40"/>
      <c r="S98" s="40"/>
      <c r="T98" s="40"/>
      <c r="U98" s="40"/>
      <c r="V98" s="40"/>
      <c r="W98" s="40"/>
      <c r="X98" s="1"/>
      <c r="Y98" s="1"/>
      <c r="Z98" s="1"/>
      <c r="AA98" s="1"/>
      <c r="AB98" s="1"/>
      <c r="AC98" s="1"/>
      <c r="AD98" s="1"/>
      <c r="AE98" s="1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40"/>
      <c r="P99" s="40"/>
      <c r="Q99" s="40"/>
      <c r="R99" s="40"/>
      <c r="S99" s="40"/>
      <c r="T99" s="40"/>
      <c r="U99" s="40"/>
      <c r="V99" s="40"/>
      <c r="W99" s="40"/>
      <c r="X99" s="1"/>
      <c r="Y99" s="1"/>
      <c r="Z99" s="1"/>
      <c r="AA99" s="1"/>
      <c r="AB99" s="1"/>
      <c r="AC99" s="1"/>
      <c r="AD99" s="1"/>
      <c r="AE99" s="1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40"/>
      <c r="P100" s="40"/>
      <c r="Q100" s="40"/>
      <c r="R100" s="40"/>
      <c r="S100" s="40"/>
      <c r="T100" s="40"/>
      <c r="U100" s="40"/>
      <c r="V100" s="40"/>
      <c r="W100" s="40"/>
      <c r="X100" s="1"/>
      <c r="Y100" s="1"/>
      <c r="Z100" s="1"/>
      <c r="AA100" s="1"/>
      <c r="AB100" s="1"/>
      <c r="AC100" s="1"/>
      <c r="AD100" s="1"/>
      <c r="AE100" s="1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40"/>
      <c r="P101" s="40"/>
      <c r="Q101" s="40"/>
      <c r="R101" s="40"/>
      <c r="S101" s="40"/>
      <c r="T101" s="40"/>
      <c r="U101" s="40"/>
      <c r="V101" s="40"/>
      <c r="W101" s="40"/>
      <c r="X101" s="1"/>
      <c r="Y101" s="1"/>
      <c r="Z101" s="1"/>
      <c r="AA101" s="1"/>
      <c r="AB101" s="1"/>
      <c r="AC101" s="1"/>
      <c r="AD101" s="1"/>
      <c r="AE101" s="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40"/>
      <c r="P102" s="40"/>
      <c r="Q102" s="40"/>
      <c r="R102" s="40"/>
      <c r="S102" s="40"/>
      <c r="T102" s="40"/>
      <c r="U102" s="40"/>
      <c r="V102" s="40"/>
      <c r="W102" s="40"/>
      <c r="X102" s="1"/>
      <c r="Y102" s="1"/>
      <c r="Z102" s="1"/>
      <c r="AA102" s="1"/>
      <c r="AB102" s="1"/>
      <c r="AC102" s="1"/>
      <c r="AD102" s="1"/>
      <c r="AE102" s="1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/>
      <c r="AR102" s="126"/>
      <c r="AS102" s="126"/>
      <c r="AT102" s="126"/>
      <c r="AU102" s="126"/>
      <c r="AV102" s="126"/>
      <c r="AW102" s="126"/>
      <c r="AX102" s="126"/>
      <c r="AY102" s="126"/>
      <c r="AZ102" s="126"/>
      <c r="BA102" s="126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40"/>
      <c r="P103" s="40"/>
      <c r="Q103" s="40"/>
      <c r="R103" s="40"/>
      <c r="S103" s="40"/>
      <c r="T103" s="40"/>
      <c r="U103" s="40"/>
      <c r="V103" s="40"/>
      <c r="W103" s="40"/>
      <c r="X103" s="1"/>
      <c r="Y103" s="1"/>
      <c r="Z103" s="1"/>
      <c r="AA103" s="1"/>
      <c r="AB103" s="1"/>
      <c r="AC103" s="1"/>
      <c r="AD103" s="1"/>
      <c r="AE103" s="1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40"/>
      <c r="P104" s="40"/>
      <c r="Q104" s="40"/>
      <c r="R104" s="40"/>
      <c r="S104" s="40"/>
      <c r="T104" s="40"/>
      <c r="U104" s="40"/>
      <c r="V104" s="40"/>
      <c r="W104" s="40"/>
      <c r="X104" s="1"/>
      <c r="Y104" s="1"/>
      <c r="Z104" s="1"/>
      <c r="AA104" s="1"/>
      <c r="AB104" s="1"/>
      <c r="AC104" s="1"/>
      <c r="AD104" s="1"/>
      <c r="AE104" s="1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40"/>
      <c r="P105" s="40"/>
      <c r="Q105" s="40"/>
      <c r="R105" s="40"/>
      <c r="S105" s="40"/>
      <c r="T105" s="40"/>
      <c r="U105" s="40"/>
      <c r="V105" s="40"/>
      <c r="W105" s="40"/>
      <c r="X105" s="1"/>
      <c r="Y105" s="1"/>
      <c r="Z105" s="1"/>
      <c r="AA105" s="1"/>
      <c r="AB105" s="1"/>
      <c r="AC105" s="1"/>
      <c r="AD105" s="1"/>
      <c r="AE105" s="1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40"/>
      <c r="P106" s="40"/>
      <c r="Q106" s="40"/>
      <c r="R106" s="40"/>
      <c r="S106" s="40"/>
      <c r="T106" s="40"/>
      <c r="U106" s="40"/>
      <c r="V106" s="40"/>
      <c r="W106" s="40"/>
      <c r="X106" s="1"/>
      <c r="Y106" s="1"/>
      <c r="Z106" s="1"/>
      <c r="AA106" s="1"/>
      <c r="AB106" s="1"/>
      <c r="AC106" s="1"/>
      <c r="AD106" s="1"/>
      <c r="AE106" s="1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40"/>
      <c r="P107" s="40"/>
      <c r="Q107" s="40"/>
      <c r="R107" s="40"/>
      <c r="S107" s="40"/>
      <c r="T107" s="40"/>
      <c r="U107" s="40"/>
      <c r="V107" s="40"/>
      <c r="W107" s="40"/>
      <c r="X107" s="1"/>
      <c r="Y107" s="1"/>
      <c r="Z107" s="1"/>
      <c r="AA107" s="1"/>
      <c r="AB107" s="1"/>
      <c r="AC107" s="1"/>
      <c r="AD107" s="1"/>
      <c r="AE107" s="1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40"/>
      <c r="P108" s="40"/>
      <c r="Q108" s="40"/>
      <c r="R108" s="40"/>
      <c r="S108" s="40"/>
      <c r="T108" s="40"/>
      <c r="U108" s="40"/>
      <c r="V108" s="40"/>
      <c r="W108" s="40"/>
      <c r="X108" s="1"/>
      <c r="Y108" s="1"/>
      <c r="Z108" s="1"/>
      <c r="AA108" s="1"/>
      <c r="AB108" s="1"/>
      <c r="AC108" s="1"/>
      <c r="AD108" s="1"/>
      <c r="AE108" s="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40"/>
      <c r="P109" s="40"/>
      <c r="Q109" s="40"/>
      <c r="R109" s="40"/>
      <c r="S109" s="40"/>
      <c r="T109" s="40"/>
      <c r="U109" s="40"/>
      <c r="V109" s="40"/>
      <c r="W109" s="40"/>
      <c r="X109" s="1"/>
      <c r="Y109" s="1"/>
      <c r="Z109" s="1"/>
      <c r="AA109" s="1"/>
      <c r="AB109" s="1"/>
      <c r="AC109" s="1"/>
      <c r="AD109" s="1"/>
      <c r="AE109" s="1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40"/>
      <c r="P110" s="40"/>
      <c r="Q110" s="40"/>
      <c r="R110" s="40"/>
      <c r="S110" s="40"/>
      <c r="T110" s="40"/>
      <c r="U110" s="40"/>
      <c r="V110" s="40"/>
      <c r="W110" s="40"/>
      <c r="X110" s="1"/>
      <c r="Y110" s="1"/>
      <c r="Z110" s="1"/>
      <c r="AA110" s="1"/>
      <c r="AB110" s="1"/>
      <c r="AC110" s="1"/>
      <c r="AD110" s="1"/>
      <c r="AE110" s="1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40"/>
      <c r="P111" s="40"/>
      <c r="Q111" s="40"/>
      <c r="R111" s="40"/>
      <c r="S111" s="40"/>
      <c r="T111" s="40"/>
      <c r="U111" s="40"/>
      <c r="V111" s="40"/>
      <c r="W111" s="40"/>
      <c r="X111" s="1"/>
      <c r="Y111" s="1"/>
      <c r="Z111" s="1"/>
      <c r="AA111" s="1"/>
      <c r="AB111" s="1"/>
      <c r="AC111" s="1"/>
      <c r="AD111" s="1"/>
      <c r="AE111" s="1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</row>
  </sheetData>
  <mergeCells count="8">
    <mergeCell ref="E1:G1"/>
    <mergeCell ref="B2:F2"/>
    <mergeCell ref="B3:C3"/>
    <mergeCell ref="B4:C4"/>
    <mergeCell ref="B7:K7"/>
    <mergeCell ref="M7:V7"/>
    <mergeCell ref="X7:AG7"/>
    <mergeCell ref="AI7:AR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2020-08-23T01:39:35Z</dcterms:created>
  <dc:creator>Nicolas Sammur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2020-08-23T01:39:35Z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5c20b681-ae92-4e32-8f51-d14d24e8e00e</vt:lpwstr>
  </property>
  <property fmtid="{D5CDD505-2E9C-101B-9397-08002B2CF9AE}" pid="8" name="MSIP_Label_f42aa342-8706-4288-bd11-ebb85995028c_ContentBits">
    <vt:lpwstr>0</vt:lpwstr>
  </property>
</Properties>
</file>