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0070" windowHeight="76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2" l="1"/>
  <c r="F17" i="2" l="1"/>
  <c r="F18" i="2"/>
  <c r="F19" i="2"/>
  <c r="F20" i="2"/>
  <c r="F21" i="2"/>
  <c r="F22" i="2"/>
  <c r="G17" i="2"/>
  <c r="E18" i="2"/>
  <c r="G18" i="2"/>
  <c r="G19" i="2"/>
  <c r="G20" i="2"/>
  <c r="G21" i="2"/>
  <c r="G22" i="2"/>
  <c r="E22" i="2"/>
  <c r="E21" i="2"/>
  <c r="E20" i="2"/>
  <c r="E19" i="2"/>
  <c r="E9" i="1" l="1"/>
  <c r="E10" i="1"/>
  <c r="E8" i="1"/>
  <c r="D9" i="1"/>
  <c r="D10" i="1"/>
  <c r="D8" i="1"/>
  <c r="C8" i="1"/>
  <c r="C10" i="1"/>
  <c r="C9" i="1"/>
  <c r="B9" i="1"/>
  <c r="B10" i="1"/>
  <c r="B8" i="1"/>
</calcChain>
</file>

<file path=xl/sharedStrings.xml><?xml version="1.0" encoding="utf-8"?>
<sst xmlns="http://schemas.openxmlformats.org/spreadsheetml/2006/main" count="71" uniqueCount="60">
  <si>
    <t xml:space="preserve">Gr </t>
  </si>
  <si>
    <t>Gt</t>
  </si>
  <si>
    <t>Sx</t>
  </si>
  <si>
    <t>Tx</t>
  </si>
  <si>
    <t>Margen 1</t>
  </si>
  <si>
    <t>Margen 3</t>
  </si>
  <si>
    <t>Margen 5</t>
  </si>
  <si>
    <t>Airaya AI108-4958-1</t>
  </si>
  <si>
    <t>Alluvia 1</t>
  </si>
  <si>
    <t>Alluvia 2</t>
  </si>
  <si>
    <t>Alluvia 3</t>
  </si>
  <si>
    <t>PEL 1</t>
  </si>
  <si>
    <t>PEL 2</t>
  </si>
  <si>
    <t>PEL 3</t>
  </si>
  <si>
    <t>https://dl.ubnt.com/datasheets/rocketm/RocketM_DS.pdf</t>
  </si>
  <si>
    <t>https://www.ispsupplies.com/content/datasheets/WirelessGRID-i.pdf</t>
  </si>
  <si>
    <t>https://www.4gon.co.uk/documents/proxim_qb8100_datasheet.pdf</t>
  </si>
  <si>
    <t>Proxim QB-8150-EPR-US @20Mhz</t>
  </si>
  <si>
    <t>https://dl.ubnt.com/datasheets/rocketdish_ac/RocketDish_RD-5G31-AC_DS.pdf</t>
  </si>
  <si>
    <t>Ubiquiti Rocket M5 Airmax</t>
  </si>
  <si>
    <t>http://www.alvarion.com/wp-content/uploads/2016/09/BreezeNET-B_Ver_4_0-System-Manual-060710.pdf</t>
  </si>
  <si>
    <t>http://www.alvarion.com/wp-content/uploads/2016/08/BreezeNET.pdf</t>
  </si>
  <si>
    <t>Alvarion BreezeNET B10</t>
  </si>
  <si>
    <t>CBX</t>
  </si>
  <si>
    <t>UBX</t>
  </si>
  <si>
    <t>HackRF One -10 a 0</t>
  </si>
  <si>
    <t>LMH2110 medidor de potencia</t>
  </si>
  <si>
    <t>Min</t>
  </si>
  <si>
    <t>Max</t>
  </si>
  <si>
    <t>https://www.robotshop.com/media/files/content/s/spa/pdf/hackrf-one-software-defined-radio-datasheet.pdf</t>
  </si>
  <si>
    <t>Antenas:</t>
  </si>
  <si>
    <t>https://www.lanprosa.com/en/antenas-58-ghz/1226-antena-sectorial-doble-pol-90-5-ghz-mimo-17-dbi.html</t>
  </si>
  <si>
    <t>https://www.olifantasia.com/gnuradio/usrp/files/datasheets/ds_n200series.pdf</t>
  </si>
  <si>
    <t>https://www.ettus.com/content/files/07495_Ettus_N200-210_DS_Flyer_HR_1.pdf</t>
  </si>
  <si>
    <t>https://www.lanprosa.com/en/antenas-58-ghz/769-rocket-dish-antena-ligera-de-30-dbi.html</t>
  </si>
  <si>
    <t>Rocket Dish Antena Ligera  5.1 - 5.8 GHz ($150)</t>
  </si>
  <si>
    <t>Antena Sector AirMax 4.90-5.85 GHz. ($104)</t>
  </si>
  <si>
    <t>UBIQUITI Antena Omni 5.1-5.8 ghz ($51)</t>
  </si>
  <si>
    <t>https://www.lanprosa.com/en/antennas-58-ghz/123-ubiquiti-antena-omni-51-58-ghz-6dbi.html</t>
  </si>
  <si>
    <t>UBIQUITI Antena AirMax Omni  4.9 - 5.8 GHz. ($127)</t>
  </si>
  <si>
    <t>https://www.lanprosa.com/en/antennas-58-ghz/33-ubiquiti-antena-5ghz-airmax-omni-10dbi-rocket-k.html</t>
  </si>
  <si>
    <t>Antena Grid   5.7 GHz a 5.8 GHz ($73)</t>
  </si>
  <si>
    <t>https://www.lanprosa.com/en/antennas-58-ghz/157-antena-grid-30-dbi-nh.html</t>
  </si>
  <si>
    <t>Antena Omni Ubiquiti airMAX 5.45 - 5.85 GHz (7840)</t>
  </si>
  <si>
    <t>https://www.cqnetcr.com/antenas/antena-omni-ubiquiti-airmax-amo-5g13-13-dbi-5-ghz.html</t>
  </si>
  <si>
    <t xml:space="preserve">Ettus Research </t>
  </si>
  <si>
    <t>USRP N210</t>
  </si>
  <si>
    <t xml:space="preserve">HackRF One </t>
  </si>
  <si>
    <t>Perdidas del cable Rx</t>
  </si>
  <si>
    <t>Perdidas del cable Tx</t>
  </si>
  <si>
    <t>PEL 1 km</t>
  </si>
  <si>
    <t>Alluvia 1 km</t>
  </si>
  <si>
    <t xml:space="preserve">PEL 3 km </t>
  </si>
  <si>
    <t>PEL 5 km</t>
  </si>
  <si>
    <t>Alluvia 3 km</t>
  </si>
  <si>
    <t>Alluvia 5 km</t>
  </si>
  <si>
    <t>Margen</t>
  </si>
  <si>
    <t>-</t>
  </si>
  <si>
    <t>Sx @ BW 200MHz</t>
  </si>
  <si>
    <t>RX_Sens(dBm) = –174(dBm) + 10*LOG[BW(Hz)] + NF(dB) + S/N(dB)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</si>
</sst>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4gon.co.uk/documents/proxim_qb8100_datasheet.pdf" TargetMode="External"/><Relationship Id="rId2" Type="http://schemas.openxmlformats.org/officeDocument/2006/relationships/hyperlink" Target="https://www.ispsupplies.com/content/datasheets/WirelessGRID-i.pdf" TargetMode="External"/><Relationship Id="rId1" Type="http://schemas.openxmlformats.org/officeDocument/2006/relationships/hyperlink" Target="https://dl.ubnt.com/datasheets/rocketm/RocketM_D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varion.com/wp-content/uploads/2016/09/BreezeNET-B_Ver_4_0-System-Manual-060710.pdf" TargetMode="External"/><Relationship Id="rId4" Type="http://schemas.openxmlformats.org/officeDocument/2006/relationships/hyperlink" Target="https://dl.ubnt.com/datasheets/rocketdish_ac/RocketDish_RD-5G31-AC_D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nprosa.com/en/antennas-58-ghz/33-ubiquiti-antena-5ghz-airmax-omni-10dbi-rocket-k.html" TargetMode="External"/><Relationship Id="rId2" Type="http://schemas.openxmlformats.org/officeDocument/2006/relationships/hyperlink" Target="https://www.lanprosa.com/en/antennas-58-ghz/123-ubiquiti-antena-omni-51-58-ghz-6dbi.html" TargetMode="External"/><Relationship Id="rId1" Type="http://schemas.openxmlformats.org/officeDocument/2006/relationships/hyperlink" Target="https://www.robotshop.com/media/files/content/s/spa/pdf/hackrf-one-software-defined-radio-datasheet.pdf" TargetMode="External"/><Relationship Id="rId5" Type="http://schemas.openxmlformats.org/officeDocument/2006/relationships/hyperlink" Target="https://www.ettus.com/content/files/07495_Ettus_N200-210_DS_Flyer_HR_1.pdf" TargetMode="External"/><Relationship Id="rId4" Type="http://schemas.openxmlformats.org/officeDocument/2006/relationships/hyperlink" Target="https://www.olifantasia.com/gnuradio/usrp/files/datasheets/ds_n200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D14"/>
    </sheetView>
  </sheetViews>
  <sheetFormatPr defaultRowHeight="15" x14ac:dyDescent="0.25"/>
  <cols>
    <col min="1" max="1" width="32.42578125" customWidth="1"/>
    <col min="2" max="2" width="48.42578125" customWidth="1"/>
    <col min="3" max="3" width="19.5703125" customWidth="1"/>
    <col min="4" max="4" width="24.7109375" customWidth="1"/>
    <col min="5" max="5" width="22.7109375" customWidth="1"/>
  </cols>
  <sheetData>
    <row r="1" spans="1:5" ht="30" x14ac:dyDescent="0.25">
      <c r="A1" s="1"/>
      <c r="B1" s="2" t="s">
        <v>17</v>
      </c>
      <c r="C1" s="4" t="s">
        <v>7</v>
      </c>
      <c r="D1" s="4" t="s">
        <v>19</v>
      </c>
      <c r="E1" s="5" t="s">
        <v>22</v>
      </c>
    </row>
    <row r="2" spans="1:5" x14ac:dyDescent="0.25">
      <c r="A2" t="s">
        <v>1</v>
      </c>
      <c r="B2">
        <v>23</v>
      </c>
      <c r="C2">
        <v>23</v>
      </c>
      <c r="D2">
        <v>31</v>
      </c>
      <c r="E2">
        <v>16</v>
      </c>
    </row>
    <row r="3" spans="1:5" x14ac:dyDescent="0.25">
      <c r="A3" t="s">
        <v>0</v>
      </c>
      <c r="B3">
        <v>18</v>
      </c>
      <c r="C3">
        <v>18</v>
      </c>
      <c r="D3">
        <v>31</v>
      </c>
      <c r="E3">
        <v>20</v>
      </c>
    </row>
    <row r="4" spans="1:5" x14ac:dyDescent="0.25">
      <c r="A4" t="s">
        <v>2</v>
      </c>
      <c r="B4">
        <v>80</v>
      </c>
      <c r="C4">
        <v>82</v>
      </c>
      <c r="D4">
        <v>75</v>
      </c>
      <c r="E4">
        <v>81</v>
      </c>
    </row>
    <row r="5" spans="1:5" x14ac:dyDescent="0.25">
      <c r="A5" t="s">
        <v>3</v>
      </c>
      <c r="B5">
        <v>18</v>
      </c>
      <c r="C5">
        <v>21</v>
      </c>
      <c r="D5">
        <v>22</v>
      </c>
      <c r="E5">
        <v>21</v>
      </c>
    </row>
    <row r="6" spans="1:5" x14ac:dyDescent="0.25">
      <c r="B6" s="3" t="s">
        <v>16</v>
      </c>
      <c r="C6" s="3" t="s">
        <v>15</v>
      </c>
      <c r="D6" s="3" t="s">
        <v>14</v>
      </c>
      <c r="E6" s="3" t="s">
        <v>20</v>
      </c>
    </row>
    <row r="7" spans="1:5" x14ac:dyDescent="0.25">
      <c r="D7" s="3" t="s">
        <v>18</v>
      </c>
      <c r="E7" t="s">
        <v>21</v>
      </c>
    </row>
    <row r="8" spans="1:5" x14ac:dyDescent="0.25">
      <c r="A8" t="s">
        <v>4</v>
      </c>
      <c r="B8">
        <f>B$2+B$3+B$4+B$5-B12-D12</f>
        <v>30.638600000000007</v>
      </c>
      <c r="C8">
        <f>C$2+C$3+C$4+C$5-B12-D12</f>
        <v>35.638600000000004</v>
      </c>
      <c r="D8">
        <f>D$2+D$3+D$4+D$5-B12-D12</f>
        <v>50.638600000000004</v>
      </c>
      <c r="E8">
        <f>E$2+E$3+E$4+E$5-B12-D12</f>
        <v>29.638600000000007</v>
      </c>
    </row>
    <row r="9" spans="1:5" x14ac:dyDescent="0.25">
      <c r="A9" t="s">
        <v>5</v>
      </c>
      <c r="B9">
        <f>B$2+B$3+B$4+B$5-B13-D13</f>
        <v>19.789000000000001</v>
      </c>
      <c r="C9">
        <f>C$2+C$3+C$4+C$5-B13-D13</f>
        <v>24.789000000000001</v>
      </c>
      <c r="D9">
        <f>D$2+D$3+D$4+D$5-B13-D13</f>
        <v>39.789000000000001</v>
      </c>
      <c r="E9">
        <f>E$2+E$3+E$4+E$5-B13-D13</f>
        <v>18.789000000000001</v>
      </c>
    </row>
    <row r="10" spans="1:5" x14ac:dyDescent="0.25">
      <c r="A10" t="s">
        <v>6</v>
      </c>
      <c r="B10">
        <f>B$2+B$3+B$4+B$5-B14-D14</f>
        <v>14.630000000000003</v>
      </c>
      <c r="C10">
        <f>C$2+C$3+C$4+C$5-B14-D14</f>
        <v>19.630000000000003</v>
      </c>
      <c r="D10">
        <f>D$2+D$3+D$4+D$5-B14-D14</f>
        <v>34.630000000000003</v>
      </c>
      <c r="E10">
        <f>E$2+E$3+E$4+E$5-B14-D14</f>
        <v>13.630000000000003</v>
      </c>
    </row>
    <row r="12" spans="1:5" x14ac:dyDescent="0.25">
      <c r="A12" t="s">
        <v>11</v>
      </c>
      <c r="B12">
        <v>107.21</v>
      </c>
      <c r="C12" t="s">
        <v>8</v>
      </c>
      <c r="D12">
        <v>1.1514</v>
      </c>
    </row>
    <row r="13" spans="1:5" x14ac:dyDescent="0.25">
      <c r="A13" t="s">
        <v>12</v>
      </c>
      <c r="B13">
        <v>116.75</v>
      </c>
      <c r="C13" t="s">
        <v>9</v>
      </c>
      <c r="D13">
        <v>2.4609999999999999</v>
      </c>
    </row>
    <row r="14" spans="1:5" x14ac:dyDescent="0.25">
      <c r="A14" t="s">
        <v>13</v>
      </c>
      <c r="B14">
        <v>121.19</v>
      </c>
      <c r="C14" t="s">
        <v>10</v>
      </c>
      <c r="D14">
        <v>3.18</v>
      </c>
    </row>
  </sheetData>
  <hyperlinks>
    <hyperlink ref="D6" r:id="rId1"/>
    <hyperlink ref="C6" r:id="rId2"/>
    <hyperlink ref="B6" r:id="rId3"/>
    <hyperlink ref="D7" r:id="rId4"/>
    <hyperlink ref="E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zoomScale="115" zoomScaleNormal="115" workbookViewId="0">
      <selection activeCell="E18" sqref="E18"/>
    </sheetView>
  </sheetViews>
  <sheetFormatPr defaultRowHeight="15" x14ac:dyDescent="0.25"/>
  <cols>
    <col min="1" max="1" width="23" bestFit="1" customWidth="1"/>
    <col min="2" max="2" width="47.28515625" bestFit="1" customWidth="1"/>
    <col min="3" max="3" width="13.42578125" customWidth="1"/>
    <col min="4" max="4" width="22.5703125" customWidth="1"/>
    <col min="5" max="5" width="15" customWidth="1"/>
    <col min="6" max="6" width="16.85546875" bestFit="1" customWidth="1"/>
    <col min="11" max="11" width="7.85546875" bestFit="1" customWidth="1"/>
  </cols>
  <sheetData>
    <row r="1" spans="1:13" x14ac:dyDescent="0.25">
      <c r="C1" t="s">
        <v>27</v>
      </c>
      <c r="D1" t="s">
        <v>28</v>
      </c>
      <c r="F1" t="s">
        <v>58</v>
      </c>
      <c r="H1" t="s">
        <v>59</v>
      </c>
    </row>
    <row r="2" spans="1:13" ht="15.75" x14ac:dyDescent="0.25">
      <c r="B2" s="6" t="s">
        <v>25</v>
      </c>
      <c r="C2">
        <v>-10</v>
      </c>
      <c r="D2">
        <v>0</v>
      </c>
      <c r="E2" s="3" t="s">
        <v>29</v>
      </c>
      <c r="F2">
        <v>-75</v>
      </c>
    </row>
    <row r="3" spans="1:13" ht="15.75" x14ac:dyDescent="0.25">
      <c r="A3" s="6" t="s">
        <v>45</v>
      </c>
      <c r="B3" s="6" t="s">
        <v>23</v>
      </c>
      <c r="C3">
        <v>12</v>
      </c>
      <c r="D3">
        <v>22</v>
      </c>
      <c r="E3" s="3" t="s">
        <v>32</v>
      </c>
      <c r="F3">
        <v>-77.239999999999995</v>
      </c>
      <c r="L3" t="s">
        <v>8</v>
      </c>
      <c r="M3">
        <v>1.1514</v>
      </c>
    </row>
    <row r="4" spans="1:13" ht="15.75" x14ac:dyDescent="0.25">
      <c r="A4" s="6" t="s">
        <v>46</v>
      </c>
      <c r="B4" s="6" t="s">
        <v>24</v>
      </c>
      <c r="C4">
        <v>8</v>
      </c>
      <c r="D4">
        <v>20</v>
      </c>
      <c r="E4" s="3" t="s">
        <v>33</v>
      </c>
      <c r="F4">
        <v>-77</v>
      </c>
      <c r="L4" t="s">
        <v>9</v>
      </c>
      <c r="M4">
        <v>2.4609999999999999</v>
      </c>
    </row>
    <row r="5" spans="1:13" ht="15.75" x14ac:dyDescent="0.25">
      <c r="B5" s="6" t="s">
        <v>26</v>
      </c>
      <c r="C5">
        <v>-40</v>
      </c>
      <c r="D5">
        <v>5</v>
      </c>
      <c r="L5" t="s">
        <v>10</v>
      </c>
      <c r="M5">
        <v>3.18</v>
      </c>
    </row>
    <row r="6" spans="1:13" ht="15.75" x14ac:dyDescent="0.25">
      <c r="B6" s="6" t="s">
        <v>48</v>
      </c>
      <c r="D6">
        <v>3</v>
      </c>
    </row>
    <row r="7" spans="1:13" ht="15.75" x14ac:dyDescent="0.25">
      <c r="B7" s="6" t="s">
        <v>49</v>
      </c>
      <c r="D7">
        <v>3</v>
      </c>
    </row>
    <row r="8" spans="1:13" ht="15.75" x14ac:dyDescent="0.25">
      <c r="B8" s="6" t="s">
        <v>50</v>
      </c>
      <c r="D8">
        <v>107.21</v>
      </c>
    </row>
    <row r="9" spans="1:13" ht="15.75" x14ac:dyDescent="0.25">
      <c r="B9" s="6" t="s">
        <v>52</v>
      </c>
      <c r="D9">
        <v>116.75</v>
      </c>
    </row>
    <row r="10" spans="1:13" ht="15.75" x14ac:dyDescent="0.25">
      <c r="B10" s="6" t="s">
        <v>53</v>
      </c>
      <c r="D10">
        <v>121.19</v>
      </c>
    </row>
    <row r="11" spans="1:13" ht="15.75" x14ac:dyDescent="0.25">
      <c r="B11" s="6" t="s">
        <v>51</v>
      </c>
      <c r="D11">
        <v>1.1514</v>
      </c>
    </row>
    <row r="12" spans="1:13" ht="15.75" x14ac:dyDescent="0.25">
      <c r="B12" s="6" t="s">
        <v>54</v>
      </c>
      <c r="D12">
        <v>2.4609999999999999</v>
      </c>
    </row>
    <row r="13" spans="1:13" ht="15.75" x14ac:dyDescent="0.25">
      <c r="B13" s="6" t="s">
        <v>55</v>
      </c>
      <c r="D13">
        <v>3.18</v>
      </c>
    </row>
    <row r="14" spans="1:13" ht="15.75" x14ac:dyDescent="0.25">
      <c r="B14" s="6" t="s">
        <v>56</v>
      </c>
      <c r="D14">
        <v>5</v>
      </c>
    </row>
    <row r="16" spans="1:13" x14ac:dyDescent="0.25">
      <c r="B16" t="s">
        <v>30</v>
      </c>
      <c r="E16" t="s">
        <v>47</v>
      </c>
      <c r="F16" t="s">
        <v>23</v>
      </c>
      <c r="G16" t="s">
        <v>24</v>
      </c>
      <c r="H16" t="s">
        <v>47</v>
      </c>
      <c r="I16" t="s">
        <v>23</v>
      </c>
      <c r="J16" t="s">
        <v>24</v>
      </c>
    </row>
    <row r="17" spans="2:10" x14ac:dyDescent="0.25">
      <c r="B17" t="s">
        <v>36</v>
      </c>
      <c r="C17">
        <v>17</v>
      </c>
      <c r="D17" t="s">
        <v>31</v>
      </c>
      <c r="E17">
        <f>C$2-D$6+C17-D$8-D$11-D$14+C17-D$7</f>
        <v>-95.361399999999989</v>
      </c>
      <c r="F17">
        <f t="shared" ref="F17:F22" si="0">C$3-D$6+C17-D$8-D$11-D$14+C17-D$7</f>
        <v>-73.361399999999989</v>
      </c>
      <c r="G17">
        <f>C$4-D$6+C17-D$8-D$11-D$14+C17-D$7</f>
        <v>-77.361399999999989</v>
      </c>
      <c r="H17">
        <v>1.6</v>
      </c>
      <c r="I17">
        <v>20</v>
      </c>
      <c r="J17">
        <v>13</v>
      </c>
    </row>
    <row r="18" spans="2:10" x14ac:dyDescent="0.25">
      <c r="B18" t="s">
        <v>35</v>
      </c>
      <c r="C18">
        <v>30</v>
      </c>
      <c r="D18" t="s">
        <v>34</v>
      </c>
      <c r="E18">
        <f>C$2-D$6+C18-D$8-D$11-D$14+C18-D$7</f>
        <v>-69.361399999999989</v>
      </c>
      <c r="F18">
        <f t="shared" si="0"/>
        <v>-47.361399999999989</v>
      </c>
      <c r="G18">
        <f t="shared" ref="G18:G22" si="1">C$4-D$6+C18-D$8-D$11-D$14+C18-D$7</f>
        <v>-51.361399999999989</v>
      </c>
      <c r="H18">
        <v>35</v>
      </c>
      <c r="I18">
        <v>410</v>
      </c>
      <c r="J18">
        <v>270</v>
      </c>
    </row>
    <row r="19" spans="2:10" x14ac:dyDescent="0.25">
      <c r="B19" t="s">
        <v>37</v>
      </c>
      <c r="C19">
        <v>6</v>
      </c>
      <c r="D19" s="3" t="s">
        <v>38</v>
      </c>
      <c r="E19">
        <f t="shared" ref="E19:E22" si="2">C$2-D$6+C19-D$8-D$11-D$14+C19-D$7</f>
        <v>-117.36139999999999</v>
      </c>
      <c r="F19">
        <f t="shared" si="0"/>
        <v>-95.361399999999989</v>
      </c>
      <c r="G19">
        <f t="shared" si="1"/>
        <v>-99.361399999999989</v>
      </c>
      <c r="H19" t="s">
        <v>57</v>
      </c>
      <c r="I19">
        <v>1.6</v>
      </c>
      <c r="J19" t="s">
        <v>57</v>
      </c>
    </row>
    <row r="20" spans="2:10" x14ac:dyDescent="0.25">
      <c r="B20" t="s">
        <v>39</v>
      </c>
      <c r="C20">
        <v>10</v>
      </c>
      <c r="D20" s="3" t="s">
        <v>40</v>
      </c>
      <c r="E20">
        <f t="shared" si="2"/>
        <v>-109.36139999999999</v>
      </c>
      <c r="F20">
        <f t="shared" si="0"/>
        <v>-87.361399999999989</v>
      </c>
      <c r="G20">
        <f t="shared" si="1"/>
        <v>-91.361399999999989</v>
      </c>
      <c r="H20" t="s">
        <v>57</v>
      </c>
      <c r="I20">
        <v>4</v>
      </c>
      <c r="J20">
        <v>3</v>
      </c>
    </row>
    <row r="21" spans="2:10" x14ac:dyDescent="0.25">
      <c r="B21" t="s">
        <v>41</v>
      </c>
      <c r="C21">
        <v>30</v>
      </c>
      <c r="D21" t="s">
        <v>42</v>
      </c>
      <c r="E21">
        <f t="shared" si="2"/>
        <v>-69.361399999999989</v>
      </c>
      <c r="F21">
        <f t="shared" si="0"/>
        <v>-47.361399999999989</v>
      </c>
      <c r="G21">
        <f t="shared" si="1"/>
        <v>-51.361399999999989</v>
      </c>
      <c r="H21">
        <v>35</v>
      </c>
      <c r="I21">
        <v>410</v>
      </c>
      <c r="J21">
        <v>270</v>
      </c>
    </row>
    <row r="22" spans="2:10" x14ac:dyDescent="0.25">
      <c r="B22" t="s">
        <v>43</v>
      </c>
      <c r="C22">
        <v>13</v>
      </c>
      <c r="D22" t="s">
        <v>44</v>
      </c>
      <c r="E22">
        <f t="shared" si="2"/>
        <v>-103.36139999999999</v>
      </c>
      <c r="F22">
        <f t="shared" si="0"/>
        <v>-81.361399999999989</v>
      </c>
      <c r="G22">
        <f t="shared" si="1"/>
        <v>-85.361399999999989</v>
      </c>
      <c r="H22" t="s">
        <v>57</v>
      </c>
      <c r="I22">
        <v>10</v>
      </c>
      <c r="J22">
        <v>5.2</v>
      </c>
    </row>
  </sheetData>
  <hyperlinks>
    <hyperlink ref="E2" r:id="rId1"/>
    <hyperlink ref="D19" r:id="rId2"/>
    <hyperlink ref="D20" r:id="rId3"/>
    <hyperlink ref="E3" r:id="rId4"/>
    <hyperlink ref="E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2018-10-08T21:46:49Z</dcterms:created>
  <dcterms:modified xsi:type="dcterms:W3CDTF">2018-10-16T19:10:38Z</dcterms:modified>
</cp:coreProperties>
</file>