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rs\Desktop\"/>
    </mc:Choice>
  </mc:AlternateContent>
  <bookViews>
    <workbookView xWindow="0" yWindow="0" windowWidth="28800" windowHeight="123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0" i="1"/>
  <c r="B12" i="1" s="1"/>
  <c r="C14" i="1" s="1"/>
  <c r="C3" i="1"/>
  <c r="B3" i="1"/>
  <c r="C10" i="1" s="1"/>
  <c r="B14" i="1" l="1"/>
</calcChain>
</file>

<file path=xl/sharedStrings.xml><?xml version="1.0" encoding="utf-8"?>
<sst xmlns="http://schemas.openxmlformats.org/spreadsheetml/2006/main" count="14" uniqueCount="12">
  <si>
    <t>R_D [m]</t>
  </si>
  <si>
    <t>R_D [mm]</t>
  </si>
  <si>
    <t>T [s]</t>
  </si>
  <si>
    <t>Wert</t>
  </si>
  <si>
    <t>Fehler</t>
  </si>
  <si>
    <t>L [m]</t>
  </si>
  <si>
    <t>Theta_K [kgm^2]</t>
  </si>
  <si>
    <t>G [kg/s^2]</t>
  </si>
  <si>
    <t>mu [?]</t>
  </si>
  <si>
    <t>E [N/m^2]</t>
  </si>
  <si>
    <t>Ergebnisse</t>
  </si>
  <si>
    <t>Q [?]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</si>
</sst>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172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Normal="100" workbookViewId="0">
      <selection activeCell="C13" sqref="C13"/>
    </sheetView>
  </sheetViews>
  <sheetFormatPr baseColWidth="10" defaultRowHeight="15" x14ac:dyDescent="0.25"/>
  <cols>
    <col min="1" max="1" width="15.7109375" bestFit="1" customWidth="1"/>
    <col min="2" max="2" width="12.7109375" bestFit="1" customWidth="1"/>
    <col min="3" max="3" width="12" bestFit="1" customWidth="1"/>
  </cols>
  <sheetData>
    <row r="1" spans="1:7" x14ac:dyDescent="0.25">
      <c r="B1" t="s">
        <v>3</v>
      </c>
      <c r="C1" t="s">
        <v>4</v>
      </c>
      <c r="F1" t="s">
        <v>3</v>
      </c>
      <c r="G1" t="s">
        <v>4</v>
      </c>
    </row>
    <row r="2" spans="1:7" x14ac:dyDescent="0.25">
      <c r="A2" t="s">
        <v>1</v>
      </c>
      <c r="B2" s="1">
        <v>9.8299999999999998E-2</v>
      </c>
      <c r="C2" s="1">
        <v>5.5699999999999999E-4</v>
      </c>
      <c r="E2" t="s">
        <v>9</v>
      </c>
      <c r="F2" s="1">
        <v>210000000000</v>
      </c>
      <c r="G2" s="1">
        <v>500000000</v>
      </c>
    </row>
    <row r="3" spans="1:7" x14ac:dyDescent="0.25">
      <c r="A3" t="s">
        <v>0</v>
      </c>
      <c r="B3" s="1">
        <f>B2*0.001</f>
        <v>9.8300000000000004E-5</v>
      </c>
      <c r="C3" s="1">
        <f>C2*0.001</f>
        <v>5.5700000000000002E-7</v>
      </c>
    </row>
    <row r="5" spans="1:7" x14ac:dyDescent="0.25">
      <c r="A5" t="s">
        <v>2</v>
      </c>
      <c r="B5">
        <v>18.510000000000002</v>
      </c>
      <c r="C5">
        <v>0.05</v>
      </c>
    </row>
    <row r="6" spans="1:7" x14ac:dyDescent="0.25">
      <c r="A6" t="s">
        <v>5</v>
      </c>
      <c r="B6" s="2">
        <v>0.60340000000000005</v>
      </c>
      <c r="C6">
        <v>2.0000000000000001E-4</v>
      </c>
    </row>
    <row r="7" spans="1:7" x14ac:dyDescent="0.25">
      <c r="A7" t="s">
        <v>6</v>
      </c>
      <c r="B7" s="1">
        <v>1.3197E-4</v>
      </c>
      <c r="C7" s="1">
        <v>4.9999999999999998E-8</v>
      </c>
    </row>
    <row r="9" spans="1:7" x14ac:dyDescent="0.25">
      <c r="A9" s="4" t="s">
        <v>10</v>
      </c>
    </row>
    <row r="10" spans="1:7" x14ac:dyDescent="0.25">
      <c r="A10" t="s">
        <v>7</v>
      </c>
      <c r="B10" s="1">
        <f>8*PI()*B7*B6/(B5^2*B3^4)</f>
        <v>62559529439.641907</v>
      </c>
      <c r="C10" s="1">
        <f>8*PI()*SQRT((B6/(B5^2*B3^4)*C7)^2 + (B7/(B5^2*B3^4)*C6)^2 + (-2*B7*B6/(B5^3*B3^4)*C5)^2 + (-4*B7*B6/(B5^2*B3^5)*C3)^2)</f>
        <v>1457994821.1872504</v>
      </c>
    </row>
    <row r="12" spans="1:7" x14ac:dyDescent="0.25">
      <c r="A12" t="s">
        <v>8</v>
      </c>
      <c r="B12" s="3">
        <f>(F2/(2*B10)) -1</f>
        <v>0.67840137130994727</v>
      </c>
      <c r="C12" s="3">
        <f>SQRT((1/(2*B10)^2*G2^2 + (-F2/(2*B10^2))^2*C10^2))</f>
        <v>3.9319950077276712E-2</v>
      </c>
    </row>
    <row r="14" spans="1:7" x14ac:dyDescent="0.25">
      <c r="A14" t="s">
        <v>11</v>
      </c>
      <c r="B14" s="1">
        <f>F2/(3*(1-2*B12))</f>
        <v>-196186832774.91422</v>
      </c>
      <c r="C14" s="1">
        <f>SQRT((1/(3*(1-2*B12)))^2*G2^2 + (2*F2/(3*(1-2*B12)^2))^2*C12^2)</f>
        <v>43242417460.183372</v>
      </c>
    </row>
    <row r="17" spans="3:3" x14ac:dyDescent="0.25">
      <c r="C17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Klompmaker</dc:creator>
  <cp:lastModifiedBy>Lars Klompmaker</cp:lastModifiedBy>
  <dcterms:created xsi:type="dcterms:W3CDTF">2018-10-07T15:12:53Z</dcterms:created>
  <dcterms:modified xsi:type="dcterms:W3CDTF">2018-10-07T16:15:20Z</dcterms:modified>
</cp:coreProperties>
</file>