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naGabriela\Desktop\Protokolle\703\"/>
    </mc:Choice>
  </mc:AlternateContent>
  <xr:revisionPtr revIDLastSave="0" documentId="13_ncr:1_{6C68FA7A-5359-454D-9324-D5DCF4A5408C}" xr6:coauthVersionLast="33" xr6:coauthVersionMax="33" xr10:uidLastSave="{00000000-0000-0000-0000-000000000000}"/>
  <bookViews>
    <workbookView xWindow="0" yWindow="0" windowWidth="24000" windowHeight="9525" xr2:uid="{0243E439-364B-4A6E-A81F-92EA00469384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R3" i="1"/>
  <c r="P2" i="1"/>
  <c r="R2" i="1"/>
  <c r="R14" i="1" l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13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13" i="1"/>
  <c r="O3" i="1"/>
  <c r="O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<sst xmlns="http://schemas.openxmlformats.org/spreadsheetml/2006/main" count="24" uniqueCount="22">
  <si>
    <t>I in A</t>
  </si>
  <si>
    <t>N in 1/s</t>
  </si>
  <si>
    <t xml:space="preserve"> U in V</t>
  </si>
  <si>
    <t>U in V</t>
  </si>
  <si>
    <t>T in microsek</t>
  </si>
  <si>
    <t>Erholungszeit</t>
  </si>
  <si>
    <t>N</t>
  </si>
  <si>
    <t>T in s</t>
  </si>
  <si>
    <t>Wurzel N</t>
  </si>
  <si>
    <t>Abweichung</t>
  </si>
  <si>
    <t>Mittelwert</t>
  </si>
  <si>
    <t>U</t>
  </si>
  <si>
    <t>I</t>
  </si>
  <si>
    <t>T</t>
  </si>
  <si>
    <t>Z</t>
  </si>
  <si>
    <t>sigma n</t>
  </si>
  <si>
    <t>Q</t>
  </si>
  <si>
    <t>sigmaQ</t>
  </si>
  <si>
    <t>e</t>
  </si>
  <si>
    <t>abwQ</t>
  </si>
  <si>
    <t>Fehler des Mittelwertes</t>
  </si>
  <si>
    <t>Standardabweichung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</si>
</sst>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540E5-92E5-4E2A-AE54-72F27A6935BD}">
  <dimension ref="A1:R51"/>
  <sheetViews>
    <sheetView tabSelected="1" workbookViewId="0">
      <selection activeCell="N13" sqref="N13"/>
    </sheetView>
  </sheetViews>
  <sheetFormatPr baseColWidth="10" defaultRowHeight="15" x14ac:dyDescent="0.25"/>
  <cols>
    <col min="15" max="16" width="12" bestFit="1" customWidth="1"/>
  </cols>
  <sheetData>
    <row r="1" spans="1:18" x14ac:dyDescent="0.25">
      <c r="A1" t="s">
        <v>2</v>
      </c>
      <c r="B1" t="s">
        <v>1</v>
      </c>
      <c r="C1" t="s">
        <v>0</v>
      </c>
      <c r="D1" t="s">
        <v>7</v>
      </c>
      <c r="E1" t="s">
        <v>8</v>
      </c>
      <c r="F1" t="s">
        <v>9</v>
      </c>
      <c r="K1" t="s">
        <v>3</v>
      </c>
      <c r="L1" t="s">
        <v>4</v>
      </c>
      <c r="M1" t="s">
        <v>5</v>
      </c>
      <c r="O1" t="s">
        <v>10</v>
      </c>
      <c r="P1" t="s">
        <v>20</v>
      </c>
      <c r="R1" t="s">
        <v>21</v>
      </c>
    </row>
    <row r="2" spans="1:18" x14ac:dyDescent="0.25">
      <c r="A2">
        <v>300</v>
      </c>
      <c r="B2">
        <v>0</v>
      </c>
      <c r="C2">
        <v>0.1</v>
      </c>
      <c r="D2">
        <v>60</v>
      </c>
      <c r="E2">
        <f>((B2))^(1/2)</f>
        <v>0</v>
      </c>
      <c r="F2">
        <f>E2/D2</f>
        <v>0</v>
      </c>
      <c r="K2">
        <v>460</v>
      </c>
      <c r="L2">
        <v>250</v>
      </c>
      <c r="M2">
        <v>490</v>
      </c>
      <c r="O2">
        <f>AVERAGE(L2:L4)</f>
        <v>265</v>
      </c>
      <c r="P2">
        <f>R2/(3)^(1/2)</f>
        <v>7.6376261582597333</v>
      </c>
      <c r="R2">
        <f>STDEV(L2:L4)</f>
        <v>13.228756555322953</v>
      </c>
    </row>
    <row r="3" spans="1:18" x14ac:dyDescent="0.25">
      <c r="A3">
        <v>310</v>
      </c>
      <c r="B3">
        <v>0</v>
      </c>
      <c r="C3">
        <v>0.1</v>
      </c>
      <c r="D3">
        <v>60</v>
      </c>
      <c r="E3">
        <f t="shared" ref="E3:E42" si="0">((B3))^(1/2)</f>
        <v>0</v>
      </c>
      <c r="F3">
        <f t="shared" ref="F3:F42" si="1">E3/D3</f>
        <v>0</v>
      </c>
      <c r="K3">
        <v>500</v>
      </c>
      <c r="L3">
        <v>270</v>
      </c>
      <c r="M3">
        <v>430</v>
      </c>
      <c r="O3">
        <f>AVERAGE(M2:M4)</f>
        <v>466.66666666666669</v>
      </c>
      <c r="P3">
        <f>R3/(3)^(1/2)</f>
        <v>18.559214542766743</v>
      </c>
      <c r="R3">
        <f>STDEV(M2:M4)</f>
        <v>32.145502536643185</v>
      </c>
    </row>
    <row r="4" spans="1:18" x14ac:dyDescent="0.25">
      <c r="A4">
        <v>320</v>
      </c>
      <c r="B4">
        <v>11428</v>
      </c>
      <c r="C4">
        <v>0.1</v>
      </c>
      <c r="D4">
        <v>60</v>
      </c>
      <c r="E4">
        <f t="shared" si="0"/>
        <v>106.90182411914213</v>
      </c>
      <c r="F4">
        <f t="shared" si="1"/>
        <v>1.781697068652369</v>
      </c>
      <c r="K4">
        <v>550</v>
      </c>
      <c r="L4">
        <v>275</v>
      </c>
      <c r="M4">
        <v>480</v>
      </c>
    </row>
    <row r="5" spans="1:18" x14ac:dyDescent="0.25">
      <c r="A5">
        <v>330</v>
      </c>
      <c r="B5">
        <v>11709</v>
      </c>
      <c r="C5">
        <v>0.2</v>
      </c>
      <c r="D5">
        <v>60</v>
      </c>
      <c r="E5">
        <f t="shared" si="0"/>
        <v>108.2081327812286</v>
      </c>
      <c r="F5">
        <f t="shared" si="1"/>
        <v>1.8034688796871434</v>
      </c>
    </row>
    <row r="6" spans="1:18" x14ac:dyDescent="0.25">
      <c r="A6">
        <v>340</v>
      </c>
      <c r="B6">
        <v>11461</v>
      </c>
      <c r="C6">
        <v>0.25</v>
      </c>
      <c r="D6">
        <v>60</v>
      </c>
      <c r="E6">
        <f t="shared" si="0"/>
        <v>107.05606008068857</v>
      </c>
      <c r="F6">
        <f t="shared" si="1"/>
        <v>1.7842676680114762</v>
      </c>
    </row>
    <row r="7" spans="1:18" x14ac:dyDescent="0.25">
      <c r="A7">
        <v>350</v>
      </c>
      <c r="B7">
        <v>11600</v>
      </c>
      <c r="C7">
        <v>0.3</v>
      </c>
      <c r="D7">
        <v>60</v>
      </c>
      <c r="E7">
        <f t="shared" si="0"/>
        <v>107.70329614269008</v>
      </c>
      <c r="F7">
        <f t="shared" si="1"/>
        <v>1.7950549357115013</v>
      </c>
      <c r="K7" t="s">
        <v>3</v>
      </c>
      <c r="L7" t="s">
        <v>6</v>
      </c>
    </row>
    <row r="8" spans="1:18" x14ac:dyDescent="0.25">
      <c r="A8">
        <v>360</v>
      </c>
      <c r="B8">
        <v>11597</v>
      </c>
      <c r="C8">
        <v>0.35</v>
      </c>
      <c r="D8">
        <v>60</v>
      </c>
      <c r="E8">
        <f t="shared" si="0"/>
        <v>107.68936809174804</v>
      </c>
      <c r="F8">
        <f t="shared" si="1"/>
        <v>1.7948228015291339</v>
      </c>
      <c r="K8">
        <v>500</v>
      </c>
      <c r="L8">
        <v>12120</v>
      </c>
    </row>
    <row r="9" spans="1:18" x14ac:dyDescent="0.25">
      <c r="A9">
        <v>370</v>
      </c>
      <c r="B9">
        <v>11804</v>
      </c>
      <c r="C9">
        <v>0.4</v>
      </c>
      <c r="D9">
        <v>60</v>
      </c>
      <c r="E9">
        <f t="shared" si="0"/>
        <v>108.64621484432857</v>
      </c>
      <c r="F9">
        <f t="shared" si="1"/>
        <v>1.8107702474054761</v>
      </c>
      <c r="K9">
        <v>500</v>
      </c>
      <c r="L9">
        <v>13038</v>
      </c>
    </row>
    <row r="10" spans="1:18" x14ac:dyDescent="0.25">
      <c r="A10">
        <v>380</v>
      </c>
      <c r="B10">
        <v>11843</v>
      </c>
      <c r="C10">
        <v>0.4</v>
      </c>
      <c r="D10">
        <v>60</v>
      </c>
      <c r="E10">
        <f t="shared" si="0"/>
        <v>108.82554847093581</v>
      </c>
      <c r="F10">
        <f t="shared" si="1"/>
        <v>1.8137591411822636</v>
      </c>
      <c r="K10">
        <v>500</v>
      </c>
      <c r="L10">
        <v>1186</v>
      </c>
    </row>
    <row r="11" spans="1:18" x14ac:dyDescent="0.25">
      <c r="A11">
        <v>390</v>
      </c>
      <c r="B11">
        <v>11946</v>
      </c>
      <c r="C11">
        <v>0.45</v>
      </c>
      <c r="D11">
        <v>60</v>
      </c>
      <c r="E11">
        <f t="shared" si="0"/>
        <v>109.2977584399607</v>
      </c>
      <c r="F11">
        <f t="shared" si="1"/>
        <v>1.8216293073326784</v>
      </c>
    </row>
    <row r="12" spans="1:18" x14ac:dyDescent="0.25">
      <c r="A12">
        <v>400</v>
      </c>
      <c r="B12">
        <v>11731</v>
      </c>
      <c r="C12">
        <v>0.5</v>
      </c>
      <c r="D12">
        <v>60</v>
      </c>
      <c r="E12">
        <f t="shared" si="0"/>
        <v>108.3097410208334</v>
      </c>
      <c r="F12">
        <f t="shared" si="1"/>
        <v>1.8051623503472234</v>
      </c>
      <c r="I12" t="s">
        <v>11</v>
      </c>
      <c r="J12" t="s">
        <v>6</v>
      </c>
      <c r="K12" t="s">
        <v>12</v>
      </c>
      <c r="L12" t="s">
        <v>13</v>
      </c>
      <c r="M12" t="s">
        <v>14</v>
      </c>
      <c r="N12" t="s">
        <v>15</v>
      </c>
      <c r="O12" t="s">
        <v>16</v>
      </c>
      <c r="P12" t="s">
        <v>17</v>
      </c>
      <c r="Q12" t="s">
        <v>18</v>
      </c>
      <c r="R12" t="s">
        <v>19</v>
      </c>
    </row>
    <row r="13" spans="1:18" x14ac:dyDescent="0.25">
      <c r="A13">
        <v>410</v>
      </c>
      <c r="B13">
        <v>11755</v>
      </c>
      <c r="C13">
        <v>0.55000000000000004</v>
      </c>
      <c r="D13">
        <v>60</v>
      </c>
      <c r="E13">
        <f t="shared" si="0"/>
        <v>108.42047777057617</v>
      </c>
      <c r="F13">
        <f t="shared" si="1"/>
        <v>1.8070079628429361</v>
      </c>
      <c r="I13">
        <v>320</v>
      </c>
      <c r="J13">
        <v>11428</v>
      </c>
      <c r="K13">
        <v>0.1</v>
      </c>
      <c r="L13">
        <v>60</v>
      </c>
      <c r="M13">
        <f>J13/L13</f>
        <v>190.46666666666667</v>
      </c>
      <c r="N13">
        <f>((J13))^(1/2)/L13</f>
        <v>1.781697068652369</v>
      </c>
      <c r="O13">
        <f>(K13*10^(-6)*L13)/J13</f>
        <v>5.2502625131256569E-10</v>
      </c>
      <c r="P13">
        <f>O13*(N13/J13)</f>
        <v>8.185489437601858E-14</v>
      </c>
      <c r="Q13">
        <f>6.2415096471204*10^18*O13</f>
        <v>3276956412.5588379</v>
      </c>
      <c r="R13">
        <f>6.2415096471204*10^18*P13</f>
        <v>510898.11291194131</v>
      </c>
    </row>
    <row r="14" spans="1:18" x14ac:dyDescent="0.25">
      <c r="A14">
        <v>420</v>
      </c>
      <c r="B14">
        <v>11839</v>
      </c>
      <c r="C14">
        <v>0.6</v>
      </c>
      <c r="D14">
        <v>60</v>
      </c>
      <c r="E14">
        <f t="shared" si="0"/>
        <v>108.80716888146662</v>
      </c>
      <c r="F14">
        <f t="shared" si="1"/>
        <v>1.8134528146911104</v>
      </c>
      <c r="I14">
        <v>330</v>
      </c>
      <c r="J14">
        <v>11709</v>
      </c>
      <c r="K14">
        <v>0.2</v>
      </c>
      <c r="L14">
        <v>60</v>
      </c>
      <c r="M14">
        <f t="shared" ref="M14:M51" si="2">J14/L14</f>
        <v>195.15</v>
      </c>
      <c r="N14">
        <f t="shared" ref="N14:N51" si="3">((J14))^(1/2)/L14</f>
        <v>1.8034688796871434</v>
      </c>
      <c r="O14">
        <f t="shared" ref="O14:O51" si="4">(K14*10^(-6)*L14)/J14</f>
        <v>1.0248526774276199E-9</v>
      </c>
      <c r="P14">
        <f t="shared" ref="P14:P51" si="5">O14*(N14/J14)</f>
        <v>1.5785207191090265E-13</v>
      </c>
      <c r="Q14">
        <f t="shared" ref="Q14:Q51" si="6">6.2415096471204*10^18*O14</f>
        <v>6396627873.0416603</v>
      </c>
      <c r="R14">
        <f t="shared" ref="R14:R51" si="7">6.2415096471204*10^18*P14</f>
        <v>985235.2296498419</v>
      </c>
    </row>
    <row r="15" spans="1:18" x14ac:dyDescent="0.25">
      <c r="A15">
        <v>430</v>
      </c>
      <c r="B15">
        <v>11814</v>
      </c>
      <c r="C15">
        <v>0.65</v>
      </c>
      <c r="D15">
        <v>60</v>
      </c>
      <c r="E15">
        <f t="shared" si="0"/>
        <v>108.6922260329597</v>
      </c>
      <c r="F15">
        <f t="shared" si="1"/>
        <v>1.8115371005493281</v>
      </c>
      <c r="I15">
        <v>340</v>
      </c>
      <c r="J15">
        <v>11461</v>
      </c>
      <c r="K15">
        <v>0.25</v>
      </c>
      <c r="L15">
        <v>60</v>
      </c>
      <c r="M15">
        <f t="shared" si="2"/>
        <v>191.01666666666668</v>
      </c>
      <c r="N15">
        <f t="shared" si="3"/>
        <v>1.7842676680114762</v>
      </c>
      <c r="O15">
        <f t="shared" si="4"/>
        <v>1.3087863188203471E-9</v>
      </c>
      <c r="P15">
        <f t="shared" si="5"/>
        <v>2.0375404528460914E-13</v>
      </c>
      <c r="Q15">
        <f t="shared" si="6"/>
        <v>8168802434.9363909</v>
      </c>
      <c r="R15">
        <f t="shared" si="7"/>
        <v>1271732.8392836947</v>
      </c>
    </row>
    <row r="16" spans="1:18" x14ac:dyDescent="0.25">
      <c r="A16">
        <v>440</v>
      </c>
      <c r="B16">
        <v>11999</v>
      </c>
      <c r="C16">
        <v>0.7</v>
      </c>
      <c r="D16">
        <v>60</v>
      </c>
      <c r="E16">
        <f t="shared" si="0"/>
        <v>109.53994705129266</v>
      </c>
      <c r="F16">
        <f t="shared" si="1"/>
        <v>1.8256657841882109</v>
      </c>
      <c r="I16">
        <v>350</v>
      </c>
      <c r="J16">
        <v>11600</v>
      </c>
      <c r="K16">
        <v>0.3</v>
      </c>
      <c r="L16">
        <v>60</v>
      </c>
      <c r="M16">
        <f t="shared" si="2"/>
        <v>193.33333333333334</v>
      </c>
      <c r="N16">
        <f t="shared" si="3"/>
        <v>1.7950549357115013</v>
      </c>
      <c r="O16">
        <f t="shared" si="4"/>
        <v>1.5517241379310345E-9</v>
      </c>
      <c r="P16">
        <f t="shared" si="5"/>
        <v>2.4012328212549809E-13</v>
      </c>
      <c r="Q16">
        <f t="shared" si="6"/>
        <v>9685101176.5661373</v>
      </c>
      <c r="R16">
        <f t="shared" si="7"/>
        <v>1498731.7818845096</v>
      </c>
    </row>
    <row r="17" spans="1:18" x14ac:dyDescent="0.25">
      <c r="A17">
        <v>450</v>
      </c>
      <c r="B17">
        <v>11960</v>
      </c>
      <c r="C17">
        <v>0.75</v>
      </c>
      <c r="D17">
        <v>60</v>
      </c>
      <c r="E17">
        <f t="shared" si="0"/>
        <v>109.36178491593853</v>
      </c>
      <c r="F17">
        <f t="shared" si="1"/>
        <v>1.8226964152656422</v>
      </c>
      <c r="I17">
        <v>360</v>
      </c>
      <c r="J17">
        <v>11597</v>
      </c>
      <c r="K17">
        <v>0.35</v>
      </c>
      <c r="L17">
        <v>60</v>
      </c>
      <c r="M17">
        <f t="shared" si="2"/>
        <v>193.28333333333333</v>
      </c>
      <c r="N17">
        <f t="shared" si="3"/>
        <v>1.7948228015291339</v>
      </c>
      <c r="O17">
        <f t="shared" si="4"/>
        <v>1.8108131413296542E-9</v>
      </c>
      <c r="P17">
        <f t="shared" si="5"/>
        <v>2.8025254077494708E-13</v>
      </c>
      <c r="Q17">
        <f t="shared" si="6"/>
        <v>11302207690.741432</v>
      </c>
      <c r="R17">
        <f t="shared" si="7"/>
        <v>1749198.9368768353</v>
      </c>
    </row>
    <row r="18" spans="1:18" x14ac:dyDescent="0.25">
      <c r="A18">
        <v>460</v>
      </c>
      <c r="B18">
        <v>11923</v>
      </c>
      <c r="C18">
        <v>0.8</v>
      </c>
      <c r="D18">
        <v>60</v>
      </c>
      <c r="E18">
        <f t="shared" si="0"/>
        <v>109.19249058428881</v>
      </c>
      <c r="F18">
        <f t="shared" si="1"/>
        <v>1.8198748430714802</v>
      </c>
      <c r="I18">
        <v>370</v>
      </c>
      <c r="J18">
        <v>11804</v>
      </c>
      <c r="K18">
        <v>0.4</v>
      </c>
      <c r="L18">
        <v>60</v>
      </c>
      <c r="M18">
        <f t="shared" si="2"/>
        <v>196.73333333333332</v>
      </c>
      <c r="N18">
        <f t="shared" si="3"/>
        <v>1.8107702474054761</v>
      </c>
      <c r="O18">
        <f t="shared" si="4"/>
        <v>2.0332090816672316E-9</v>
      </c>
      <c r="P18">
        <f t="shared" si="5"/>
        <v>3.119005855504603E-13</v>
      </c>
      <c r="Q18">
        <f t="shared" si="6"/>
        <v>12690294097.838835</v>
      </c>
      <c r="R18">
        <f t="shared" si="7"/>
        <v>1946730.5136556993</v>
      </c>
    </row>
    <row r="19" spans="1:18" x14ac:dyDescent="0.25">
      <c r="A19">
        <v>470</v>
      </c>
      <c r="B19">
        <v>12153</v>
      </c>
      <c r="C19">
        <v>0.85</v>
      </c>
      <c r="D19">
        <v>60</v>
      </c>
      <c r="E19">
        <f t="shared" si="0"/>
        <v>110.24064586167844</v>
      </c>
      <c r="F19">
        <f t="shared" si="1"/>
        <v>1.8373440976946407</v>
      </c>
      <c r="I19">
        <v>380</v>
      </c>
      <c r="J19">
        <v>11843</v>
      </c>
      <c r="K19">
        <v>0.4</v>
      </c>
      <c r="L19">
        <v>60</v>
      </c>
      <c r="M19">
        <f t="shared" si="2"/>
        <v>197.38333333333333</v>
      </c>
      <c r="N19">
        <f t="shared" si="3"/>
        <v>1.8137591411822636</v>
      </c>
      <c r="O19">
        <f t="shared" si="4"/>
        <v>2.0265135523093813E-9</v>
      </c>
      <c r="P19">
        <f t="shared" si="5"/>
        <v>3.1036118215240071E-13</v>
      </c>
      <c r="Q19">
        <f t="shared" si="6"/>
        <v>12648503886.759233</v>
      </c>
      <c r="R19">
        <f t="shared" si="7"/>
        <v>1937122.3124959006</v>
      </c>
    </row>
    <row r="20" spans="1:18" x14ac:dyDescent="0.25">
      <c r="A20">
        <v>480</v>
      </c>
      <c r="B20">
        <v>11970</v>
      </c>
      <c r="C20">
        <v>0.85</v>
      </c>
      <c r="D20">
        <v>60</v>
      </c>
      <c r="E20">
        <f t="shared" si="0"/>
        <v>109.40749517286281</v>
      </c>
      <c r="F20">
        <f t="shared" si="1"/>
        <v>1.8234582528810468</v>
      </c>
      <c r="I20">
        <v>390</v>
      </c>
      <c r="J20">
        <v>11946</v>
      </c>
      <c r="K20">
        <v>0.45</v>
      </c>
      <c r="L20">
        <v>60</v>
      </c>
      <c r="M20">
        <f t="shared" si="2"/>
        <v>199.1</v>
      </c>
      <c r="N20">
        <f t="shared" si="3"/>
        <v>1.8216293073326784</v>
      </c>
      <c r="O20">
        <f t="shared" si="4"/>
        <v>2.2601707684580613E-9</v>
      </c>
      <c r="P20">
        <f t="shared" si="5"/>
        <v>3.4465036927840495E-13</v>
      </c>
      <c r="Q20">
        <f t="shared" si="6"/>
        <v>14106877655.470516</v>
      </c>
      <c r="R20">
        <f t="shared" si="7"/>
        <v>2151138.6047347724</v>
      </c>
    </row>
    <row r="21" spans="1:18" x14ac:dyDescent="0.25">
      <c r="A21">
        <v>490</v>
      </c>
      <c r="B21">
        <v>11949</v>
      </c>
      <c r="C21">
        <v>0.9</v>
      </c>
      <c r="D21">
        <v>60</v>
      </c>
      <c r="E21">
        <f t="shared" si="0"/>
        <v>109.31148155614761</v>
      </c>
      <c r="F21">
        <f t="shared" si="1"/>
        <v>1.8218580259357935</v>
      </c>
      <c r="I21">
        <v>400</v>
      </c>
      <c r="J21">
        <v>11731</v>
      </c>
      <c r="K21">
        <v>0.5</v>
      </c>
      <c r="L21">
        <v>60</v>
      </c>
      <c r="M21">
        <f t="shared" si="2"/>
        <v>195.51666666666668</v>
      </c>
      <c r="N21">
        <f t="shared" si="3"/>
        <v>1.8051623503472234</v>
      </c>
      <c r="O21">
        <f t="shared" si="4"/>
        <v>2.5573267411132894E-9</v>
      </c>
      <c r="P21">
        <f t="shared" si="5"/>
        <v>3.9352058226867879E-13</v>
      </c>
      <c r="Q21">
        <f t="shared" si="6"/>
        <v>15961579525.497568</v>
      </c>
      <c r="R21">
        <f t="shared" si="7"/>
        <v>2456162.5105703953</v>
      </c>
    </row>
    <row r="22" spans="1:18" x14ac:dyDescent="0.25">
      <c r="A22">
        <v>500</v>
      </c>
      <c r="B22">
        <v>11875</v>
      </c>
      <c r="C22">
        <v>1</v>
      </c>
      <c r="D22">
        <v>60</v>
      </c>
      <c r="E22">
        <f t="shared" si="0"/>
        <v>108.97247358851683</v>
      </c>
      <c r="F22">
        <f t="shared" si="1"/>
        <v>1.8162078931419472</v>
      </c>
      <c r="I22">
        <v>410</v>
      </c>
      <c r="J22">
        <v>11755</v>
      </c>
      <c r="K22">
        <v>0.55000000000000004</v>
      </c>
      <c r="L22">
        <v>60</v>
      </c>
      <c r="M22">
        <f t="shared" si="2"/>
        <v>195.91666666666666</v>
      </c>
      <c r="N22">
        <f t="shared" si="3"/>
        <v>1.8070079628429361</v>
      </c>
      <c r="O22">
        <f t="shared" si="4"/>
        <v>2.8073160357294769E-9</v>
      </c>
      <c r="P22">
        <f t="shared" si="5"/>
        <v>4.3154763341385194E-13</v>
      </c>
      <c r="Q22">
        <f t="shared" si="6"/>
        <v>17521890119.521324</v>
      </c>
      <c r="R22">
        <f t="shared" si="7"/>
        <v>2693508.7171445345</v>
      </c>
    </row>
    <row r="23" spans="1:18" x14ac:dyDescent="0.25">
      <c r="A23">
        <v>510</v>
      </c>
      <c r="B23">
        <v>11932</v>
      </c>
      <c r="C23">
        <v>1.05</v>
      </c>
      <c r="D23">
        <v>60</v>
      </c>
      <c r="E23">
        <f t="shared" si="0"/>
        <v>109.23369443537099</v>
      </c>
      <c r="F23">
        <f t="shared" si="1"/>
        <v>1.8205615739228498</v>
      </c>
      <c r="I23">
        <v>420</v>
      </c>
      <c r="J23">
        <v>11839</v>
      </c>
      <c r="K23">
        <v>0.6</v>
      </c>
      <c r="L23">
        <v>60</v>
      </c>
      <c r="M23">
        <f t="shared" si="2"/>
        <v>197.31666666666666</v>
      </c>
      <c r="N23">
        <f t="shared" si="3"/>
        <v>1.8134528146911104</v>
      </c>
      <c r="O23">
        <f t="shared" si="4"/>
        <v>3.0407973646422839E-9</v>
      </c>
      <c r="P23">
        <f t="shared" si="5"/>
        <v>4.6577772952241417E-13</v>
      </c>
      <c r="Q23">
        <f t="shared" si="6"/>
        <v>18979166086.353104</v>
      </c>
      <c r="R23">
        <f t="shared" si="7"/>
        <v>2907156.1922279843</v>
      </c>
    </row>
    <row r="24" spans="1:18" x14ac:dyDescent="0.25">
      <c r="A24">
        <v>520</v>
      </c>
      <c r="B24">
        <v>11928</v>
      </c>
      <c r="C24">
        <v>1.1000000000000001</v>
      </c>
      <c r="D24">
        <v>60</v>
      </c>
      <c r="E24">
        <f t="shared" si="0"/>
        <v>109.21538353180837</v>
      </c>
      <c r="F24">
        <f t="shared" si="1"/>
        <v>1.8202563921968062</v>
      </c>
      <c r="I24">
        <v>430</v>
      </c>
      <c r="J24">
        <v>11814</v>
      </c>
      <c r="K24">
        <v>0.65</v>
      </c>
      <c r="L24">
        <v>60</v>
      </c>
      <c r="M24">
        <f t="shared" si="2"/>
        <v>196.9</v>
      </c>
      <c r="N24">
        <f t="shared" si="3"/>
        <v>1.8115371005493281</v>
      </c>
      <c r="O24">
        <f t="shared" si="4"/>
        <v>3.3011681056373793E-9</v>
      </c>
      <c r="P24">
        <f t="shared" si="5"/>
        <v>5.0619506505097824E-13</v>
      </c>
      <c r="Q24">
        <f t="shared" si="6"/>
        <v>20604272578.101875</v>
      </c>
      <c r="R24">
        <f t="shared" si="7"/>
        <v>3159421.3818404186</v>
      </c>
    </row>
    <row r="25" spans="1:18" x14ac:dyDescent="0.25">
      <c r="A25">
        <v>530</v>
      </c>
      <c r="B25">
        <v>11954</v>
      </c>
      <c r="C25">
        <v>1.1000000000000001</v>
      </c>
      <c r="D25">
        <v>60</v>
      </c>
      <c r="E25">
        <f t="shared" si="0"/>
        <v>109.33434958877288</v>
      </c>
      <c r="F25">
        <f t="shared" si="1"/>
        <v>1.8222391598128813</v>
      </c>
      <c r="I25">
        <v>440</v>
      </c>
      <c r="J25">
        <v>11999</v>
      </c>
      <c r="K25">
        <v>0.7</v>
      </c>
      <c r="L25">
        <v>60</v>
      </c>
      <c r="M25">
        <f t="shared" si="2"/>
        <v>199.98333333333332</v>
      </c>
      <c r="N25">
        <f t="shared" si="3"/>
        <v>1.8256657841882109</v>
      </c>
      <c r="O25">
        <f t="shared" si="4"/>
        <v>3.5002916909742475E-9</v>
      </c>
      <c r="P25">
        <f t="shared" si="5"/>
        <v>5.3257461245853642E-13</v>
      </c>
      <c r="Q25">
        <f t="shared" si="6"/>
        <v>21847104356.951141</v>
      </c>
      <c r="R25">
        <f t="shared" si="7"/>
        <v>3324069.5814713631</v>
      </c>
    </row>
    <row r="26" spans="1:18" x14ac:dyDescent="0.25">
      <c r="A26">
        <v>540</v>
      </c>
      <c r="B26">
        <v>12090</v>
      </c>
      <c r="C26">
        <v>1.2</v>
      </c>
      <c r="D26">
        <v>60</v>
      </c>
      <c r="E26">
        <f t="shared" si="0"/>
        <v>109.95453605922768</v>
      </c>
      <c r="F26">
        <f t="shared" si="1"/>
        <v>1.8325756009871279</v>
      </c>
      <c r="I26">
        <v>450</v>
      </c>
      <c r="J26">
        <v>11960</v>
      </c>
      <c r="K26">
        <v>0.75</v>
      </c>
      <c r="L26">
        <v>60</v>
      </c>
      <c r="M26">
        <f t="shared" si="2"/>
        <v>199.33333333333334</v>
      </c>
      <c r="N26">
        <f t="shared" si="3"/>
        <v>1.8226964152656422</v>
      </c>
      <c r="O26">
        <f t="shared" si="4"/>
        <v>3.7625418060200673E-9</v>
      </c>
      <c r="P26">
        <f t="shared" si="5"/>
        <v>5.7340898512708125E-13</v>
      </c>
      <c r="Q26">
        <f t="shared" si="6"/>
        <v>23483940979.96806</v>
      </c>
      <c r="R26">
        <f t="shared" si="7"/>
        <v>3578937.7124161953</v>
      </c>
    </row>
    <row r="27" spans="1:18" x14ac:dyDescent="0.25">
      <c r="A27">
        <v>550</v>
      </c>
      <c r="B27">
        <v>12158</v>
      </c>
      <c r="C27">
        <v>1.25</v>
      </c>
      <c r="D27">
        <v>60</v>
      </c>
      <c r="E27">
        <f t="shared" si="0"/>
        <v>110.26332119068425</v>
      </c>
      <c r="F27">
        <f t="shared" si="1"/>
        <v>1.8377220198447375</v>
      </c>
      <c r="I27">
        <v>460</v>
      </c>
      <c r="J27">
        <v>11923</v>
      </c>
      <c r="K27">
        <v>0.8</v>
      </c>
      <c r="L27">
        <v>60</v>
      </c>
      <c r="M27">
        <f t="shared" si="2"/>
        <v>198.71666666666667</v>
      </c>
      <c r="N27">
        <f t="shared" si="3"/>
        <v>1.8198748430714802</v>
      </c>
      <c r="O27">
        <f t="shared" si="4"/>
        <v>4.0258324247253205E-9</v>
      </c>
      <c r="P27">
        <f t="shared" si="5"/>
        <v>6.1448554492821174E-13</v>
      </c>
      <c r="Q27">
        <f t="shared" si="6"/>
        <v>25127271916.613197</v>
      </c>
      <c r="R27">
        <f t="shared" si="7"/>
        <v>3835317.456685469</v>
      </c>
    </row>
    <row r="28" spans="1:18" x14ac:dyDescent="0.25">
      <c r="A28">
        <v>560</v>
      </c>
      <c r="B28">
        <v>11941</v>
      </c>
      <c r="C28">
        <v>1.3</v>
      </c>
      <c r="D28">
        <v>60</v>
      </c>
      <c r="E28">
        <f t="shared" si="0"/>
        <v>109.27488274987991</v>
      </c>
      <c r="F28">
        <f t="shared" si="1"/>
        <v>1.8212480458313318</v>
      </c>
      <c r="I28">
        <v>470</v>
      </c>
      <c r="J28">
        <v>12153</v>
      </c>
      <c r="K28">
        <v>0.85</v>
      </c>
      <c r="L28">
        <v>60</v>
      </c>
      <c r="M28">
        <f t="shared" si="2"/>
        <v>202.55</v>
      </c>
      <c r="N28">
        <f t="shared" si="3"/>
        <v>1.8373440976946407</v>
      </c>
      <c r="O28">
        <f t="shared" si="4"/>
        <v>4.1964946926684762E-9</v>
      </c>
      <c r="P28">
        <f t="shared" si="5"/>
        <v>6.3444456139071089E-13</v>
      </c>
      <c r="Q28">
        <f t="shared" si="6"/>
        <v>26192462108.379848</v>
      </c>
      <c r="R28">
        <f t="shared" si="7"/>
        <v>3959891.8504831926</v>
      </c>
    </row>
    <row r="29" spans="1:18" x14ac:dyDescent="0.25">
      <c r="A29">
        <v>570</v>
      </c>
      <c r="B29">
        <v>12040</v>
      </c>
      <c r="C29">
        <v>1.3</v>
      </c>
      <c r="D29">
        <v>60</v>
      </c>
      <c r="E29">
        <f t="shared" si="0"/>
        <v>109.72693379476162</v>
      </c>
      <c r="F29">
        <f t="shared" si="1"/>
        <v>1.8287822299126937</v>
      </c>
      <c r="I29">
        <v>480</v>
      </c>
      <c r="J29">
        <v>11970</v>
      </c>
      <c r="K29">
        <v>0.85</v>
      </c>
      <c r="L29">
        <v>60</v>
      </c>
      <c r="M29">
        <f t="shared" si="2"/>
        <v>199.5</v>
      </c>
      <c r="N29">
        <f t="shared" si="3"/>
        <v>1.8234582528810468</v>
      </c>
      <c r="O29">
        <f t="shared" si="4"/>
        <v>4.2606516290726811E-9</v>
      </c>
      <c r="P29">
        <f t="shared" si="5"/>
        <v>6.4904932127683013E-13</v>
      </c>
      <c r="Q29">
        <f t="shared" si="6"/>
        <v>26592898245.876385</v>
      </c>
      <c r="R29">
        <f t="shared" si="7"/>
        <v>4051047.6002062829</v>
      </c>
    </row>
    <row r="30" spans="1:18" x14ac:dyDescent="0.25">
      <c r="A30">
        <v>580</v>
      </c>
      <c r="B30">
        <v>12009</v>
      </c>
      <c r="C30">
        <v>1.3</v>
      </c>
      <c r="D30">
        <v>60</v>
      </c>
      <c r="E30">
        <f t="shared" si="0"/>
        <v>109.58558299338468</v>
      </c>
      <c r="F30">
        <f t="shared" si="1"/>
        <v>1.826426383223078</v>
      </c>
      <c r="I30">
        <v>490</v>
      </c>
      <c r="J30">
        <v>11949</v>
      </c>
      <c r="K30">
        <v>0.9</v>
      </c>
      <c r="L30">
        <v>60</v>
      </c>
      <c r="M30">
        <f t="shared" si="2"/>
        <v>199.15</v>
      </c>
      <c r="N30">
        <f t="shared" si="3"/>
        <v>1.8218580259357935</v>
      </c>
      <c r="O30">
        <f t="shared" si="4"/>
        <v>4.5192066281697213E-9</v>
      </c>
      <c r="P30">
        <f t="shared" si="5"/>
        <v>6.8904116381230571E-13</v>
      </c>
      <c r="Q30">
        <f t="shared" si="6"/>
        <v>28206671767.051765</v>
      </c>
      <c r="R30">
        <f t="shared" si="7"/>
        <v>4300657.0711975731</v>
      </c>
    </row>
    <row r="31" spans="1:18" x14ac:dyDescent="0.25">
      <c r="A31">
        <v>590</v>
      </c>
      <c r="B31">
        <v>11995</v>
      </c>
      <c r="C31">
        <v>1.3</v>
      </c>
      <c r="D31">
        <v>60</v>
      </c>
      <c r="E31">
        <f t="shared" si="0"/>
        <v>109.52168735004041</v>
      </c>
      <c r="F31">
        <f t="shared" si="1"/>
        <v>1.8253614558340068</v>
      </c>
      <c r="I31">
        <v>500</v>
      </c>
      <c r="J31">
        <v>11875</v>
      </c>
      <c r="K31">
        <v>1</v>
      </c>
      <c r="L31">
        <v>60</v>
      </c>
      <c r="M31">
        <f t="shared" si="2"/>
        <v>197.91666666666666</v>
      </c>
      <c r="N31">
        <f t="shared" si="3"/>
        <v>1.8162078931419472</v>
      </c>
      <c r="O31">
        <f t="shared" si="4"/>
        <v>5.0526315789473682E-9</v>
      </c>
      <c r="P31">
        <f t="shared" si="5"/>
        <v>7.7276878777452375E-13</v>
      </c>
      <c r="Q31">
        <f t="shared" si="6"/>
        <v>31536048743.345173</v>
      </c>
      <c r="R31">
        <f t="shared" si="7"/>
        <v>4823243.8438882269</v>
      </c>
    </row>
    <row r="32" spans="1:18" x14ac:dyDescent="0.25">
      <c r="A32">
        <v>600</v>
      </c>
      <c r="B32">
        <v>11952</v>
      </c>
      <c r="C32">
        <v>1.4</v>
      </c>
      <c r="D32">
        <v>60</v>
      </c>
      <c r="E32">
        <f t="shared" si="0"/>
        <v>109.32520294973159</v>
      </c>
      <c r="F32">
        <f t="shared" si="1"/>
        <v>1.8220867158288598</v>
      </c>
      <c r="I32">
        <v>510</v>
      </c>
      <c r="J32">
        <v>11932</v>
      </c>
      <c r="K32">
        <v>1.05</v>
      </c>
      <c r="L32">
        <v>60</v>
      </c>
      <c r="M32">
        <f t="shared" si="2"/>
        <v>198.86666666666667</v>
      </c>
      <c r="N32">
        <f t="shared" si="3"/>
        <v>1.8205615739228498</v>
      </c>
      <c r="O32">
        <f t="shared" si="4"/>
        <v>5.2799195440831382E-9</v>
      </c>
      <c r="P32">
        <f t="shared" si="5"/>
        <v>8.0559995267868042E-13</v>
      </c>
      <c r="Q32">
        <f t="shared" si="6"/>
        <v>32954668770.414448</v>
      </c>
      <c r="R32">
        <f t="shared" si="7"/>
        <v>5028159.8763637207</v>
      </c>
    </row>
    <row r="33" spans="1:18" x14ac:dyDescent="0.25">
      <c r="A33">
        <v>610</v>
      </c>
      <c r="B33">
        <v>12129</v>
      </c>
      <c r="C33">
        <v>1.45</v>
      </c>
      <c r="D33">
        <v>60</v>
      </c>
      <c r="E33">
        <f t="shared" si="0"/>
        <v>110.13173929435601</v>
      </c>
      <c r="F33">
        <f t="shared" si="1"/>
        <v>1.8355289882392669</v>
      </c>
      <c r="I33">
        <v>520</v>
      </c>
      <c r="J33">
        <v>11928</v>
      </c>
      <c r="K33">
        <v>1.1000000000000001</v>
      </c>
      <c r="L33">
        <v>60</v>
      </c>
      <c r="M33">
        <f t="shared" si="2"/>
        <v>198.8</v>
      </c>
      <c r="N33">
        <f t="shared" si="3"/>
        <v>1.8202563921968062</v>
      </c>
      <c r="O33">
        <f t="shared" si="4"/>
        <v>5.5331991951710267E-9</v>
      </c>
      <c r="P33">
        <f t="shared" si="5"/>
        <v>8.4438641887225729E-13</v>
      </c>
      <c r="Q33">
        <f t="shared" si="6"/>
        <v>34535516156.098793</v>
      </c>
      <c r="R33">
        <f t="shared" si="7"/>
        <v>5270245.9792886404</v>
      </c>
    </row>
    <row r="34" spans="1:18" x14ac:dyDescent="0.25">
      <c r="A34">
        <v>620</v>
      </c>
      <c r="B34">
        <v>12003</v>
      </c>
      <c r="C34">
        <v>1.5</v>
      </c>
      <c r="D34">
        <v>60</v>
      </c>
      <c r="E34">
        <f t="shared" si="0"/>
        <v>109.55820370926132</v>
      </c>
      <c r="F34">
        <f t="shared" si="1"/>
        <v>1.825970061821022</v>
      </c>
      <c r="I34">
        <v>530</v>
      </c>
      <c r="J34">
        <v>11954</v>
      </c>
      <c r="K34">
        <v>1.1000000000000001</v>
      </c>
      <c r="L34">
        <v>60</v>
      </c>
      <c r="M34">
        <f t="shared" si="2"/>
        <v>199.23333333333332</v>
      </c>
      <c r="N34">
        <f t="shared" si="3"/>
        <v>1.8222391598128813</v>
      </c>
      <c r="O34">
        <f t="shared" si="4"/>
        <v>5.5211644637778153E-9</v>
      </c>
      <c r="P34">
        <f t="shared" si="5"/>
        <v>8.416331013604838E-13</v>
      </c>
      <c r="Q34">
        <f t="shared" si="6"/>
        <v>34460401264.007561</v>
      </c>
      <c r="R34">
        <f t="shared" si="7"/>
        <v>5253061.1214773208</v>
      </c>
    </row>
    <row r="35" spans="1:18" x14ac:dyDescent="0.25">
      <c r="A35">
        <v>630</v>
      </c>
      <c r="B35">
        <v>12516</v>
      </c>
      <c r="C35">
        <v>1.5</v>
      </c>
      <c r="D35">
        <v>60</v>
      </c>
      <c r="E35">
        <f t="shared" si="0"/>
        <v>111.87493016757597</v>
      </c>
      <c r="F35">
        <f t="shared" si="1"/>
        <v>1.8645821694595994</v>
      </c>
      <c r="I35">
        <v>540</v>
      </c>
      <c r="J35">
        <v>12090</v>
      </c>
      <c r="K35">
        <v>1.2</v>
      </c>
      <c r="L35">
        <v>60</v>
      </c>
      <c r="M35">
        <f t="shared" si="2"/>
        <v>201.5</v>
      </c>
      <c r="N35">
        <f t="shared" si="3"/>
        <v>1.8325756009871279</v>
      </c>
      <c r="O35">
        <f t="shared" si="4"/>
        <v>5.9553349875930521E-9</v>
      </c>
      <c r="P35">
        <f t="shared" si="5"/>
        <v>9.0269657518345802E-13</v>
      </c>
      <c r="Q35">
        <f t="shared" si="6"/>
        <v>37170280776.895676</v>
      </c>
      <c r="R35">
        <f t="shared" si="7"/>
        <v>5634189.382430098</v>
      </c>
    </row>
    <row r="36" spans="1:18" x14ac:dyDescent="0.25">
      <c r="A36">
        <v>640</v>
      </c>
      <c r="B36">
        <v>12263</v>
      </c>
      <c r="C36">
        <v>1.55</v>
      </c>
      <c r="D36">
        <v>60</v>
      </c>
      <c r="E36">
        <f t="shared" si="0"/>
        <v>110.73843054694247</v>
      </c>
      <c r="F36">
        <f t="shared" si="1"/>
        <v>1.8456405091157078</v>
      </c>
      <c r="I36">
        <v>550</v>
      </c>
      <c r="J36">
        <v>12158</v>
      </c>
      <c r="K36">
        <v>1.25</v>
      </c>
      <c r="L36">
        <v>60</v>
      </c>
      <c r="M36">
        <f t="shared" si="2"/>
        <v>202.63333333333333</v>
      </c>
      <c r="N36">
        <f t="shared" si="3"/>
        <v>1.8377220198447375</v>
      </c>
      <c r="O36">
        <f t="shared" si="4"/>
        <v>6.168777759499917E-9</v>
      </c>
      <c r="P36">
        <f t="shared" si="5"/>
        <v>9.3243121600275385E-13</v>
      </c>
      <c r="Q36">
        <f t="shared" si="6"/>
        <v>38502485896.860497</v>
      </c>
      <c r="R36">
        <f t="shared" si="7"/>
        <v>5819778.4299573926</v>
      </c>
    </row>
    <row r="37" spans="1:18" x14ac:dyDescent="0.25">
      <c r="A37">
        <v>650</v>
      </c>
      <c r="B37">
        <v>12324</v>
      </c>
      <c r="C37">
        <v>1.6</v>
      </c>
      <c r="D37">
        <v>60</v>
      </c>
      <c r="E37">
        <f t="shared" si="0"/>
        <v>111.01351269102334</v>
      </c>
      <c r="F37">
        <f t="shared" si="1"/>
        <v>1.8502252115170557</v>
      </c>
      <c r="I37">
        <v>560</v>
      </c>
      <c r="J37">
        <v>11941</v>
      </c>
      <c r="K37">
        <v>1.3</v>
      </c>
      <c r="L37">
        <v>60</v>
      </c>
      <c r="M37">
        <f t="shared" si="2"/>
        <v>199.01666666666668</v>
      </c>
      <c r="N37">
        <f t="shared" si="3"/>
        <v>1.8212480458313318</v>
      </c>
      <c r="O37">
        <f t="shared" si="4"/>
        <v>6.5321162381710071E-9</v>
      </c>
      <c r="P37">
        <f t="shared" si="5"/>
        <v>9.9628204789482094E-13</v>
      </c>
      <c r="Q37">
        <f t="shared" si="6"/>
        <v>40770266516.656151</v>
      </c>
      <c r="R37">
        <f t="shared" si="7"/>
        <v>6218304.0131883929</v>
      </c>
    </row>
    <row r="38" spans="1:18" x14ac:dyDescent="0.25">
      <c r="A38">
        <v>660</v>
      </c>
      <c r="B38">
        <v>12584</v>
      </c>
      <c r="C38">
        <v>2</v>
      </c>
      <c r="D38">
        <v>60</v>
      </c>
      <c r="E38">
        <f t="shared" si="0"/>
        <v>112.17842929904127</v>
      </c>
      <c r="F38">
        <f t="shared" si="1"/>
        <v>1.8696404883173545</v>
      </c>
      <c r="I38">
        <v>570</v>
      </c>
      <c r="J38">
        <v>12040</v>
      </c>
      <c r="K38">
        <v>1.3</v>
      </c>
      <c r="L38">
        <v>60</v>
      </c>
      <c r="M38">
        <f t="shared" si="2"/>
        <v>200.66666666666666</v>
      </c>
      <c r="N38">
        <f t="shared" si="3"/>
        <v>1.8287822299126937</v>
      </c>
      <c r="O38">
        <f t="shared" si="4"/>
        <v>6.4784053156146176E-9</v>
      </c>
      <c r="P38">
        <f t="shared" si="5"/>
        <v>9.8401931223986289E-13</v>
      </c>
      <c r="Q38">
        <f t="shared" si="6"/>
        <v>40435029275.364708</v>
      </c>
      <c r="R38">
        <f t="shared" si="7"/>
        <v>6141766.0302978847</v>
      </c>
    </row>
    <row r="39" spans="1:18" x14ac:dyDescent="0.25">
      <c r="A39">
        <v>670</v>
      </c>
      <c r="B39">
        <v>12692</v>
      </c>
      <c r="C39">
        <v>1.8</v>
      </c>
      <c r="D39">
        <v>60</v>
      </c>
      <c r="E39">
        <f t="shared" si="0"/>
        <v>112.65877684406129</v>
      </c>
      <c r="F39">
        <f t="shared" si="1"/>
        <v>1.8776462807343548</v>
      </c>
      <c r="I39">
        <v>580</v>
      </c>
      <c r="J39">
        <v>12009</v>
      </c>
      <c r="K39">
        <v>1.3</v>
      </c>
      <c r="L39">
        <v>60</v>
      </c>
      <c r="M39">
        <f t="shared" si="2"/>
        <v>200.15</v>
      </c>
      <c r="N39">
        <f t="shared" si="3"/>
        <v>1.826426383223078</v>
      </c>
      <c r="O39">
        <f t="shared" si="4"/>
        <v>6.4951286535098672E-9</v>
      </c>
      <c r="P39">
        <f t="shared" si="5"/>
        <v>9.8783198727609374E-13</v>
      </c>
      <c r="Q39">
        <f t="shared" si="6"/>
        <v>40539408150.169968</v>
      </c>
      <c r="R39">
        <f t="shared" si="7"/>
        <v>6165562.8783178544</v>
      </c>
    </row>
    <row r="40" spans="1:18" x14ac:dyDescent="0.25">
      <c r="A40">
        <v>680</v>
      </c>
      <c r="B40">
        <v>12911</v>
      </c>
      <c r="C40">
        <v>1.8</v>
      </c>
      <c r="D40">
        <v>60</v>
      </c>
      <c r="E40">
        <f t="shared" si="0"/>
        <v>113.62658139713612</v>
      </c>
      <c r="F40">
        <f t="shared" si="1"/>
        <v>1.8937763566189354</v>
      </c>
      <c r="I40">
        <v>590</v>
      </c>
      <c r="J40">
        <v>11995</v>
      </c>
      <c r="K40">
        <v>1.3</v>
      </c>
      <c r="L40">
        <v>60</v>
      </c>
      <c r="M40">
        <f t="shared" si="2"/>
        <v>199.91666666666666</v>
      </c>
      <c r="N40">
        <f t="shared" si="3"/>
        <v>1.8253614558340068</v>
      </c>
      <c r="O40">
        <f t="shared" si="4"/>
        <v>6.502709462275948E-9</v>
      </c>
      <c r="P40">
        <f t="shared" si="5"/>
        <v>9.8956191837645644E-13</v>
      </c>
      <c r="Q40">
        <f t="shared" si="6"/>
        <v>40586723841.216431</v>
      </c>
      <c r="R40">
        <f t="shared" si="7"/>
        <v>6176360.2599696219</v>
      </c>
    </row>
    <row r="41" spans="1:18" x14ac:dyDescent="0.25">
      <c r="A41">
        <v>690</v>
      </c>
      <c r="B41">
        <v>13075</v>
      </c>
      <c r="C41">
        <v>2</v>
      </c>
      <c r="D41">
        <v>60</v>
      </c>
      <c r="E41">
        <f t="shared" si="0"/>
        <v>114.34596626029271</v>
      </c>
      <c r="F41">
        <f t="shared" si="1"/>
        <v>1.9057661043382119</v>
      </c>
      <c r="I41">
        <v>600</v>
      </c>
      <c r="J41">
        <v>11952</v>
      </c>
      <c r="K41">
        <v>1.4</v>
      </c>
      <c r="L41">
        <v>60</v>
      </c>
      <c r="M41">
        <f t="shared" si="2"/>
        <v>199.2</v>
      </c>
      <c r="N41">
        <f t="shared" si="3"/>
        <v>1.8220867158288598</v>
      </c>
      <c r="O41">
        <f t="shared" si="4"/>
        <v>7.0281124497991965E-9</v>
      </c>
      <c r="P41">
        <f t="shared" si="5"/>
        <v>1.0714382808007482E-12</v>
      </c>
      <c r="Q41">
        <f t="shared" si="6"/>
        <v>43866031656.468666</v>
      </c>
      <c r="R41">
        <f t="shared" si="7"/>
        <v>6687392.3659119653</v>
      </c>
    </row>
    <row r="42" spans="1:18" x14ac:dyDescent="0.25">
      <c r="A42">
        <v>700</v>
      </c>
      <c r="B42">
        <v>13765</v>
      </c>
      <c r="C42">
        <v>2.1</v>
      </c>
      <c r="D42">
        <v>60</v>
      </c>
      <c r="E42">
        <f t="shared" si="0"/>
        <v>117.32433677630571</v>
      </c>
      <c r="F42">
        <f t="shared" si="1"/>
        <v>1.9554056129384285</v>
      </c>
      <c r="I42">
        <v>610</v>
      </c>
      <c r="J42">
        <v>12129</v>
      </c>
      <c r="K42">
        <v>1.45</v>
      </c>
      <c r="L42">
        <v>60</v>
      </c>
      <c r="M42">
        <f t="shared" si="2"/>
        <v>202.15</v>
      </c>
      <c r="N42">
        <f t="shared" si="3"/>
        <v>1.8355289882392669</v>
      </c>
      <c r="O42">
        <f t="shared" si="4"/>
        <v>7.1728914172644067E-9</v>
      </c>
      <c r="P42">
        <f t="shared" si="5"/>
        <v>1.0855017005426215E-12</v>
      </c>
      <c r="Q42">
        <f t="shared" si="6"/>
        <v>44769670978.602905</v>
      </c>
      <c r="R42">
        <f t="shared" si="7"/>
        <v>6775169.3359023714</v>
      </c>
    </row>
    <row r="43" spans="1:18" x14ac:dyDescent="0.25">
      <c r="I43">
        <v>620</v>
      </c>
      <c r="J43">
        <v>12003</v>
      </c>
      <c r="K43">
        <v>1.5</v>
      </c>
      <c r="L43">
        <v>60</v>
      </c>
      <c r="M43">
        <f t="shared" si="2"/>
        <v>200.05</v>
      </c>
      <c r="N43">
        <f t="shared" si="3"/>
        <v>1.825970061821022</v>
      </c>
      <c r="O43">
        <f t="shared" si="4"/>
        <v>7.498125468632842E-9</v>
      </c>
      <c r="P43">
        <f t="shared" si="5"/>
        <v>1.1406608869033817E-12</v>
      </c>
      <c r="Q43">
        <f t="shared" si="6"/>
        <v>46799622447.791046</v>
      </c>
      <c r="R43">
        <f t="shared" si="7"/>
        <v>7119445.9297003672</v>
      </c>
    </row>
    <row r="44" spans="1:18" x14ac:dyDescent="0.25">
      <c r="I44">
        <v>630</v>
      </c>
      <c r="J44">
        <v>12516</v>
      </c>
      <c r="K44">
        <v>1.5</v>
      </c>
      <c r="L44">
        <v>60</v>
      </c>
      <c r="M44">
        <f t="shared" si="2"/>
        <v>208.6</v>
      </c>
      <c r="N44">
        <f t="shared" si="3"/>
        <v>1.8645821694595994</v>
      </c>
      <c r="O44">
        <f t="shared" si="4"/>
        <v>7.1907957813998091E-9</v>
      </c>
      <c r="P44">
        <f t="shared" si="5"/>
        <v>1.0712551612514693E-12</v>
      </c>
      <c r="Q44">
        <f t="shared" si="6"/>
        <v>44881421240.079582</v>
      </c>
      <c r="R44">
        <f t="shared" si="7"/>
        <v>6686249.4234785642</v>
      </c>
    </row>
    <row r="45" spans="1:18" x14ac:dyDescent="0.25">
      <c r="I45">
        <v>640</v>
      </c>
      <c r="J45">
        <v>12263</v>
      </c>
      <c r="K45">
        <v>1.55</v>
      </c>
      <c r="L45">
        <v>60</v>
      </c>
      <c r="M45">
        <f t="shared" si="2"/>
        <v>204.38333333333333</v>
      </c>
      <c r="N45">
        <f t="shared" si="3"/>
        <v>1.8456405091157078</v>
      </c>
      <c r="O45">
        <f t="shared" si="4"/>
        <v>7.5837886324716622E-9</v>
      </c>
      <c r="P45">
        <f t="shared" si="5"/>
        <v>1.1413966821055952E-12</v>
      </c>
      <c r="Q45">
        <f t="shared" si="6"/>
        <v>47334289911.2939</v>
      </c>
      <c r="R45">
        <f t="shared" si="7"/>
        <v>7124038.4025532883</v>
      </c>
    </row>
    <row r="46" spans="1:18" x14ac:dyDescent="0.25">
      <c r="I46">
        <v>650</v>
      </c>
      <c r="J46">
        <v>12324</v>
      </c>
      <c r="K46">
        <v>1.6</v>
      </c>
      <c r="L46">
        <v>60</v>
      </c>
      <c r="M46">
        <f t="shared" si="2"/>
        <v>205.4</v>
      </c>
      <c r="N46">
        <f t="shared" si="3"/>
        <v>1.8502252115170557</v>
      </c>
      <c r="O46">
        <f t="shared" si="4"/>
        <v>7.7896786757546256E-9</v>
      </c>
      <c r="P46">
        <f t="shared" si="5"/>
        <v>1.1694790551361571E-12</v>
      </c>
      <c r="Q46">
        <f t="shared" si="6"/>
        <v>48619354602.690552</v>
      </c>
      <c r="R46">
        <f t="shared" si="7"/>
        <v>7299314.8047375744</v>
      </c>
    </row>
    <row r="47" spans="1:18" x14ac:dyDescent="0.25">
      <c r="I47">
        <v>660</v>
      </c>
      <c r="J47">
        <v>12584</v>
      </c>
      <c r="K47">
        <v>2</v>
      </c>
      <c r="L47">
        <v>60</v>
      </c>
      <c r="M47">
        <f t="shared" si="2"/>
        <v>209.73333333333332</v>
      </c>
      <c r="N47">
        <f t="shared" si="3"/>
        <v>1.8696404883173545</v>
      </c>
      <c r="O47">
        <f t="shared" si="4"/>
        <v>9.5359186268277162E-9</v>
      </c>
      <c r="P47">
        <f t="shared" si="5"/>
        <v>1.4167784137012656E-12</v>
      </c>
      <c r="Q47">
        <f t="shared" si="6"/>
        <v>59518528103.500305</v>
      </c>
      <c r="R47">
        <f t="shared" si="7"/>
        <v>8842836.1369483862</v>
      </c>
    </row>
    <row r="48" spans="1:18" x14ac:dyDescent="0.25">
      <c r="I48">
        <v>670</v>
      </c>
      <c r="J48">
        <v>12692</v>
      </c>
      <c r="K48">
        <v>1.8</v>
      </c>
      <c r="L48">
        <v>60</v>
      </c>
      <c r="M48">
        <f t="shared" si="2"/>
        <v>211.53333333333333</v>
      </c>
      <c r="N48">
        <f t="shared" si="3"/>
        <v>1.8776462807343548</v>
      </c>
      <c r="O48">
        <f t="shared" si="4"/>
        <v>8.5092971950835171E-9</v>
      </c>
      <c r="P48">
        <f t="shared" si="5"/>
        <v>1.2588599298780211E-12</v>
      </c>
      <c r="Q48">
        <f t="shared" si="6"/>
        <v>53110860533.328323</v>
      </c>
      <c r="R48">
        <f t="shared" si="7"/>
        <v>7857186.3967069779</v>
      </c>
    </row>
    <row r="49" spans="9:18" x14ac:dyDescent="0.25">
      <c r="I49">
        <v>680</v>
      </c>
      <c r="J49">
        <v>12911</v>
      </c>
      <c r="K49">
        <v>1.8</v>
      </c>
      <c r="L49">
        <v>60</v>
      </c>
      <c r="M49">
        <f t="shared" si="2"/>
        <v>215.18333333333334</v>
      </c>
      <c r="N49">
        <f t="shared" si="3"/>
        <v>1.8937763566189354</v>
      </c>
      <c r="O49">
        <f t="shared" si="4"/>
        <v>8.3649601115328016E-9</v>
      </c>
      <c r="P49">
        <f t="shared" si="5"/>
        <v>1.226966438175301E-12</v>
      </c>
      <c r="Q49">
        <f t="shared" si="6"/>
        <v>52209979233.909309</v>
      </c>
      <c r="R49">
        <f t="shared" si="7"/>
        <v>7658122.8605640959</v>
      </c>
    </row>
    <row r="50" spans="9:18" x14ac:dyDescent="0.25">
      <c r="I50">
        <v>690</v>
      </c>
      <c r="J50">
        <v>13075</v>
      </c>
      <c r="K50">
        <v>2</v>
      </c>
      <c r="L50">
        <v>60</v>
      </c>
      <c r="M50">
        <f t="shared" si="2"/>
        <v>217.91666666666666</v>
      </c>
      <c r="N50">
        <f t="shared" si="3"/>
        <v>1.9057661043382119</v>
      </c>
      <c r="O50">
        <f t="shared" si="4"/>
        <v>9.1778202676864244E-9</v>
      </c>
      <c r="P50">
        <f t="shared" si="5"/>
        <v>1.3377268663759115E-12</v>
      </c>
      <c r="Q50">
        <f t="shared" si="6"/>
        <v>57283453740.301941</v>
      </c>
      <c r="R50">
        <f t="shared" si="7"/>
        <v>8349435.1416973928</v>
      </c>
    </row>
    <row r="51" spans="9:18" x14ac:dyDescent="0.25">
      <c r="I51">
        <v>700</v>
      </c>
      <c r="J51">
        <v>13765</v>
      </c>
      <c r="K51">
        <v>2.1</v>
      </c>
      <c r="L51">
        <v>60</v>
      </c>
      <c r="M51">
        <f t="shared" si="2"/>
        <v>229.41666666666666</v>
      </c>
      <c r="N51">
        <f t="shared" si="3"/>
        <v>1.9554056129384285</v>
      </c>
      <c r="O51">
        <f t="shared" si="4"/>
        <v>9.1536505630221579E-9</v>
      </c>
      <c r="P51">
        <f t="shared" si="5"/>
        <v>1.3003341583589201E-12</v>
      </c>
      <c r="Q51">
        <f t="shared" si="6"/>
        <v>57132598295.47187</v>
      </c>
      <c r="R51">
        <f t="shared" si="7"/>
        <v>8116048.193877385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Ramona Gabriela Kallo</dc:creator>
  <cp:lastModifiedBy>Ramona Gabriela Kallo</cp:lastModifiedBy>
  <dcterms:created xsi:type="dcterms:W3CDTF">2018-05-17T17:52:54Z</dcterms:created>
  <dcterms:modified xsi:type="dcterms:W3CDTF">2018-05-31T12:11:01Z</dcterms:modified>
</cp:coreProperties>
</file>